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rikh\Skrivbord\TPPE32\tppe32\assignment1\"/>
    </mc:Choice>
  </mc:AlternateContent>
  <xr:revisionPtr revIDLastSave="0" documentId="13_ncr:1_{2AC8E87C-A74D-406F-A044-70DA1B7499AF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Daily" sheetId="1" r:id="rId1"/>
    <sheet name="Weekly" sheetId="2" r:id="rId2"/>
    <sheet name="GARCH" sheetId="3" r:id="rId3"/>
    <sheet name="Variance_Targeting" sheetId="4" r:id="rId4"/>
  </sheets>
  <definedNames>
    <definedName name="solver_adj" localSheetId="2" hidden="1">GARCH!$Y$3:$AA$3</definedName>
    <definedName name="solver_adj" localSheetId="3" hidden="1">Variance_Targeting!$Z$3:$AB$3</definedName>
    <definedName name="solver_adj" localSheetId="1" hidden="1">Weekly!$X$3:$Z$3</definedName>
    <definedName name="solver_cvg" localSheetId="2" hidden="1">0.0001</definedName>
    <definedName name="solver_cvg" localSheetId="3" hidden="1">0.0001</definedName>
    <definedName name="solver_cvg" localSheetId="1" hidden="1">0.0001</definedName>
    <definedName name="solver_drv" localSheetId="2" hidden="1">1</definedName>
    <definedName name="solver_drv" localSheetId="3" hidden="1">1</definedName>
    <definedName name="solver_drv" localSheetId="1" hidden="1">1</definedName>
    <definedName name="solver_eng" localSheetId="2" hidden="1">1</definedName>
    <definedName name="solver_eng" localSheetId="3" hidden="1">1</definedName>
    <definedName name="solver_eng" localSheetId="1" hidden="1">1</definedName>
    <definedName name="solver_est" localSheetId="2" hidden="1">1</definedName>
    <definedName name="solver_est" localSheetId="3" hidden="1">1</definedName>
    <definedName name="solver_est" localSheetId="1" hidden="1">1</definedName>
    <definedName name="solver_itr" localSheetId="2" hidden="1">2147483647</definedName>
    <definedName name="solver_itr" localSheetId="3" hidden="1">2147483647</definedName>
    <definedName name="solver_itr" localSheetId="1" hidden="1">2147483647</definedName>
    <definedName name="solver_lhs1" localSheetId="2" hidden="1">GARCH!$AC$3</definedName>
    <definedName name="solver_lhs1" localSheetId="3" hidden="1">Variance_Targeting!$AC$3</definedName>
    <definedName name="solver_lhs1" localSheetId="1" hidden="1">Weekly!$AB$3</definedName>
    <definedName name="solver_lhs2" localSheetId="2" hidden="1">GARCH!$AC$5</definedName>
    <definedName name="solver_lhs2" localSheetId="3" hidden="1">Variance_Targeting!$AC$6</definedName>
    <definedName name="solver_lhs2" localSheetId="1" hidden="1">Weekly!$AB$5</definedName>
    <definedName name="solver_lhs3" localSheetId="1" hidden="1">Weekly!$Z$3</definedName>
    <definedName name="solver_lhs4" localSheetId="1" hidden="1">Weekly!$Z$3</definedName>
    <definedName name="solver_lhs5" localSheetId="1" hidden="1">Weekly!$Z$3</definedName>
    <definedName name="solver_mip" localSheetId="2" hidden="1">2147483647</definedName>
    <definedName name="solver_mip" localSheetId="3" hidden="1">2147483647</definedName>
    <definedName name="solver_mip" localSheetId="1" hidden="1">2147483647</definedName>
    <definedName name="solver_mni" localSheetId="2" hidden="1">30</definedName>
    <definedName name="solver_mni" localSheetId="3" hidden="1">30</definedName>
    <definedName name="solver_mni" localSheetId="1" hidden="1">30</definedName>
    <definedName name="solver_mrt" localSheetId="2" hidden="1">0.075</definedName>
    <definedName name="solver_mrt" localSheetId="3" hidden="1">0.075</definedName>
    <definedName name="solver_mrt" localSheetId="1" hidden="1">0.075</definedName>
    <definedName name="solver_msl" localSheetId="2" hidden="1">2</definedName>
    <definedName name="solver_msl" localSheetId="3" hidden="1">2</definedName>
    <definedName name="solver_msl" localSheetId="1" hidden="1">2</definedName>
    <definedName name="solver_neg" localSheetId="2" hidden="1">1</definedName>
    <definedName name="solver_neg" localSheetId="3" hidden="1">1</definedName>
    <definedName name="solver_neg" localSheetId="1" hidden="1">1</definedName>
    <definedName name="solver_nod" localSheetId="2" hidden="1">2147483647</definedName>
    <definedName name="solver_nod" localSheetId="3" hidden="1">2147483647</definedName>
    <definedName name="solver_nod" localSheetId="1" hidden="1">2147483647</definedName>
    <definedName name="solver_num" localSheetId="2" hidden="1">2</definedName>
    <definedName name="solver_num" localSheetId="3" hidden="1">1</definedName>
    <definedName name="solver_num" localSheetId="1" hidden="1">2</definedName>
    <definedName name="solver_nwt" localSheetId="2" hidden="1">1</definedName>
    <definedName name="solver_nwt" localSheetId="3" hidden="1">1</definedName>
    <definedName name="solver_nwt" localSheetId="1" hidden="1">1</definedName>
    <definedName name="solver_opt" localSheetId="2" hidden="1">GARCH!$Z$5</definedName>
    <definedName name="solver_opt" localSheetId="3" hidden="1">Variance_Targeting!$Z$5</definedName>
    <definedName name="solver_opt" localSheetId="1" hidden="1">Weekly!$Y$5</definedName>
    <definedName name="solver_pre" localSheetId="2" hidden="1">0.000001</definedName>
    <definedName name="solver_pre" localSheetId="3" hidden="1">0.000001</definedName>
    <definedName name="solver_pre" localSheetId="1" hidden="1">0.000001</definedName>
    <definedName name="solver_rbv" localSheetId="2" hidden="1">1</definedName>
    <definedName name="solver_rbv" localSheetId="3" hidden="1">1</definedName>
    <definedName name="solver_rbv" localSheetId="1" hidden="1">1</definedName>
    <definedName name="solver_rel1" localSheetId="2" hidden="1">1</definedName>
    <definedName name="solver_rel1" localSheetId="3" hidden="1">2</definedName>
    <definedName name="solver_rel1" localSheetId="1" hidden="1">1</definedName>
    <definedName name="solver_rel2" localSheetId="2" hidden="1">2</definedName>
    <definedName name="solver_rel2" localSheetId="3" hidden="1">3</definedName>
    <definedName name="solver_rel2" localSheetId="1" hidden="1">2</definedName>
    <definedName name="solver_rel3" localSheetId="1" hidden="1">3</definedName>
    <definedName name="solver_rel4" localSheetId="1" hidden="1">3</definedName>
    <definedName name="solver_rel5" localSheetId="1" hidden="1">3</definedName>
    <definedName name="solver_rhs1" localSheetId="2" hidden="1">1</definedName>
    <definedName name="solver_rhs1" localSheetId="3" hidden="1">1</definedName>
    <definedName name="solver_rhs1" localSheetId="1" hidden="1">1</definedName>
    <definedName name="solver_rhs2" localSheetId="2" hidden="1">1</definedName>
    <definedName name="solver_rhs2" localSheetId="3" hidden="1">0</definedName>
    <definedName name="solver_rhs2" localSheetId="1" hidden="1">1</definedName>
    <definedName name="solver_rhs3" localSheetId="1" hidden="1">0</definedName>
    <definedName name="solver_rhs4" localSheetId="1" hidden="1">0</definedName>
    <definedName name="solver_rhs5" localSheetId="1" hidden="1">0</definedName>
    <definedName name="solver_rlx" localSheetId="2" hidden="1">2</definedName>
    <definedName name="solver_rlx" localSheetId="3" hidden="1">2</definedName>
    <definedName name="solver_rlx" localSheetId="1" hidden="1">2</definedName>
    <definedName name="solver_rsd" localSheetId="2" hidden="1">0</definedName>
    <definedName name="solver_rsd" localSheetId="3" hidden="1">0</definedName>
    <definedName name="solver_rsd" localSheetId="1" hidden="1">0</definedName>
    <definedName name="solver_scl" localSheetId="2" hidden="1">1</definedName>
    <definedName name="solver_scl" localSheetId="3" hidden="1">1</definedName>
    <definedName name="solver_scl" localSheetId="1" hidden="1">1</definedName>
    <definedName name="solver_sho" localSheetId="2" hidden="1">2</definedName>
    <definedName name="solver_sho" localSheetId="3" hidden="1">2</definedName>
    <definedName name="solver_sho" localSheetId="1" hidden="1">2</definedName>
    <definedName name="solver_ssz" localSheetId="2" hidden="1">100</definedName>
    <definedName name="solver_ssz" localSheetId="3" hidden="1">100</definedName>
    <definedName name="solver_ssz" localSheetId="1" hidden="1">100</definedName>
    <definedName name="solver_tim" localSheetId="2" hidden="1">2147483647</definedName>
    <definedName name="solver_tim" localSheetId="3" hidden="1">2147483647</definedName>
    <definedName name="solver_tim" localSheetId="1" hidden="1">2147483647</definedName>
    <definedName name="solver_tol" localSheetId="2" hidden="1">0.01</definedName>
    <definedName name="solver_tol" localSheetId="3" hidden="1">0.01</definedName>
    <definedName name="solver_tol" localSheetId="1" hidden="1">0.01</definedName>
    <definedName name="solver_typ" localSheetId="2" hidden="1">1</definedName>
    <definedName name="solver_typ" localSheetId="3" hidden="1">1</definedName>
    <definedName name="solver_typ" localSheetId="1" hidden="1">1</definedName>
    <definedName name="solver_val" localSheetId="2" hidden="1">0</definedName>
    <definedName name="solver_val" localSheetId="3" hidden="1">0</definedName>
    <definedName name="solver_val" localSheetId="1" hidden="1">0</definedName>
    <definedName name="solver_ver" localSheetId="2" hidden="1">3</definedName>
    <definedName name="solver_ver" localSheetId="3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4" i="4" l="1"/>
  <c r="AC13" i="4"/>
  <c r="O14" i="4"/>
  <c r="L3" i="4" s="1"/>
  <c r="O13" i="4"/>
  <c r="P3" i="4"/>
  <c r="Y3" i="4"/>
  <c r="AC3" i="4"/>
  <c r="T4" i="4"/>
  <c r="G4" i="4"/>
  <c r="T4" i="3"/>
  <c r="G4" i="3"/>
  <c r="S4" i="2"/>
  <c r="L4" i="2"/>
  <c r="E4" i="2"/>
  <c r="Y21" i="4"/>
  <c r="AA21" i="4"/>
  <c r="Z21" i="4"/>
  <c r="N21" i="4"/>
  <c r="M21" i="4"/>
  <c r="AA21" i="3"/>
  <c r="Z21" i="3"/>
  <c r="N21" i="3"/>
  <c r="M21" i="3"/>
  <c r="L5" i="2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296" i="2" s="1"/>
  <c r="L297" i="2" s="1"/>
  <c r="L298" i="2" s="1"/>
  <c r="L299" i="2" s="1"/>
  <c r="L300" i="2" s="1"/>
  <c r="L301" i="2" s="1"/>
  <c r="L302" i="2" s="1"/>
  <c r="L303" i="2" s="1"/>
  <c r="L304" i="2" s="1"/>
  <c r="L305" i="2" s="1"/>
  <c r="L306" i="2" s="1"/>
  <c r="L307" i="2" s="1"/>
  <c r="L308" i="2" s="1"/>
  <c r="L309" i="2" s="1"/>
  <c r="L310" i="2" s="1"/>
  <c r="L311" i="2" s="1"/>
  <c r="L312" i="2" s="1"/>
  <c r="L313" i="2" s="1"/>
  <c r="L314" i="2" s="1"/>
  <c r="L315" i="2" s="1"/>
  <c r="L316" i="2" s="1"/>
  <c r="L317" i="2" s="1"/>
  <c r="L318" i="2" s="1"/>
  <c r="L319" i="2" s="1"/>
  <c r="L320" i="2" s="1"/>
  <c r="L321" i="2" s="1"/>
  <c r="L322" i="2" s="1"/>
  <c r="L323" i="2" s="1"/>
  <c r="L324" i="2" s="1"/>
  <c r="L325" i="2" s="1"/>
  <c r="L326" i="2" s="1"/>
  <c r="L327" i="2" s="1"/>
  <c r="L328" i="2" s="1"/>
  <c r="L329" i="2" s="1"/>
  <c r="L330" i="2" s="1"/>
  <c r="L331" i="2" s="1"/>
  <c r="L332" i="2" s="1"/>
  <c r="L333" i="2" s="1"/>
  <c r="L334" i="2" s="1"/>
  <c r="L335" i="2" s="1"/>
  <c r="L336" i="2" s="1"/>
  <c r="L337" i="2" s="1"/>
  <c r="L338" i="2" s="1"/>
  <c r="L339" i="2" s="1"/>
  <c r="L340" i="2" s="1"/>
  <c r="L341" i="2" s="1"/>
  <c r="L342" i="2" s="1"/>
  <c r="L343" i="2" s="1"/>
  <c r="L344" i="2" s="1"/>
  <c r="L345" i="2" s="1"/>
  <c r="L346" i="2" s="1"/>
  <c r="L347" i="2" s="1"/>
  <c r="L348" i="2" s="1"/>
  <c r="L349" i="2" s="1"/>
  <c r="L350" i="2" s="1"/>
  <c r="L351" i="2" s="1"/>
  <c r="L352" i="2" s="1"/>
  <c r="L353" i="2" s="1"/>
  <c r="L354" i="2" s="1"/>
  <c r="L355" i="2" s="1"/>
  <c r="L356" i="2" s="1"/>
  <c r="L357" i="2" s="1"/>
  <c r="L358" i="2" s="1"/>
  <c r="L359" i="2" s="1"/>
  <c r="L360" i="2" s="1"/>
  <c r="L361" i="2" s="1"/>
  <c r="L362" i="2" s="1"/>
  <c r="L363" i="2" s="1"/>
  <c r="L364" i="2" s="1"/>
  <c r="L365" i="2" s="1"/>
  <c r="L366" i="2" s="1"/>
  <c r="L367" i="2" s="1"/>
  <c r="L368" i="2" s="1"/>
  <c r="L369" i="2" s="1"/>
  <c r="L370" i="2" s="1"/>
  <c r="L371" i="2" s="1"/>
  <c r="L372" i="2" s="1"/>
  <c r="L373" i="2" s="1"/>
  <c r="L374" i="2" s="1"/>
  <c r="L375" i="2" s="1"/>
  <c r="L376" i="2" s="1"/>
  <c r="L377" i="2" s="1"/>
  <c r="L378" i="2" s="1"/>
  <c r="L379" i="2" s="1"/>
  <c r="L380" i="2" s="1"/>
  <c r="L381" i="2" s="1"/>
  <c r="L382" i="2" s="1"/>
  <c r="L383" i="2" s="1"/>
  <c r="L384" i="2" s="1"/>
  <c r="L385" i="2" s="1"/>
  <c r="L386" i="2" s="1"/>
  <c r="L387" i="2" s="1"/>
  <c r="L388" i="2" s="1"/>
  <c r="L389" i="2" s="1"/>
  <c r="L390" i="2" s="1"/>
  <c r="L391" i="2" s="1"/>
  <c r="L392" i="2" s="1"/>
  <c r="L393" i="2" s="1"/>
  <c r="L394" i="2" s="1"/>
  <c r="L395" i="2" s="1"/>
  <c r="L396" i="2" s="1"/>
  <c r="L397" i="2" s="1"/>
  <c r="L398" i="2" s="1"/>
  <c r="L399" i="2" s="1"/>
  <c r="L400" i="2" s="1"/>
  <c r="L401" i="2" s="1"/>
  <c r="L402" i="2" s="1"/>
  <c r="L403" i="2" s="1"/>
  <c r="L404" i="2" s="1"/>
  <c r="L405" i="2" s="1"/>
  <c r="L406" i="2" s="1"/>
  <c r="L407" i="2" s="1"/>
  <c r="L408" i="2" s="1"/>
  <c r="L409" i="2" s="1"/>
  <c r="L410" i="2" s="1"/>
  <c r="L411" i="2" s="1"/>
  <c r="L412" i="2" s="1"/>
  <c r="L413" i="2" s="1"/>
  <c r="L414" i="2" s="1"/>
  <c r="L415" i="2" s="1"/>
  <c r="L416" i="2" s="1"/>
  <c r="L417" i="2" s="1"/>
  <c r="L418" i="2" s="1"/>
  <c r="L419" i="2" s="1"/>
  <c r="L420" i="2" s="1"/>
  <c r="L421" i="2" s="1"/>
  <c r="L422" i="2" s="1"/>
  <c r="L423" i="2" s="1"/>
  <c r="L424" i="2" s="1"/>
  <c r="L425" i="2" s="1"/>
  <c r="L426" i="2" s="1"/>
  <c r="L427" i="2" s="1"/>
  <c r="L428" i="2" s="1"/>
  <c r="L429" i="2" s="1"/>
  <c r="L430" i="2" s="1"/>
  <c r="L431" i="2" s="1"/>
  <c r="L432" i="2" s="1"/>
  <c r="L433" i="2" s="1"/>
  <c r="L434" i="2" s="1"/>
  <c r="L435" i="2" s="1"/>
  <c r="L436" i="2" s="1"/>
  <c r="L437" i="2" s="1"/>
  <c r="L438" i="2" s="1"/>
  <c r="L439" i="2" s="1"/>
  <c r="L440" i="2" s="1"/>
  <c r="L441" i="2" s="1"/>
  <c r="L442" i="2" s="1"/>
  <c r="L443" i="2" s="1"/>
  <c r="L444" i="2" s="1"/>
  <c r="L445" i="2" s="1"/>
  <c r="L446" i="2" s="1"/>
  <c r="L447" i="2" s="1"/>
  <c r="L448" i="2" s="1"/>
  <c r="L449" i="2" s="1"/>
  <c r="L450" i="2" s="1"/>
  <c r="L451" i="2" s="1"/>
  <c r="L452" i="2" s="1"/>
  <c r="L453" i="2" s="1"/>
  <c r="L454" i="2" s="1"/>
  <c r="L455" i="2" s="1"/>
  <c r="L456" i="2" s="1"/>
  <c r="L457" i="2" s="1"/>
  <c r="L458" i="2" s="1"/>
  <c r="L459" i="2" s="1"/>
  <c r="L460" i="2" s="1"/>
  <c r="L461" i="2" s="1"/>
  <c r="L462" i="2" s="1"/>
  <c r="L463" i="2" s="1"/>
  <c r="L464" i="2" s="1"/>
  <c r="L465" i="2" s="1"/>
  <c r="L466" i="2" s="1"/>
  <c r="L467" i="2" s="1"/>
  <c r="L468" i="2" s="1"/>
  <c r="L469" i="2" s="1"/>
  <c r="L470" i="2" s="1"/>
  <c r="L471" i="2" s="1"/>
  <c r="L472" i="2" s="1"/>
  <c r="L473" i="2" s="1"/>
  <c r="L474" i="2" s="1"/>
  <c r="L475" i="2" s="1"/>
  <c r="L476" i="2" s="1"/>
  <c r="L477" i="2" s="1"/>
  <c r="L478" i="2" s="1"/>
  <c r="L479" i="2" s="1"/>
  <c r="L480" i="2" s="1"/>
  <c r="L481" i="2" s="1"/>
  <c r="L482" i="2" s="1"/>
  <c r="L483" i="2" s="1"/>
  <c r="L484" i="2" s="1"/>
  <c r="L485" i="2" s="1"/>
  <c r="L486" i="2" s="1"/>
  <c r="L487" i="2" s="1"/>
  <c r="L488" i="2" s="1"/>
  <c r="L489" i="2" s="1"/>
  <c r="L490" i="2" s="1"/>
  <c r="L491" i="2" s="1"/>
  <c r="L492" i="2" s="1"/>
  <c r="L493" i="2" s="1"/>
  <c r="L494" i="2" s="1"/>
  <c r="L495" i="2" s="1"/>
  <c r="L496" i="2" s="1"/>
  <c r="L497" i="2" s="1"/>
  <c r="L498" i="2" s="1"/>
  <c r="L499" i="2" s="1"/>
  <c r="L500" i="2" s="1"/>
  <c r="L501" i="2" s="1"/>
  <c r="L502" i="2" s="1"/>
  <c r="L503" i="2" s="1"/>
  <c r="L504" i="2" s="1"/>
  <c r="L505" i="2" s="1"/>
  <c r="L506" i="2" s="1"/>
  <c r="L507" i="2" s="1"/>
  <c r="L508" i="2" s="1"/>
  <c r="L509" i="2" s="1"/>
  <c r="L510" i="2" s="1"/>
  <c r="L511" i="2" s="1"/>
  <c r="L512" i="2" s="1"/>
  <c r="L513" i="2" s="1"/>
  <c r="L514" i="2" s="1"/>
  <c r="L515" i="2" s="1"/>
  <c r="L516" i="2" s="1"/>
  <c r="L517" i="2" s="1"/>
  <c r="L518" i="2" s="1"/>
  <c r="L519" i="2" s="1"/>
  <c r="L520" i="2" s="1"/>
  <c r="L521" i="2" s="1"/>
  <c r="L522" i="2" s="1"/>
  <c r="L523" i="2" s="1"/>
  <c r="L524" i="2" s="1"/>
  <c r="L525" i="2" s="1"/>
  <c r="L526" i="2" s="1"/>
  <c r="L527" i="2" s="1"/>
  <c r="L528" i="2" s="1"/>
  <c r="L529" i="2" s="1"/>
  <c r="L530" i="2" s="1"/>
  <c r="L531" i="2" s="1"/>
  <c r="L532" i="2" s="1"/>
  <c r="L533" i="2" s="1"/>
  <c r="L534" i="2" s="1"/>
  <c r="L535" i="2" s="1"/>
  <c r="L536" i="2" s="1"/>
  <c r="L537" i="2" s="1"/>
  <c r="L538" i="2" s="1"/>
  <c r="L539" i="2" s="1"/>
  <c r="L540" i="2" s="1"/>
  <c r="L541" i="2" s="1"/>
  <c r="L542" i="2" s="1"/>
  <c r="L543" i="2" s="1"/>
  <c r="L544" i="2" s="1"/>
  <c r="L545" i="2" s="1"/>
  <c r="L546" i="2" s="1"/>
  <c r="L547" i="2" s="1"/>
  <c r="L548" i="2" s="1"/>
  <c r="L549" i="2" s="1"/>
  <c r="L550" i="2" s="1"/>
  <c r="L551" i="2" s="1"/>
  <c r="L552" i="2" s="1"/>
  <c r="L553" i="2" s="1"/>
  <c r="L554" i="2" s="1"/>
  <c r="L555" i="2" s="1"/>
  <c r="L556" i="2" s="1"/>
  <c r="L557" i="2" s="1"/>
  <c r="L558" i="2" s="1"/>
  <c r="L559" i="2" s="1"/>
  <c r="L560" i="2" s="1"/>
  <c r="L561" i="2" s="1"/>
  <c r="L562" i="2" s="1"/>
  <c r="L563" i="2" s="1"/>
  <c r="L564" i="2" s="1"/>
  <c r="L565" i="2" s="1"/>
  <c r="L566" i="2" s="1"/>
  <c r="L567" i="2" s="1"/>
  <c r="L568" i="2" s="1"/>
  <c r="L569" i="2" s="1"/>
  <c r="L570" i="2" s="1"/>
  <c r="L571" i="2" s="1"/>
  <c r="L572" i="2" s="1"/>
  <c r="L573" i="2" s="1"/>
  <c r="L574" i="2" s="1"/>
  <c r="L575" i="2" s="1"/>
  <c r="L576" i="2" s="1"/>
  <c r="L577" i="2" s="1"/>
  <c r="L578" i="2" s="1"/>
  <c r="L579" i="2" s="1"/>
  <c r="L580" i="2" s="1"/>
  <c r="L581" i="2" s="1"/>
  <c r="L582" i="2" s="1"/>
  <c r="L583" i="2" s="1"/>
  <c r="L584" i="2" s="1"/>
  <c r="L585" i="2" s="1"/>
  <c r="L586" i="2" s="1"/>
  <c r="L587" i="2" s="1"/>
  <c r="L588" i="2" s="1"/>
  <c r="L589" i="2" s="1"/>
  <c r="L590" i="2" s="1"/>
  <c r="L591" i="2" s="1"/>
  <c r="L592" i="2" s="1"/>
  <c r="L593" i="2" s="1"/>
  <c r="L594" i="2" s="1"/>
  <c r="L595" i="2" s="1"/>
  <c r="L596" i="2" s="1"/>
  <c r="L597" i="2" s="1"/>
  <c r="L598" i="2" s="1"/>
  <c r="L599" i="2" s="1"/>
  <c r="L600" i="2" s="1"/>
  <c r="L601" i="2" s="1"/>
  <c r="L602" i="2" s="1"/>
  <c r="L603" i="2" s="1"/>
  <c r="L604" i="2" s="1"/>
  <c r="L605" i="2" s="1"/>
  <c r="L606" i="2" s="1"/>
  <c r="L607" i="2" s="1"/>
  <c r="L608" i="2" s="1"/>
  <c r="L609" i="2" s="1"/>
  <c r="L610" i="2" s="1"/>
  <c r="L611" i="2" s="1"/>
  <c r="L612" i="2" s="1"/>
  <c r="L613" i="2" s="1"/>
  <c r="L614" i="2" s="1"/>
  <c r="L615" i="2" s="1"/>
  <c r="L616" i="2" s="1"/>
  <c r="L617" i="2" s="1"/>
  <c r="L618" i="2" s="1"/>
  <c r="L619" i="2" s="1"/>
  <c r="L620" i="2" s="1"/>
  <c r="L621" i="2" s="1"/>
  <c r="L622" i="2" s="1"/>
  <c r="L623" i="2" s="1"/>
  <c r="L624" i="2" s="1"/>
  <c r="L625" i="2" s="1"/>
  <c r="L626" i="2" s="1"/>
  <c r="L627" i="2" s="1"/>
  <c r="L628" i="2" s="1"/>
  <c r="L629" i="2" s="1"/>
  <c r="L630" i="2" s="1"/>
  <c r="L631" i="2" s="1"/>
  <c r="L632" i="2" s="1"/>
  <c r="L633" i="2" s="1"/>
  <c r="L634" i="2" s="1"/>
  <c r="L635" i="2" s="1"/>
  <c r="L636" i="2" s="1"/>
  <c r="L637" i="2" s="1"/>
  <c r="L638" i="2" s="1"/>
  <c r="L639" i="2" s="1"/>
  <c r="L640" i="2" s="1"/>
  <c r="L641" i="2" s="1"/>
  <c r="L642" i="2" s="1"/>
  <c r="L643" i="2" s="1"/>
  <c r="L644" i="2" s="1"/>
  <c r="L645" i="2" s="1"/>
  <c r="L646" i="2" s="1"/>
  <c r="L647" i="2" s="1"/>
  <c r="L648" i="2" s="1"/>
  <c r="L649" i="2" s="1"/>
  <c r="L650" i="2" s="1"/>
  <c r="L651" i="2" s="1"/>
  <c r="L652" i="2" s="1"/>
  <c r="L653" i="2" s="1"/>
  <c r="L654" i="2" s="1"/>
  <c r="L655" i="2" s="1"/>
  <c r="L656" i="2" s="1"/>
  <c r="L657" i="2" s="1"/>
  <c r="L658" i="2" s="1"/>
  <c r="L659" i="2" s="1"/>
  <c r="L660" i="2" s="1"/>
  <c r="L661" i="2" s="1"/>
  <c r="L662" i="2" s="1"/>
  <c r="L663" i="2" s="1"/>
  <c r="L664" i="2" s="1"/>
  <c r="L665" i="2" s="1"/>
  <c r="L666" i="2" s="1"/>
  <c r="L667" i="2" s="1"/>
  <c r="L668" i="2" s="1"/>
  <c r="L669" i="2" s="1"/>
  <c r="L670" i="2" s="1"/>
  <c r="L671" i="2" s="1"/>
  <c r="L672" i="2" s="1"/>
  <c r="L673" i="2" s="1"/>
  <c r="L674" i="2" s="1"/>
  <c r="L675" i="2" s="1"/>
  <c r="L676" i="2" s="1"/>
  <c r="L677" i="2" s="1"/>
  <c r="L678" i="2" s="1"/>
  <c r="L679" i="2" s="1"/>
  <c r="L680" i="2" s="1"/>
  <c r="L681" i="2" s="1"/>
  <c r="L682" i="2" s="1"/>
  <c r="L683" i="2" s="1"/>
  <c r="L684" i="2" s="1"/>
  <c r="L685" i="2" s="1"/>
  <c r="L686" i="2" s="1"/>
  <c r="L687" i="2" s="1"/>
  <c r="L688" i="2" s="1"/>
  <c r="L689" i="2" s="1"/>
  <c r="L690" i="2" s="1"/>
  <c r="L691" i="2" s="1"/>
  <c r="L692" i="2" s="1"/>
  <c r="L693" i="2" s="1"/>
  <c r="L694" i="2" s="1"/>
  <c r="L695" i="2" s="1"/>
  <c r="L696" i="2" s="1"/>
  <c r="L697" i="2" s="1"/>
  <c r="L698" i="2" s="1"/>
  <c r="L699" i="2" s="1"/>
  <c r="L700" i="2" s="1"/>
  <c r="L701" i="2" s="1"/>
  <c r="L702" i="2" s="1"/>
  <c r="L703" i="2" s="1"/>
  <c r="L704" i="2" s="1"/>
  <c r="L705" i="2" s="1"/>
  <c r="L706" i="2" s="1"/>
  <c r="L707" i="2" s="1"/>
  <c r="L708" i="2" s="1"/>
  <c r="L709" i="2" s="1"/>
  <c r="L710" i="2" s="1"/>
  <c r="L711" i="2" s="1"/>
  <c r="L712" i="2" s="1"/>
  <c r="L713" i="2" s="1"/>
  <c r="L714" i="2" s="1"/>
  <c r="L715" i="2" s="1"/>
  <c r="L716" i="2" s="1"/>
  <c r="L717" i="2" s="1"/>
  <c r="L718" i="2" s="1"/>
  <c r="L719" i="2" s="1"/>
  <c r="L720" i="2" s="1"/>
  <c r="L721" i="2" s="1"/>
  <c r="L722" i="2" s="1"/>
  <c r="L723" i="2" s="1"/>
  <c r="L724" i="2" s="1"/>
  <c r="L725" i="2" s="1"/>
  <c r="L726" i="2" s="1"/>
  <c r="L727" i="2" s="1"/>
  <c r="L728" i="2" s="1"/>
  <c r="L729" i="2" s="1"/>
  <c r="L730" i="2" s="1"/>
  <c r="L731" i="2" s="1"/>
  <c r="L732" i="2" s="1"/>
  <c r="L733" i="2" s="1"/>
  <c r="L734" i="2" s="1"/>
  <c r="L735" i="2" s="1"/>
  <c r="L736" i="2" s="1"/>
  <c r="L737" i="2" s="1"/>
  <c r="L738" i="2" s="1"/>
  <c r="L739" i="2" s="1"/>
  <c r="L740" i="2" s="1"/>
  <c r="L741" i="2" s="1"/>
  <c r="L742" i="2" s="1"/>
  <c r="L743" i="2" s="1"/>
  <c r="L744" i="2" s="1"/>
  <c r="L745" i="2" s="1"/>
  <c r="L746" i="2" s="1"/>
  <c r="L747" i="2" s="1"/>
  <c r="L748" i="2" s="1"/>
  <c r="L749" i="2" s="1"/>
  <c r="L750" i="2" s="1"/>
  <c r="L751" i="2" s="1"/>
  <c r="L752" i="2" s="1"/>
  <c r="L753" i="2" s="1"/>
  <c r="L754" i="2" s="1"/>
  <c r="L755" i="2" s="1"/>
  <c r="L756" i="2" s="1"/>
  <c r="L757" i="2" s="1"/>
  <c r="L758" i="2" s="1"/>
  <c r="L759" i="2" s="1"/>
  <c r="L760" i="2" s="1"/>
  <c r="L761" i="2" s="1"/>
  <c r="L762" i="2" s="1"/>
  <c r="L763" i="2" s="1"/>
  <c r="L764" i="2" s="1"/>
  <c r="L765" i="2" s="1"/>
  <c r="L766" i="2" s="1"/>
  <c r="L767" i="2" s="1"/>
  <c r="L768" i="2" s="1"/>
  <c r="L769" i="2" s="1"/>
  <c r="L770" i="2" s="1"/>
  <c r="L771" i="2" s="1"/>
  <c r="L772" i="2" s="1"/>
  <c r="L773" i="2" s="1"/>
  <c r="L774" i="2" s="1"/>
  <c r="L775" i="2" s="1"/>
  <c r="L776" i="2" s="1"/>
  <c r="L777" i="2" s="1"/>
  <c r="L778" i="2" s="1"/>
  <c r="L779" i="2" s="1"/>
  <c r="L780" i="2" s="1"/>
  <c r="L781" i="2" s="1"/>
  <c r="L782" i="2" s="1"/>
  <c r="L783" i="2" s="1"/>
  <c r="L784" i="2" s="1"/>
  <c r="L785" i="2" s="1"/>
  <c r="L786" i="2" s="1"/>
  <c r="L787" i="2" s="1"/>
  <c r="L788" i="2" s="1"/>
  <c r="L789" i="2" s="1"/>
  <c r="L790" i="2" s="1"/>
  <c r="L791" i="2" s="1"/>
  <c r="L792" i="2" s="1"/>
  <c r="L793" i="2" s="1"/>
  <c r="L794" i="2" s="1"/>
  <c r="L795" i="2" s="1"/>
  <c r="L796" i="2" s="1"/>
  <c r="L797" i="2" s="1"/>
  <c r="L798" i="2" s="1"/>
  <c r="L799" i="2" s="1"/>
  <c r="L800" i="2" s="1"/>
  <c r="L801" i="2" s="1"/>
  <c r="L802" i="2" s="1"/>
  <c r="L803" i="2" s="1"/>
  <c r="L804" i="2" s="1"/>
  <c r="L805" i="2" s="1"/>
  <c r="L806" i="2" s="1"/>
  <c r="L807" i="2" s="1"/>
  <c r="L808" i="2" s="1"/>
  <c r="L809" i="2" s="1"/>
  <c r="L810" i="2" s="1"/>
  <c r="L811" i="2" s="1"/>
  <c r="L812" i="2" s="1"/>
  <c r="L813" i="2" s="1"/>
  <c r="L814" i="2" s="1"/>
  <c r="L815" i="2" s="1"/>
  <c r="L816" i="2" s="1"/>
  <c r="L817" i="2" s="1"/>
  <c r="L818" i="2" s="1"/>
  <c r="L819" i="2" s="1"/>
  <c r="L820" i="2" s="1"/>
  <c r="L821" i="2" s="1"/>
  <c r="L822" i="2" s="1"/>
  <c r="L823" i="2" s="1"/>
  <c r="L824" i="2" s="1"/>
  <c r="L825" i="2" s="1"/>
  <c r="L826" i="2" s="1"/>
  <c r="L827" i="2" s="1"/>
  <c r="L828" i="2" s="1"/>
  <c r="L829" i="2" s="1"/>
  <c r="L830" i="2" s="1"/>
  <c r="L831" i="2" s="1"/>
  <c r="L832" i="2" s="1"/>
  <c r="L833" i="2" s="1"/>
  <c r="L834" i="2" s="1"/>
  <c r="L835" i="2" s="1"/>
  <c r="L836" i="2" s="1"/>
  <c r="L837" i="2" s="1"/>
  <c r="L838" i="2" s="1"/>
  <c r="L839" i="2" s="1"/>
  <c r="L840" i="2" s="1"/>
  <c r="L841" i="2" s="1"/>
  <c r="L842" i="2" s="1"/>
  <c r="L843" i="2" s="1"/>
  <c r="L844" i="2" s="1"/>
  <c r="L845" i="2" s="1"/>
  <c r="L846" i="2" s="1"/>
  <c r="L847" i="2" s="1"/>
  <c r="L848" i="2" s="1"/>
  <c r="L849" i="2" s="1"/>
  <c r="L850" i="2" s="1"/>
  <c r="L851" i="2" s="1"/>
  <c r="L852" i="2" s="1"/>
  <c r="L853" i="2" s="1"/>
  <c r="L854" i="2" s="1"/>
  <c r="L855" i="2" s="1"/>
  <c r="L856" i="2" s="1"/>
  <c r="L857" i="2" s="1"/>
  <c r="L858" i="2" s="1"/>
  <c r="L859" i="2" s="1"/>
  <c r="L860" i="2" s="1"/>
  <c r="L861" i="2" s="1"/>
  <c r="L862" i="2" s="1"/>
  <c r="L863" i="2" s="1"/>
  <c r="L864" i="2" s="1"/>
  <c r="L865" i="2" s="1"/>
  <c r="L866" i="2" s="1"/>
  <c r="L867" i="2" s="1"/>
  <c r="L868" i="2" s="1"/>
  <c r="L869" i="2" s="1"/>
  <c r="L870" i="2" s="1"/>
  <c r="L871" i="2" s="1"/>
  <c r="L872" i="2" s="1"/>
  <c r="L873" i="2" s="1"/>
  <c r="L874" i="2" s="1"/>
  <c r="L875" i="2" s="1"/>
  <c r="L876" i="2" s="1"/>
  <c r="L877" i="2" s="1"/>
  <c r="L878" i="2" s="1"/>
  <c r="L879" i="2" s="1"/>
  <c r="L880" i="2" s="1"/>
  <c r="L881" i="2" s="1"/>
  <c r="L882" i="2" s="1"/>
  <c r="L883" i="2" s="1"/>
  <c r="L884" i="2" s="1"/>
  <c r="L885" i="2" s="1"/>
  <c r="L886" i="2" s="1"/>
  <c r="L887" i="2" s="1"/>
  <c r="L888" i="2" s="1"/>
  <c r="L889" i="2" s="1"/>
  <c r="L890" i="2" s="1"/>
  <c r="L891" i="2" s="1"/>
  <c r="L892" i="2" s="1"/>
  <c r="L893" i="2" s="1"/>
  <c r="L894" i="2" s="1"/>
  <c r="L895" i="2" s="1"/>
  <c r="L896" i="2" s="1"/>
  <c r="L897" i="2" s="1"/>
  <c r="L898" i="2" s="1"/>
  <c r="L899" i="2" s="1"/>
  <c r="L900" i="2" s="1"/>
  <c r="L901" i="2" s="1"/>
  <c r="L902" i="2" s="1"/>
  <c r="L903" i="2" s="1"/>
  <c r="L904" i="2" s="1"/>
  <c r="L905" i="2" s="1"/>
  <c r="L906" i="2" s="1"/>
  <c r="L907" i="2" s="1"/>
  <c r="L908" i="2" s="1"/>
  <c r="L909" i="2" s="1"/>
  <c r="L910" i="2" s="1"/>
  <c r="L911" i="2" s="1"/>
  <c r="L912" i="2" s="1"/>
  <c r="L913" i="2" s="1"/>
  <c r="L914" i="2" s="1"/>
  <c r="L915" i="2" s="1"/>
  <c r="L916" i="2" s="1"/>
  <c r="L917" i="2" s="1"/>
  <c r="L918" i="2" s="1"/>
  <c r="L919" i="2" s="1"/>
  <c r="L920" i="2" s="1"/>
  <c r="L921" i="2" s="1"/>
  <c r="L922" i="2" s="1"/>
  <c r="L923" i="2" s="1"/>
  <c r="L924" i="2" s="1"/>
  <c r="L925" i="2" s="1"/>
  <c r="L926" i="2" s="1"/>
  <c r="L927" i="2" s="1"/>
  <c r="L928" i="2" s="1"/>
  <c r="L929" i="2" s="1"/>
  <c r="L930" i="2" s="1"/>
  <c r="L931" i="2" s="1"/>
  <c r="L932" i="2" s="1"/>
  <c r="L933" i="2" s="1"/>
  <c r="L934" i="2" s="1"/>
  <c r="L935" i="2" s="1"/>
  <c r="L936" i="2" s="1"/>
  <c r="L937" i="2" s="1"/>
  <c r="L938" i="2" s="1"/>
  <c r="L939" i="2" s="1"/>
  <c r="L940" i="2" s="1"/>
  <c r="L941" i="2" s="1"/>
  <c r="L942" i="2" s="1"/>
  <c r="L943" i="2" s="1"/>
  <c r="L944" i="2" s="1"/>
  <c r="L945" i="2" s="1"/>
  <c r="L946" i="2" s="1"/>
  <c r="L947" i="2" s="1"/>
  <c r="L948" i="2" s="1"/>
  <c r="L949" i="2" s="1"/>
  <c r="L950" i="2" s="1"/>
  <c r="L951" i="2" s="1"/>
  <c r="L952" i="2" s="1"/>
  <c r="L953" i="2" s="1"/>
  <c r="L954" i="2" s="1"/>
  <c r="L955" i="2" s="1"/>
  <c r="L956" i="2" s="1"/>
  <c r="L957" i="2" s="1"/>
  <c r="L958" i="2" s="1"/>
  <c r="L959" i="2" s="1"/>
  <c r="L960" i="2" s="1"/>
  <c r="L961" i="2" s="1"/>
  <c r="L962" i="2" s="1"/>
  <c r="L963" i="2" s="1"/>
  <c r="L964" i="2" s="1"/>
  <c r="L965" i="2" s="1"/>
  <c r="L966" i="2" s="1"/>
  <c r="L967" i="2" s="1"/>
  <c r="L968" i="2" s="1"/>
  <c r="L969" i="2" s="1"/>
  <c r="L970" i="2" s="1"/>
  <c r="L971" i="2" s="1"/>
  <c r="L972" i="2" s="1"/>
  <c r="L973" i="2" s="1"/>
  <c r="L974" i="2" s="1"/>
  <c r="L975" i="2" s="1"/>
  <c r="L976" i="2" s="1"/>
  <c r="L977" i="2" s="1"/>
  <c r="L978" i="2" s="1"/>
  <c r="L979" i="2" s="1"/>
  <c r="L980" i="2" s="1"/>
  <c r="L981" i="2" s="1"/>
  <c r="L982" i="2" s="1"/>
  <c r="L983" i="2" s="1"/>
  <c r="L984" i="2" s="1"/>
  <c r="L985" i="2" s="1"/>
  <c r="L986" i="2" s="1"/>
  <c r="L987" i="2" s="1"/>
  <c r="L988" i="2" s="1"/>
  <c r="L989" i="2" s="1"/>
  <c r="L990" i="2" s="1"/>
  <c r="L991" i="2" s="1"/>
  <c r="L992" i="2" s="1"/>
  <c r="L993" i="2" s="1"/>
  <c r="L994" i="2" s="1"/>
  <c r="L995" i="2" s="1"/>
  <c r="L996" i="2" s="1"/>
  <c r="L997" i="2" s="1"/>
  <c r="L998" i="2" s="1"/>
  <c r="L999" i="2" s="1"/>
  <c r="L1000" i="2" s="1"/>
  <c r="L1001" i="2" s="1"/>
  <c r="L1002" i="2" s="1"/>
  <c r="L1003" i="2" s="1"/>
  <c r="L1004" i="2" s="1"/>
  <c r="L1005" i="2" s="1"/>
  <c r="L1006" i="2" s="1"/>
  <c r="L1007" i="2" s="1"/>
  <c r="L1008" i="2" s="1"/>
  <c r="L1009" i="2" s="1"/>
  <c r="L1010" i="2" s="1"/>
  <c r="L1011" i="2" s="1"/>
  <c r="L1012" i="2" s="1"/>
  <c r="L1013" i="2" s="1"/>
  <c r="L1014" i="2" s="1"/>
  <c r="L1015" i="2" s="1"/>
  <c r="L1016" i="2" s="1"/>
  <c r="L1017" i="2" s="1"/>
  <c r="L1018" i="2" s="1"/>
  <c r="L1019" i="2" s="1"/>
  <c r="L1020" i="2" s="1"/>
  <c r="L1021" i="2" s="1"/>
  <c r="L1022" i="2" s="1"/>
  <c r="L1023" i="2" s="1"/>
  <c r="L1024" i="2" s="1"/>
  <c r="L1025" i="2" s="1"/>
  <c r="L1026" i="2" s="1"/>
  <c r="L1027" i="2" s="1"/>
  <c r="L1028" i="2" s="1"/>
  <c r="L1029" i="2" s="1"/>
  <c r="L1030" i="2" s="1"/>
  <c r="L1031" i="2" s="1"/>
  <c r="L1032" i="2" s="1"/>
  <c r="L1033" i="2" s="1"/>
  <c r="L1034" i="2" s="1"/>
  <c r="L1035" i="2" s="1"/>
  <c r="L1036" i="2" s="1"/>
  <c r="L1037" i="2" s="1"/>
  <c r="L1038" i="2" s="1"/>
  <c r="L1039" i="2" s="1"/>
  <c r="L1040" i="2" s="1"/>
  <c r="L1041" i="2" s="1"/>
  <c r="L1042" i="2" s="1"/>
  <c r="L1043" i="2" s="1"/>
  <c r="L1044" i="2" s="1"/>
  <c r="L1045" i="2" s="1"/>
  <c r="L1046" i="2" s="1"/>
  <c r="L1047" i="2" s="1"/>
  <c r="L1048" i="2" s="1"/>
  <c r="L1049" i="2" s="1"/>
  <c r="L1050" i="2" s="1"/>
  <c r="L1051" i="2" s="1"/>
  <c r="L1052" i="2" s="1"/>
  <c r="L1053" i="2" s="1"/>
  <c r="L1054" i="2" s="1"/>
  <c r="L1055" i="2" s="1"/>
  <c r="L1056" i="2" s="1"/>
  <c r="L1057" i="2" s="1"/>
  <c r="L1058" i="2" s="1"/>
  <c r="L1059" i="2" s="1"/>
  <c r="L1060" i="2" s="1"/>
  <c r="L1061" i="2" s="1"/>
  <c r="L1062" i="2" s="1"/>
  <c r="L1063" i="2" s="1"/>
  <c r="L1064" i="2" s="1"/>
  <c r="L1065" i="2" s="1"/>
  <c r="L1066" i="2" s="1"/>
  <c r="L1067" i="2" s="1"/>
  <c r="L1068" i="2" s="1"/>
  <c r="L1069" i="2" s="1"/>
  <c r="L1070" i="2" s="1"/>
  <c r="L1071" i="2" s="1"/>
  <c r="L1072" i="2" s="1"/>
  <c r="L1073" i="2" s="1"/>
  <c r="L1074" i="2" s="1"/>
  <c r="L1075" i="2" s="1"/>
  <c r="L1076" i="2" s="1"/>
  <c r="L1077" i="2" s="1"/>
  <c r="L1078" i="2" s="1"/>
  <c r="L1079" i="2" s="1"/>
  <c r="L1080" i="2" s="1"/>
  <c r="L1081" i="2" s="1"/>
  <c r="L1082" i="2" s="1"/>
  <c r="L1083" i="2" s="1"/>
  <c r="L1084" i="2" s="1"/>
  <c r="L1085" i="2" s="1"/>
  <c r="L1086" i="2" s="1"/>
  <c r="L1087" i="2" s="1"/>
  <c r="L1088" i="2" s="1"/>
  <c r="L1089" i="2" s="1"/>
  <c r="L1090" i="2" s="1"/>
  <c r="L1091" i="2" s="1"/>
  <c r="L1092" i="2" s="1"/>
  <c r="L1093" i="2" s="1"/>
  <c r="L1094" i="2" s="1"/>
  <c r="L1095" i="2" s="1"/>
  <c r="L1096" i="2" s="1"/>
  <c r="L1097" i="2" s="1"/>
  <c r="L1098" i="2" s="1"/>
  <c r="L1099" i="2" s="1"/>
  <c r="L1100" i="2" s="1"/>
  <c r="L1101" i="2" s="1"/>
  <c r="L1102" i="2" s="1"/>
  <c r="L1103" i="2" s="1"/>
  <c r="L1104" i="2" s="1"/>
  <c r="L1105" i="2" s="1"/>
  <c r="L1106" i="2" s="1"/>
  <c r="L1107" i="2" s="1"/>
  <c r="L1108" i="2" s="1"/>
  <c r="L1109" i="2" s="1"/>
  <c r="L1110" i="2" s="1"/>
  <c r="L1111" i="2" s="1"/>
  <c r="L1112" i="2" s="1"/>
  <c r="L1113" i="2" s="1"/>
  <c r="L1114" i="2" s="1"/>
  <c r="L1115" i="2" s="1"/>
  <c r="L1116" i="2" s="1"/>
  <c r="L1117" i="2" s="1"/>
  <c r="L1118" i="2" s="1"/>
  <c r="L1119" i="2" s="1"/>
  <c r="L1120" i="2" s="1"/>
  <c r="L1121" i="2" s="1"/>
  <c r="L1122" i="2" s="1"/>
  <c r="L1123" i="2" s="1"/>
  <c r="L1124" i="2" s="1"/>
  <c r="L1125" i="2" s="1"/>
  <c r="L1126" i="2" s="1"/>
  <c r="L1127" i="2" s="1"/>
  <c r="L1128" i="2" s="1"/>
  <c r="L1129" i="2" s="1"/>
  <c r="L1130" i="2" s="1"/>
  <c r="L1131" i="2" s="1"/>
  <c r="L1132" i="2" s="1"/>
  <c r="L1133" i="2" s="1"/>
  <c r="L1134" i="2" s="1"/>
  <c r="L1135" i="2" s="1"/>
  <c r="L1136" i="2" s="1"/>
  <c r="L1137" i="2" s="1"/>
  <c r="L1138" i="2" s="1"/>
  <c r="L1139" i="2" s="1"/>
  <c r="L1140" i="2" s="1"/>
  <c r="L1141" i="2" s="1"/>
  <c r="L1142" i="2" s="1"/>
  <c r="L1143" i="2" s="1"/>
  <c r="L1144" i="2" s="1"/>
  <c r="L1145" i="2" s="1"/>
  <c r="L1146" i="2" s="1"/>
  <c r="L1147" i="2" s="1"/>
  <c r="L1148" i="2" s="1"/>
  <c r="L1149" i="2" s="1"/>
  <c r="L1150" i="2" s="1"/>
  <c r="L1151" i="2" s="1"/>
  <c r="L1152" i="2" s="1"/>
  <c r="L1153" i="2" s="1"/>
  <c r="L1154" i="2" s="1"/>
  <c r="L1155" i="2" s="1"/>
  <c r="L1156" i="2" s="1"/>
  <c r="L1157" i="2" s="1"/>
  <c r="L1158" i="2" s="1"/>
  <c r="L1159" i="2" s="1"/>
  <c r="L1160" i="2" s="1"/>
  <c r="L1161" i="2" s="1"/>
  <c r="L1162" i="2" s="1"/>
  <c r="L1163" i="2" s="1"/>
  <c r="L1164" i="2" s="1"/>
  <c r="L1165" i="2" s="1"/>
  <c r="L1166" i="2" s="1"/>
  <c r="L1167" i="2" s="1"/>
  <c r="L1168" i="2" s="1"/>
  <c r="L1169" i="2" s="1"/>
  <c r="L1170" i="2" s="1"/>
  <c r="L1171" i="2" s="1"/>
  <c r="L1172" i="2" s="1"/>
  <c r="L1173" i="2" s="1"/>
  <c r="L1174" i="2" s="1"/>
  <c r="L1175" i="2" s="1"/>
  <c r="L1176" i="2" s="1"/>
  <c r="L1177" i="2" s="1"/>
  <c r="L1178" i="2" s="1"/>
  <c r="L1179" i="2" s="1"/>
  <c r="L1180" i="2" s="1"/>
  <c r="L1181" i="2" s="1"/>
  <c r="L1182" i="2" s="1"/>
  <c r="L1183" i="2" s="1"/>
  <c r="L1184" i="2" s="1"/>
  <c r="L1185" i="2" s="1"/>
  <c r="L1186" i="2" s="1"/>
  <c r="L1187" i="2" s="1"/>
  <c r="L1188" i="2" s="1"/>
  <c r="L1189" i="2" s="1"/>
  <c r="L1190" i="2" s="1"/>
  <c r="L1191" i="2" s="1"/>
  <c r="L1192" i="2" s="1"/>
  <c r="L1193" i="2" s="1"/>
  <c r="L1194" i="2" s="1"/>
  <c r="L1195" i="2" s="1"/>
  <c r="L1196" i="2" s="1"/>
  <c r="L1197" i="2" s="1"/>
  <c r="L1198" i="2" s="1"/>
  <c r="L1199" i="2" s="1"/>
  <c r="L1200" i="2" s="1"/>
  <c r="L1201" i="2" s="1"/>
  <c r="L1202" i="2" s="1"/>
  <c r="L1203" i="2" s="1"/>
  <c r="L1204" i="2" s="1"/>
  <c r="L1205" i="2" s="1"/>
  <c r="L1206" i="2" s="1"/>
  <c r="L1207" i="2" s="1"/>
  <c r="L1208" i="2" s="1"/>
  <c r="L1209" i="2" s="1"/>
  <c r="L1210" i="2" s="1"/>
  <c r="L1211" i="2" s="1"/>
  <c r="L1212" i="2" s="1"/>
  <c r="L1213" i="2" s="1"/>
  <c r="L1214" i="2" s="1"/>
  <c r="L1215" i="2" s="1"/>
  <c r="L1216" i="2" s="1"/>
  <c r="L1217" i="2" s="1"/>
  <c r="L1218" i="2" s="1"/>
  <c r="L1219" i="2" s="1"/>
  <c r="L1220" i="2" s="1"/>
  <c r="L1221" i="2" s="1"/>
  <c r="L1222" i="2" s="1"/>
  <c r="L1223" i="2" s="1"/>
  <c r="L1224" i="2" s="1"/>
  <c r="L1225" i="2" s="1"/>
  <c r="L1226" i="2" s="1"/>
  <c r="L1227" i="2" s="1"/>
  <c r="L1228" i="2" s="1"/>
  <c r="L1229" i="2" s="1"/>
  <c r="L1230" i="2" s="1"/>
  <c r="L1231" i="2" s="1"/>
  <c r="L1232" i="2" s="1"/>
  <c r="L1233" i="2" s="1"/>
  <c r="L1234" i="2" s="1"/>
  <c r="L1235" i="2" s="1"/>
  <c r="L1236" i="2" s="1"/>
  <c r="L1237" i="2" s="1"/>
  <c r="L1238" i="2" s="1"/>
  <c r="L1239" i="2" s="1"/>
  <c r="L1240" i="2" s="1"/>
  <c r="L1241" i="2" s="1"/>
  <c r="L1242" i="2" s="1"/>
  <c r="L1243" i="2" s="1"/>
  <c r="L1244" i="2" s="1"/>
  <c r="L1245" i="2" s="1"/>
  <c r="L1246" i="2" s="1"/>
  <c r="L1247" i="2" s="1"/>
  <c r="L1248" i="2" s="1"/>
  <c r="L1249" i="2" s="1"/>
  <c r="L1250" i="2" s="1"/>
  <c r="L1251" i="2" s="1"/>
  <c r="L1252" i="2" s="1"/>
  <c r="L1253" i="2" s="1"/>
  <c r="L1254" i="2" s="1"/>
  <c r="L1255" i="2" s="1"/>
  <c r="R4" i="2"/>
  <c r="R5" i="2"/>
  <c r="R6" i="2"/>
  <c r="R7" i="2"/>
  <c r="R8" i="2"/>
  <c r="R9" i="2"/>
  <c r="R10" i="2"/>
  <c r="R11" i="2"/>
  <c r="AB12" i="2" s="1"/>
  <c r="AB13" i="2" s="1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1018" i="2"/>
  <c r="R1019" i="2"/>
  <c r="R1020" i="2"/>
  <c r="R1021" i="2"/>
  <c r="R1022" i="2"/>
  <c r="R1023" i="2"/>
  <c r="R1024" i="2"/>
  <c r="R1025" i="2"/>
  <c r="R1026" i="2"/>
  <c r="R1027" i="2"/>
  <c r="R1028" i="2"/>
  <c r="R1029" i="2"/>
  <c r="R1030" i="2"/>
  <c r="R1031" i="2"/>
  <c r="R1032" i="2"/>
  <c r="R1033" i="2"/>
  <c r="R1034" i="2"/>
  <c r="R1035" i="2"/>
  <c r="R1036" i="2"/>
  <c r="R1037" i="2"/>
  <c r="R1038" i="2"/>
  <c r="R1039" i="2"/>
  <c r="R1040" i="2"/>
  <c r="R1041" i="2"/>
  <c r="R1042" i="2"/>
  <c r="R1043" i="2"/>
  <c r="R1044" i="2"/>
  <c r="R1045" i="2"/>
  <c r="R1046" i="2"/>
  <c r="R1047" i="2"/>
  <c r="R1048" i="2"/>
  <c r="R1049" i="2"/>
  <c r="R1050" i="2"/>
  <c r="R1051" i="2"/>
  <c r="R1052" i="2"/>
  <c r="R1053" i="2"/>
  <c r="R1054" i="2"/>
  <c r="R1055" i="2"/>
  <c r="R1056" i="2"/>
  <c r="R1057" i="2"/>
  <c r="R1058" i="2"/>
  <c r="R1059" i="2"/>
  <c r="R1060" i="2"/>
  <c r="R1061" i="2"/>
  <c r="R1062" i="2"/>
  <c r="R1063" i="2"/>
  <c r="R1064" i="2"/>
  <c r="R1065" i="2"/>
  <c r="R1066" i="2"/>
  <c r="R1067" i="2"/>
  <c r="R1068" i="2"/>
  <c r="R1069" i="2"/>
  <c r="R1070" i="2"/>
  <c r="R1071" i="2"/>
  <c r="R1072" i="2"/>
  <c r="R1073" i="2"/>
  <c r="R1074" i="2"/>
  <c r="R1075" i="2"/>
  <c r="R1076" i="2"/>
  <c r="R1077" i="2"/>
  <c r="R1078" i="2"/>
  <c r="R1079" i="2"/>
  <c r="R1080" i="2"/>
  <c r="R1081" i="2"/>
  <c r="R1082" i="2"/>
  <c r="R1083" i="2"/>
  <c r="R1084" i="2"/>
  <c r="R1085" i="2"/>
  <c r="R1086" i="2"/>
  <c r="R1087" i="2"/>
  <c r="R1088" i="2"/>
  <c r="R1089" i="2"/>
  <c r="R1090" i="2"/>
  <c r="R1091" i="2"/>
  <c r="R1092" i="2"/>
  <c r="R1093" i="2"/>
  <c r="R1094" i="2"/>
  <c r="R1095" i="2"/>
  <c r="R1096" i="2"/>
  <c r="R1097" i="2"/>
  <c r="R1098" i="2"/>
  <c r="R1099" i="2"/>
  <c r="R1100" i="2"/>
  <c r="R1101" i="2"/>
  <c r="R1102" i="2"/>
  <c r="R1103" i="2"/>
  <c r="R1104" i="2"/>
  <c r="R1105" i="2"/>
  <c r="R1106" i="2"/>
  <c r="R1107" i="2"/>
  <c r="R1108" i="2"/>
  <c r="R1109" i="2"/>
  <c r="R1110" i="2"/>
  <c r="R1111" i="2"/>
  <c r="R1112" i="2"/>
  <c r="R1113" i="2"/>
  <c r="R1114" i="2"/>
  <c r="R1115" i="2"/>
  <c r="R1116" i="2"/>
  <c r="R1117" i="2"/>
  <c r="R1118" i="2"/>
  <c r="R1119" i="2"/>
  <c r="R1120" i="2"/>
  <c r="R1121" i="2"/>
  <c r="R1122" i="2"/>
  <c r="R1123" i="2"/>
  <c r="R1124" i="2"/>
  <c r="R1125" i="2"/>
  <c r="R1126" i="2"/>
  <c r="R1127" i="2"/>
  <c r="R1128" i="2"/>
  <c r="R1129" i="2"/>
  <c r="R1130" i="2"/>
  <c r="R1131" i="2"/>
  <c r="R1132" i="2"/>
  <c r="R1133" i="2"/>
  <c r="R1134" i="2"/>
  <c r="R1135" i="2"/>
  <c r="R1136" i="2"/>
  <c r="R1137" i="2"/>
  <c r="R1138" i="2"/>
  <c r="R1139" i="2"/>
  <c r="R1140" i="2"/>
  <c r="R1141" i="2"/>
  <c r="R1142" i="2"/>
  <c r="R1143" i="2"/>
  <c r="R1144" i="2"/>
  <c r="R1145" i="2"/>
  <c r="R1146" i="2"/>
  <c r="R1147" i="2"/>
  <c r="R1148" i="2"/>
  <c r="R1149" i="2"/>
  <c r="R1150" i="2"/>
  <c r="R1151" i="2"/>
  <c r="R1152" i="2"/>
  <c r="R1153" i="2"/>
  <c r="R1154" i="2"/>
  <c r="R1155" i="2"/>
  <c r="R1156" i="2"/>
  <c r="R1157" i="2"/>
  <c r="R1158" i="2"/>
  <c r="R1159" i="2"/>
  <c r="R1160" i="2"/>
  <c r="R1161" i="2"/>
  <c r="R1162" i="2"/>
  <c r="R1163" i="2"/>
  <c r="R1164" i="2"/>
  <c r="R1165" i="2"/>
  <c r="R1166" i="2"/>
  <c r="R1167" i="2"/>
  <c r="R1168" i="2"/>
  <c r="R1169" i="2"/>
  <c r="R1170" i="2"/>
  <c r="R1171" i="2"/>
  <c r="R1172" i="2"/>
  <c r="R1173" i="2"/>
  <c r="R1174" i="2"/>
  <c r="R1175" i="2"/>
  <c r="R1176" i="2"/>
  <c r="R1177" i="2"/>
  <c r="R1178" i="2"/>
  <c r="R1179" i="2"/>
  <c r="R1180" i="2"/>
  <c r="R1181" i="2"/>
  <c r="R1182" i="2"/>
  <c r="R1183" i="2"/>
  <c r="R1184" i="2"/>
  <c r="R1185" i="2"/>
  <c r="R1186" i="2"/>
  <c r="R1187" i="2"/>
  <c r="R1188" i="2"/>
  <c r="R1189" i="2"/>
  <c r="R1190" i="2"/>
  <c r="R1191" i="2"/>
  <c r="R1192" i="2"/>
  <c r="R1193" i="2"/>
  <c r="R1194" i="2"/>
  <c r="R1195" i="2"/>
  <c r="R1196" i="2"/>
  <c r="R1197" i="2"/>
  <c r="R1198" i="2"/>
  <c r="R1199" i="2"/>
  <c r="R1200" i="2"/>
  <c r="R1201" i="2"/>
  <c r="R1202" i="2"/>
  <c r="R1203" i="2"/>
  <c r="R1204" i="2"/>
  <c r="R1205" i="2"/>
  <c r="R1206" i="2"/>
  <c r="R1207" i="2"/>
  <c r="R1208" i="2"/>
  <c r="R1209" i="2"/>
  <c r="R1210" i="2"/>
  <c r="R1211" i="2"/>
  <c r="R1212" i="2"/>
  <c r="R1213" i="2"/>
  <c r="R1214" i="2"/>
  <c r="R1215" i="2"/>
  <c r="R1216" i="2"/>
  <c r="R1217" i="2"/>
  <c r="R1218" i="2"/>
  <c r="R1219" i="2"/>
  <c r="R1220" i="2"/>
  <c r="R1221" i="2"/>
  <c r="R1222" i="2"/>
  <c r="R1223" i="2"/>
  <c r="R1224" i="2"/>
  <c r="R1225" i="2"/>
  <c r="R1226" i="2"/>
  <c r="R1227" i="2"/>
  <c r="R1228" i="2"/>
  <c r="R1229" i="2"/>
  <c r="R1230" i="2"/>
  <c r="R1231" i="2"/>
  <c r="R1232" i="2"/>
  <c r="R1233" i="2"/>
  <c r="R1234" i="2"/>
  <c r="R1235" i="2"/>
  <c r="R1236" i="2"/>
  <c r="R1237" i="2"/>
  <c r="R1238" i="2"/>
  <c r="R1239" i="2"/>
  <c r="R1240" i="2"/>
  <c r="R1241" i="2"/>
  <c r="R1242" i="2"/>
  <c r="R1243" i="2"/>
  <c r="R1244" i="2"/>
  <c r="R1245" i="2"/>
  <c r="R1246" i="2"/>
  <c r="R1247" i="2"/>
  <c r="R1248" i="2"/>
  <c r="R1249" i="2"/>
  <c r="R1250" i="2"/>
  <c r="R1251" i="2"/>
  <c r="R1252" i="2"/>
  <c r="R1253" i="2"/>
  <c r="R1254" i="2"/>
  <c r="R1255" i="2"/>
  <c r="R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3" i="2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479" i="3"/>
  <c r="S480" i="3"/>
  <c r="S481" i="3"/>
  <c r="S482" i="3"/>
  <c r="S483" i="3"/>
  <c r="S484" i="3"/>
  <c r="S485" i="3"/>
  <c r="S486" i="3"/>
  <c r="S487" i="3"/>
  <c r="S488" i="3"/>
  <c r="S489" i="3"/>
  <c r="S490" i="3"/>
  <c r="S491" i="3"/>
  <c r="S492" i="3"/>
  <c r="S493" i="3"/>
  <c r="S494" i="3"/>
  <c r="S495" i="3"/>
  <c r="S496" i="3"/>
  <c r="S497" i="3"/>
  <c r="S498" i="3"/>
  <c r="S499" i="3"/>
  <c r="S500" i="3"/>
  <c r="S501" i="3"/>
  <c r="S502" i="3"/>
  <c r="S503" i="3"/>
  <c r="S504" i="3"/>
  <c r="S505" i="3"/>
  <c r="S506" i="3"/>
  <c r="S507" i="3"/>
  <c r="S508" i="3"/>
  <c r="S509" i="3"/>
  <c r="S510" i="3"/>
  <c r="S511" i="3"/>
  <c r="S512" i="3"/>
  <c r="S513" i="3"/>
  <c r="S514" i="3"/>
  <c r="S515" i="3"/>
  <c r="S516" i="3"/>
  <c r="S517" i="3"/>
  <c r="S518" i="3"/>
  <c r="S519" i="3"/>
  <c r="S520" i="3"/>
  <c r="S521" i="3"/>
  <c r="S522" i="3"/>
  <c r="S523" i="3"/>
  <c r="S524" i="3"/>
  <c r="S525" i="3"/>
  <c r="S526" i="3"/>
  <c r="S527" i="3"/>
  <c r="S528" i="3"/>
  <c r="S529" i="3"/>
  <c r="S530" i="3"/>
  <c r="S531" i="3"/>
  <c r="S532" i="3"/>
  <c r="S533" i="3"/>
  <c r="S534" i="3"/>
  <c r="S535" i="3"/>
  <c r="S536" i="3"/>
  <c r="S537" i="3"/>
  <c r="S538" i="3"/>
  <c r="S539" i="3"/>
  <c r="S540" i="3"/>
  <c r="S541" i="3"/>
  <c r="S542" i="3"/>
  <c r="S543" i="3"/>
  <c r="S544" i="3"/>
  <c r="S545" i="3"/>
  <c r="S546" i="3"/>
  <c r="S547" i="3"/>
  <c r="S548" i="3"/>
  <c r="S549" i="3"/>
  <c r="S550" i="3"/>
  <c r="S551" i="3"/>
  <c r="S552" i="3"/>
  <c r="S553" i="3"/>
  <c r="S554" i="3"/>
  <c r="S555" i="3"/>
  <c r="S556" i="3"/>
  <c r="S557" i="3"/>
  <c r="S558" i="3"/>
  <c r="S559" i="3"/>
  <c r="S560" i="3"/>
  <c r="S561" i="3"/>
  <c r="S562" i="3"/>
  <c r="S563" i="3"/>
  <c r="S564" i="3"/>
  <c r="S565" i="3"/>
  <c r="S566" i="3"/>
  <c r="S567" i="3"/>
  <c r="S568" i="3"/>
  <c r="S569" i="3"/>
  <c r="S570" i="3"/>
  <c r="S571" i="3"/>
  <c r="S572" i="3"/>
  <c r="S573" i="3"/>
  <c r="S574" i="3"/>
  <c r="S575" i="3"/>
  <c r="S576" i="3"/>
  <c r="S577" i="3"/>
  <c r="S578" i="3"/>
  <c r="S579" i="3"/>
  <c r="S580" i="3"/>
  <c r="S581" i="3"/>
  <c r="S582" i="3"/>
  <c r="S583" i="3"/>
  <c r="S584" i="3"/>
  <c r="S585" i="3"/>
  <c r="S586" i="3"/>
  <c r="S587" i="3"/>
  <c r="S588" i="3"/>
  <c r="S589" i="3"/>
  <c r="S590" i="3"/>
  <c r="S591" i="3"/>
  <c r="S592" i="3"/>
  <c r="S593" i="3"/>
  <c r="S594" i="3"/>
  <c r="S595" i="3"/>
  <c r="S596" i="3"/>
  <c r="S597" i="3"/>
  <c r="S598" i="3"/>
  <c r="S599" i="3"/>
  <c r="S600" i="3"/>
  <c r="S601" i="3"/>
  <c r="S602" i="3"/>
  <c r="S603" i="3"/>
  <c r="S604" i="3"/>
  <c r="S605" i="3"/>
  <c r="S606" i="3"/>
  <c r="S607" i="3"/>
  <c r="S608" i="3"/>
  <c r="S609" i="3"/>
  <c r="S610" i="3"/>
  <c r="S611" i="3"/>
  <c r="S612" i="3"/>
  <c r="S613" i="3"/>
  <c r="S614" i="3"/>
  <c r="S615" i="3"/>
  <c r="S616" i="3"/>
  <c r="S617" i="3"/>
  <c r="S618" i="3"/>
  <c r="S619" i="3"/>
  <c r="S620" i="3"/>
  <c r="S621" i="3"/>
  <c r="S622" i="3"/>
  <c r="S623" i="3"/>
  <c r="S624" i="3"/>
  <c r="S625" i="3"/>
  <c r="S626" i="3"/>
  <c r="S627" i="3"/>
  <c r="S628" i="3"/>
  <c r="S629" i="3"/>
  <c r="S630" i="3"/>
  <c r="S631" i="3"/>
  <c r="S632" i="3"/>
  <c r="S633" i="3"/>
  <c r="S634" i="3"/>
  <c r="S635" i="3"/>
  <c r="S636" i="3"/>
  <c r="S637" i="3"/>
  <c r="S638" i="3"/>
  <c r="S639" i="3"/>
  <c r="S640" i="3"/>
  <c r="S641" i="3"/>
  <c r="S642" i="3"/>
  <c r="S643" i="3"/>
  <c r="S644" i="3"/>
  <c r="S645" i="3"/>
  <c r="S646" i="3"/>
  <c r="S647" i="3"/>
  <c r="S648" i="3"/>
  <c r="S649" i="3"/>
  <c r="S650" i="3"/>
  <c r="S651" i="3"/>
  <c r="S652" i="3"/>
  <c r="S653" i="3"/>
  <c r="S654" i="3"/>
  <c r="S655" i="3"/>
  <c r="S656" i="3"/>
  <c r="S657" i="3"/>
  <c r="S658" i="3"/>
  <c r="S659" i="3"/>
  <c r="S660" i="3"/>
  <c r="S661" i="3"/>
  <c r="S662" i="3"/>
  <c r="S663" i="3"/>
  <c r="S664" i="3"/>
  <c r="S665" i="3"/>
  <c r="S666" i="3"/>
  <c r="S667" i="3"/>
  <c r="S668" i="3"/>
  <c r="S669" i="3"/>
  <c r="S670" i="3"/>
  <c r="S671" i="3"/>
  <c r="S672" i="3"/>
  <c r="S673" i="3"/>
  <c r="S674" i="3"/>
  <c r="S675" i="3"/>
  <c r="S676" i="3"/>
  <c r="S677" i="3"/>
  <c r="S678" i="3"/>
  <c r="S679" i="3"/>
  <c r="S680" i="3"/>
  <c r="S681" i="3"/>
  <c r="S682" i="3"/>
  <c r="S683" i="3"/>
  <c r="S684" i="3"/>
  <c r="S685" i="3"/>
  <c r="S686" i="3"/>
  <c r="S687" i="3"/>
  <c r="S688" i="3"/>
  <c r="S689" i="3"/>
  <c r="S690" i="3"/>
  <c r="S691" i="3"/>
  <c r="S692" i="3"/>
  <c r="S693" i="3"/>
  <c r="S694" i="3"/>
  <c r="S695" i="3"/>
  <c r="S696" i="3"/>
  <c r="S697" i="3"/>
  <c r="S698" i="3"/>
  <c r="S699" i="3"/>
  <c r="S700" i="3"/>
  <c r="S701" i="3"/>
  <c r="S702" i="3"/>
  <c r="S703" i="3"/>
  <c r="S704" i="3"/>
  <c r="S705" i="3"/>
  <c r="S706" i="3"/>
  <c r="S707" i="3"/>
  <c r="S708" i="3"/>
  <c r="S709" i="3"/>
  <c r="S710" i="3"/>
  <c r="S711" i="3"/>
  <c r="S712" i="3"/>
  <c r="S713" i="3"/>
  <c r="S714" i="3"/>
  <c r="S715" i="3"/>
  <c r="S716" i="3"/>
  <c r="S717" i="3"/>
  <c r="S718" i="3"/>
  <c r="S719" i="3"/>
  <c r="S720" i="3"/>
  <c r="S721" i="3"/>
  <c r="S722" i="3"/>
  <c r="S723" i="3"/>
  <c r="S724" i="3"/>
  <c r="S725" i="3"/>
  <c r="S726" i="3"/>
  <c r="S727" i="3"/>
  <c r="S728" i="3"/>
  <c r="S729" i="3"/>
  <c r="S730" i="3"/>
  <c r="S731" i="3"/>
  <c r="S732" i="3"/>
  <c r="S733" i="3"/>
  <c r="S734" i="3"/>
  <c r="S735" i="3"/>
  <c r="S736" i="3"/>
  <c r="S737" i="3"/>
  <c r="S738" i="3"/>
  <c r="S739" i="3"/>
  <c r="S740" i="3"/>
  <c r="S741" i="3"/>
  <c r="S742" i="3"/>
  <c r="S743" i="3"/>
  <c r="S744" i="3"/>
  <c r="S745" i="3"/>
  <c r="S746" i="3"/>
  <c r="S747" i="3"/>
  <c r="S748" i="3"/>
  <c r="S749" i="3"/>
  <c r="S750" i="3"/>
  <c r="S751" i="3"/>
  <c r="S752" i="3"/>
  <c r="S753" i="3"/>
  <c r="S754" i="3"/>
  <c r="S755" i="3"/>
  <c r="S756" i="3"/>
  <c r="S757" i="3"/>
  <c r="S758" i="3"/>
  <c r="S759" i="3"/>
  <c r="S760" i="3"/>
  <c r="S761" i="3"/>
  <c r="S762" i="3"/>
  <c r="S763" i="3"/>
  <c r="S764" i="3"/>
  <c r="S765" i="3"/>
  <c r="S766" i="3"/>
  <c r="S767" i="3"/>
  <c r="S768" i="3"/>
  <c r="S769" i="3"/>
  <c r="S770" i="3"/>
  <c r="S771" i="3"/>
  <c r="S772" i="3"/>
  <c r="S773" i="3"/>
  <c r="S774" i="3"/>
  <c r="S775" i="3"/>
  <c r="S776" i="3"/>
  <c r="S777" i="3"/>
  <c r="S778" i="3"/>
  <c r="S779" i="3"/>
  <c r="S780" i="3"/>
  <c r="S781" i="3"/>
  <c r="S782" i="3"/>
  <c r="S783" i="3"/>
  <c r="S784" i="3"/>
  <c r="S785" i="3"/>
  <c r="S786" i="3"/>
  <c r="S787" i="3"/>
  <c r="S788" i="3"/>
  <c r="S789" i="3"/>
  <c r="S790" i="3"/>
  <c r="S791" i="3"/>
  <c r="S792" i="3"/>
  <c r="S793" i="3"/>
  <c r="S794" i="3"/>
  <c r="S795" i="3"/>
  <c r="S796" i="3"/>
  <c r="S797" i="3"/>
  <c r="S798" i="3"/>
  <c r="S799" i="3"/>
  <c r="S800" i="3"/>
  <c r="S801" i="3"/>
  <c r="S802" i="3"/>
  <c r="S803" i="3"/>
  <c r="S804" i="3"/>
  <c r="S805" i="3"/>
  <c r="S806" i="3"/>
  <c r="S807" i="3"/>
  <c r="S808" i="3"/>
  <c r="S809" i="3"/>
  <c r="S810" i="3"/>
  <c r="S811" i="3"/>
  <c r="S812" i="3"/>
  <c r="S813" i="3"/>
  <c r="S814" i="3"/>
  <c r="S815" i="3"/>
  <c r="S816" i="3"/>
  <c r="S817" i="3"/>
  <c r="S818" i="3"/>
  <c r="S819" i="3"/>
  <c r="S820" i="3"/>
  <c r="S821" i="3"/>
  <c r="S822" i="3"/>
  <c r="S823" i="3"/>
  <c r="S824" i="3"/>
  <c r="S825" i="3"/>
  <c r="S826" i="3"/>
  <c r="S827" i="3"/>
  <c r="S828" i="3"/>
  <c r="S829" i="3"/>
  <c r="S830" i="3"/>
  <c r="S831" i="3"/>
  <c r="S832" i="3"/>
  <c r="S833" i="3"/>
  <c r="S834" i="3"/>
  <c r="S835" i="3"/>
  <c r="S836" i="3"/>
  <c r="S837" i="3"/>
  <c r="S838" i="3"/>
  <c r="S839" i="3"/>
  <c r="S840" i="3"/>
  <c r="S841" i="3"/>
  <c r="S842" i="3"/>
  <c r="S843" i="3"/>
  <c r="S844" i="3"/>
  <c r="S845" i="3"/>
  <c r="S846" i="3"/>
  <c r="S847" i="3"/>
  <c r="S848" i="3"/>
  <c r="S849" i="3"/>
  <c r="S850" i="3"/>
  <c r="S851" i="3"/>
  <c r="S852" i="3"/>
  <c r="S853" i="3"/>
  <c r="S854" i="3"/>
  <c r="S855" i="3"/>
  <c r="S856" i="3"/>
  <c r="S857" i="3"/>
  <c r="S858" i="3"/>
  <c r="S859" i="3"/>
  <c r="S860" i="3"/>
  <c r="S861" i="3"/>
  <c r="S862" i="3"/>
  <c r="S863" i="3"/>
  <c r="S864" i="3"/>
  <c r="S865" i="3"/>
  <c r="S866" i="3"/>
  <c r="S867" i="3"/>
  <c r="S868" i="3"/>
  <c r="S869" i="3"/>
  <c r="S870" i="3"/>
  <c r="S871" i="3"/>
  <c r="S872" i="3"/>
  <c r="S873" i="3"/>
  <c r="S874" i="3"/>
  <c r="S875" i="3"/>
  <c r="S876" i="3"/>
  <c r="S877" i="3"/>
  <c r="S878" i="3"/>
  <c r="S879" i="3"/>
  <c r="S880" i="3"/>
  <c r="S881" i="3"/>
  <c r="S882" i="3"/>
  <c r="S883" i="3"/>
  <c r="S884" i="3"/>
  <c r="S885" i="3"/>
  <c r="S886" i="3"/>
  <c r="S887" i="3"/>
  <c r="S888" i="3"/>
  <c r="S889" i="3"/>
  <c r="S890" i="3"/>
  <c r="S891" i="3"/>
  <c r="S892" i="3"/>
  <c r="S893" i="3"/>
  <c r="S894" i="3"/>
  <c r="S895" i="3"/>
  <c r="S896" i="3"/>
  <c r="S897" i="3"/>
  <c r="S898" i="3"/>
  <c r="S899" i="3"/>
  <c r="S900" i="3"/>
  <c r="S901" i="3"/>
  <c r="S902" i="3"/>
  <c r="S903" i="3"/>
  <c r="S904" i="3"/>
  <c r="S905" i="3"/>
  <c r="S906" i="3"/>
  <c r="S907" i="3"/>
  <c r="S908" i="3"/>
  <c r="S909" i="3"/>
  <c r="S910" i="3"/>
  <c r="S911" i="3"/>
  <c r="S912" i="3"/>
  <c r="S913" i="3"/>
  <c r="S914" i="3"/>
  <c r="S915" i="3"/>
  <c r="S916" i="3"/>
  <c r="S917" i="3"/>
  <c r="S918" i="3"/>
  <c r="S919" i="3"/>
  <c r="S920" i="3"/>
  <c r="S921" i="3"/>
  <c r="S922" i="3"/>
  <c r="S923" i="3"/>
  <c r="S924" i="3"/>
  <c r="S925" i="3"/>
  <c r="S926" i="3"/>
  <c r="S927" i="3"/>
  <c r="S928" i="3"/>
  <c r="S929" i="3"/>
  <c r="S930" i="3"/>
  <c r="S931" i="3"/>
  <c r="S932" i="3"/>
  <c r="S933" i="3"/>
  <c r="S934" i="3"/>
  <c r="S935" i="3"/>
  <c r="S936" i="3"/>
  <c r="S937" i="3"/>
  <c r="S938" i="3"/>
  <c r="S939" i="3"/>
  <c r="S940" i="3"/>
  <c r="S941" i="3"/>
  <c r="S942" i="3"/>
  <c r="S943" i="3"/>
  <c r="S944" i="3"/>
  <c r="S945" i="3"/>
  <c r="S946" i="3"/>
  <c r="S947" i="3"/>
  <c r="S948" i="3"/>
  <c r="S949" i="3"/>
  <c r="S950" i="3"/>
  <c r="S951" i="3"/>
  <c r="S952" i="3"/>
  <c r="S953" i="3"/>
  <c r="S954" i="3"/>
  <c r="S955" i="3"/>
  <c r="S956" i="3"/>
  <c r="S957" i="3"/>
  <c r="S958" i="3"/>
  <c r="S959" i="3"/>
  <c r="S960" i="3"/>
  <c r="S961" i="3"/>
  <c r="S962" i="3"/>
  <c r="S963" i="3"/>
  <c r="S964" i="3"/>
  <c r="S965" i="3"/>
  <c r="S966" i="3"/>
  <c r="S967" i="3"/>
  <c r="S968" i="3"/>
  <c r="S969" i="3"/>
  <c r="S970" i="3"/>
  <c r="S971" i="3"/>
  <c r="S972" i="3"/>
  <c r="S973" i="3"/>
  <c r="S974" i="3"/>
  <c r="S975" i="3"/>
  <c r="S976" i="3"/>
  <c r="S977" i="3"/>
  <c r="S978" i="3"/>
  <c r="S979" i="3"/>
  <c r="S980" i="3"/>
  <c r="S981" i="3"/>
  <c r="S982" i="3"/>
  <c r="S983" i="3"/>
  <c r="S984" i="3"/>
  <c r="S985" i="3"/>
  <c r="S986" i="3"/>
  <c r="S987" i="3"/>
  <c r="S988" i="3"/>
  <c r="S989" i="3"/>
  <c r="S990" i="3"/>
  <c r="S991" i="3"/>
  <c r="S992" i="3"/>
  <c r="S993" i="3"/>
  <c r="S994" i="3"/>
  <c r="S995" i="3"/>
  <c r="S996" i="3"/>
  <c r="S997" i="3"/>
  <c r="S998" i="3"/>
  <c r="S999" i="3"/>
  <c r="S1000" i="3"/>
  <c r="S1001" i="3"/>
  <c r="S1002" i="3"/>
  <c r="S1003" i="3"/>
  <c r="S1004" i="3"/>
  <c r="S1005" i="3"/>
  <c r="S1006" i="3"/>
  <c r="S1007" i="3"/>
  <c r="S1008" i="3"/>
  <c r="S1009" i="3"/>
  <c r="S1010" i="3"/>
  <c r="S1011" i="3"/>
  <c r="S1012" i="3"/>
  <c r="S1013" i="3"/>
  <c r="S1014" i="3"/>
  <c r="S1015" i="3"/>
  <c r="S1016" i="3"/>
  <c r="S1017" i="3"/>
  <c r="S1018" i="3"/>
  <c r="S1019" i="3"/>
  <c r="S1020" i="3"/>
  <c r="S1021" i="3"/>
  <c r="S1022" i="3"/>
  <c r="S1023" i="3"/>
  <c r="S1024" i="3"/>
  <c r="S1025" i="3"/>
  <c r="S1026" i="3"/>
  <c r="S1027" i="3"/>
  <c r="S1028" i="3"/>
  <c r="S1029" i="3"/>
  <c r="S1030" i="3"/>
  <c r="S1031" i="3"/>
  <c r="S1032" i="3"/>
  <c r="S1033" i="3"/>
  <c r="S1034" i="3"/>
  <c r="S1035" i="3"/>
  <c r="S1036" i="3"/>
  <c r="S1037" i="3"/>
  <c r="S1038" i="3"/>
  <c r="S1039" i="3"/>
  <c r="S1040" i="3"/>
  <c r="S1041" i="3"/>
  <c r="S1042" i="3"/>
  <c r="S1043" i="3"/>
  <c r="S1044" i="3"/>
  <c r="S1045" i="3"/>
  <c r="S1046" i="3"/>
  <c r="S1047" i="3"/>
  <c r="S1048" i="3"/>
  <c r="S1049" i="3"/>
  <c r="S1050" i="3"/>
  <c r="S1051" i="3"/>
  <c r="S1052" i="3"/>
  <c r="S1053" i="3"/>
  <c r="S1054" i="3"/>
  <c r="S1055" i="3"/>
  <c r="S1056" i="3"/>
  <c r="S1057" i="3"/>
  <c r="S1058" i="3"/>
  <c r="S1059" i="3"/>
  <c r="S1060" i="3"/>
  <c r="S1061" i="3"/>
  <c r="S1062" i="3"/>
  <c r="S1063" i="3"/>
  <c r="S1064" i="3"/>
  <c r="S1065" i="3"/>
  <c r="S1066" i="3"/>
  <c r="S1067" i="3"/>
  <c r="S1068" i="3"/>
  <c r="S1069" i="3"/>
  <c r="S1070" i="3"/>
  <c r="S1071" i="3"/>
  <c r="S1072" i="3"/>
  <c r="S1073" i="3"/>
  <c r="S1074" i="3"/>
  <c r="S1075" i="3"/>
  <c r="S1076" i="3"/>
  <c r="S1077" i="3"/>
  <c r="S1078" i="3"/>
  <c r="S1079" i="3"/>
  <c r="S1080" i="3"/>
  <c r="S1081" i="3"/>
  <c r="S1082" i="3"/>
  <c r="S1083" i="3"/>
  <c r="S1084" i="3"/>
  <c r="S1085" i="3"/>
  <c r="S1086" i="3"/>
  <c r="S1087" i="3"/>
  <c r="S1088" i="3"/>
  <c r="S1089" i="3"/>
  <c r="S1090" i="3"/>
  <c r="S1091" i="3"/>
  <c r="S1092" i="3"/>
  <c r="S1093" i="3"/>
  <c r="S1094" i="3"/>
  <c r="S1095" i="3"/>
  <c r="S1096" i="3"/>
  <c r="S1097" i="3"/>
  <c r="S1098" i="3"/>
  <c r="S1099" i="3"/>
  <c r="S1100" i="3"/>
  <c r="S1101" i="3"/>
  <c r="S1102" i="3"/>
  <c r="S1103" i="3"/>
  <c r="S1104" i="3"/>
  <c r="S1105" i="3"/>
  <c r="S1106" i="3"/>
  <c r="S1107" i="3"/>
  <c r="S1108" i="3"/>
  <c r="S1109" i="3"/>
  <c r="S1110" i="3"/>
  <c r="S1111" i="3"/>
  <c r="S1112" i="3"/>
  <c r="S1113" i="3"/>
  <c r="S1114" i="3"/>
  <c r="S1115" i="3"/>
  <c r="S1116" i="3"/>
  <c r="S1117" i="3"/>
  <c r="S1118" i="3"/>
  <c r="S1119" i="3"/>
  <c r="S1120" i="3"/>
  <c r="S1121" i="3"/>
  <c r="S1122" i="3"/>
  <c r="S1123" i="3"/>
  <c r="S1124" i="3"/>
  <c r="S1125" i="3"/>
  <c r="S1126" i="3"/>
  <c r="S1127" i="3"/>
  <c r="S1128" i="3"/>
  <c r="S1129" i="3"/>
  <c r="S1130" i="3"/>
  <c r="S1131" i="3"/>
  <c r="S1132" i="3"/>
  <c r="S1133" i="3"/>
  <c r="S1134" i="3"/>
  <c r="S1135" i="3"/>
  <c r="S1136" i="3"/>
  <c r="S1137" i="3"/>
  <c r="S1138" i="3"/>
  <c r="S1139" i="3"/>
  <c r="S1140" i="3"/>
  <c r="S1141" i="3"/>
  <c r="S1142" i="3"/>
  <c r="S1143" i="3"/>
  <c r="S1144" i="3"/>
  <c r="S1145" i="3"/>
  <c r="S1146" i="3"/>
  <c r="S1147" i="3"/>
  <c r="S1148" i="3"/>
  <c r="S1149" i="3"/>
  <c r="S1150" i="3"/>
  <c r="S1151" i="3"/>
  <c r="S1152" i="3"/>
  <c r="S1153" i="3"/>
  <c r="S1154" i="3"/>
  <c r="S1155" i="3"/>
  <c r="S1156" i="3"/>
  <c r="S1157" i="3"/>
  <c r="S1158" i="3"/>
  <c r="S1159" i="3"/>
  <c r="S1160" i="3"/>
  <c r="S1161" i="3"/>
  <c r="S1162" i="3"/>
  <c r="S1163" i="3"/>
  <c r="S1164" i="3"/>
  <c r="S1165" i="3"/>
  <c r="S1166" i="3"/>
  <c r="S1167" i="3"/>
  <c r="S1168" i="3"/>
  <c r="S1169" i="3"/>
  <c r="S1170" i="3"/>
  <c r="S1171" i="3"/>
  <c r="S1172" i="3"/>
  <c r="S1173" i="3"/>
  <c r="S1174" i="3"/>
  <c r="S1175" i="3"/>
  <c r="S1176" i="3"/>
  <c r="S1177" i="3"/>
  <c r="S1178" i="3"/>
  <c r="S1179" i="3"/>
  <c r="S1180" i="3"/>
  <c r="S1181" i="3"/>
  <c r="S1182" i="3"/>
  <c r="S1183" i="3"/>
  <c r="S1184" i="3"/>
  <c r="S1185" i="3"/>
  <c r="S1186" i="3"/>
  <c r="S1187" i="3"/>
  <c r="S1188" i="3"/>
  <c r="S1189" i="3"/>
  <c r="S1190" i="3"/>
  <c r="S1191" i="3"/>
  <c r="S1192" i="3"/>
  <c r="S1193" i="3"/>
  <c r="S1194" i="3"/>
  <c r="S1195" i="3"/>
  <c r="S1196" i="3"/>
  <c r="S1197" i="3"/>
  <c r="S1198" i="3"/>
  <c r="S1199" i="3"/>
  <c r="S1200" i="3"/>
  <c r="S1201" i="3"/>
  <c r="S1202" i="3"/>
  <c r="S1203" i="3"/>
  <c r="S1204" i="3"/>
  <c r="S1205" i="3"/>
  <c r="S1206" i="3"/>
  <c r="S1207" i="3"/>
  <c r="S1208" i="3"/>
  <c r="S1209" i="3"/>
  <c r="S1210" i="3"/>
  <c r="S1211" i="3"/>
  <c r="S1212" i="3"/>
  <c r="S1213" i="3"/>
  <c r="S1214" i="3"/>
  <c r="S1215" i="3"/>
  <c r="S1216" i="3"/>
  <c r="S1217" i="3"/>
  <c r="S1218" i="3"/>
  <c r="S1219" i="3"/>
  <c r="S1220" i="3"/>
  <c r="S1221" i="3"/>
  <c r="S1222" i="3"/>
  <c r="S1223" i="3"/>
  <c r="S1224" i="3"/>
  <c r="S1225" i="3"/>
  <c r="S1226" i="3"/>
  <c r="S1227" i="3"/>
  <c r="S1228" i="3"/>
  <c r="S1229" i="3"/>
  <c r="S1230" i="3"/>
  <c r="S1231" i="3"/>
  <c r="S1232" i="3"/>
  <c r="S1233" i="3"/>
  <c r="S1234" i="3"/>
  <c r="S1235" i="3"/>
  <c r="S1236" i="3"/>
  <c r="S1237" i="3"/>
  <c r="S1238" i="3"/>
  <c r="S1239" i="3"/>
  <c r="S1240" i="3"/>
  <c r="S1241" i="3"/>
  <c r="S1242" i="3"/>
  <c r="S1243" i="3"/>
  <c r="S1244" i="3"/>
  <c r="S1245" i="3"/>
  <c r="S1246" i="3"/>
  <c r="S1247" i="3"/>
  <c r="S1248" i="3"/>
  <c r="S1249" i="3"/>
  <c r="S1250" i="3"/>
  <c r="S1251" i="3"/>
  <c r="S1252" i="3"/>
  <c r="S1253" i="3"/>
  <c r="S1254" i="3"/>
  <c r="S1255" i="3"/>
  <c r="S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3" i="3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S373" i="4"/>
  <c r="S374" i="4"/>
  <c r="S375" i="4"/>
  <c r="S376" i="4"/>
  <c r="S377" i="4"/>
  <c r="S378" i="4"/>
  <c r="S379" i="4"/>
  <c r="S380" i="4"/>
  <c r="S381" i="4"/>
  <c r="S382" i="4"/>
  <c r="S383" i="4"/>
  <c r="S384" i="4"/>
  <c r="S385" i="4"/>
  <c r="S386" i="4"/>
  <c r="S387" i="4"/>
  <c r="S388" i="4"/>
  <c r="S389" i="4"/>
  <c r="S390" i="4"/>
  <c r="S391" i="4"/>
  <c r="S392" i="4"/>
  <c r="S393" i="4"/>
  <c r="S394" i="4"/>
  <c r="S395" i="4"/>
  <c r="S396" i="4"/>
  <c r="S397" i="4"/>
  <c r="S398" i="4"/>
  <c r="S399" i="4"/>
  <c r="S400" i="4"/>
  <c r="S401" i="4"/>
  <c r="S402" i="4"/>
  <c r="S403" i="4"/>
  <c r="S404" i="4"/>
  <c r="S405" i="4"/>
  <c r="S406" i="4"/>
  <c r="S407" i="4"/>
  <c r="S408" i="4"/>
  <c r="S409" i="4"/>
  <c r="S410" i="4"/>
  <c r="S411" i="4"/>
  <c r="S412" i="4"/>
  <c r="S413" i="4"/>
  <c r="S414" i="4"/>
  <c r="S415" i="4"/>
  <c r="S416" i="4"/>
  <c r="S417" i="4"/>
  <c r="S418" i="4"/>
  <c r="S419" i="4"/>
  <c r="S420" i="4"/>
  <c r="S421" i="4"/>
  <c r="S422" i="4"/>
  <c r="S423" i="4"/>
  <c r="S424" i="4"/>
  <c r="S425" i="4"/>
  <c r="S426" i="4"/>
  <c r="S427" i="4"/>
  <c r="S428" i="4"/>
  <c r="S429" i="4"/>
  <c r="S430" i="4"/>
  <c r="S431" i="4"/>
  <c r="S432" i="4"/>
  <c r="S433" i="4"/>
  <c r="S434" i="4"/>
  <c r="S435" i="4"/>
  <c r="S436" i="4"/>
  <c r="S437" i="4"/>
  <c r="S438" i="4"/>
  <c r="S439" i="4"/>
  <c r="S440" i="4"/>
  <c r="S441" i="4"/>
  <c r="S442" i="4"/>
  <c r="S443" i="4"/>
  <c r="S444" i="4"/>
  <c r="S445" i="4"/>
  <c r="S446" i="4"/>
  <c r="S447" i="4"/>
  <c r="S448" i="4"/>
  <c r="S449" i="4"/>
  <c r="S450" i="4"/>
  <c r="S451" i="4"/>
  <c r="S452" i="4"/>
  <c r="S453" i="4"/>
  <c r="S454" i="4"/>
  <c r="S455" i="4"/>
  <c r="S456" i="4"/>
  <c r="S457" i="4"/>
  <c r="S458" i="4"/>
  <c r="S459" i="4"/>
  <c r="S460" i="4"/>
  <c r="S461" i="4"/>
  <c r="S462" i="4"/>
  <c r="S463" i="4"/>
  <c r="S464" i="4"/>
  <c r="S465" i="4"/>
  <c r="S466" i="4"/>
  <c r="S467" i="4"/>
  <c r="S468" i="4"/>
  <c r="S469" i="4"/>
  <c r="S470" i="4"/>
  <c r="S471" i="4"/>
  <c r="S472" i="4"/>
  <c r="S473" i="4"/>
  <c r="S474" i="4"/>
  <c r="S475" i="4"/>
  <c r="S476" i="4"/>
  <c r="S477" i="4"/>
  <c r="S478" i="4"/>
  <c r="S479" i="4"/>
  <c r="S480" i="4"/>
  <c r="S481" i="4"/>
  <c r="S482" i="4"/>
  <c r="S483" i="4"/>
  <c r="S484" i="4"/>
  <c r="S485" i="4"/>
  <c r="S486" i="4"/>
  <c r="S487" i="4"/>
  <c r="S488" i="4"/>
  <c r="S489" i="4"/>
  <c r="S490" i="4"/>
  <c r="S491" i="4"/>
  <c r="S492" i="4"/>
  <c r="S493" i="4"/>
  <c r="S494" i="4"/>
  <c r="S495" i="4"/>
  <c r="S496" i="4"/>
  <c r="S497" i="4"/>
  <c r="S498" i="4"/>
  <c r="S499" i="4"/>
  <c r="S500" i="4"/>
  <c r="S501" i="4"/>
  <c r="S502" i="4"/>
  <c r="S503" i="4"/>
  <c r="S504" i="4"/>
  <c r="S505" i="4"/>
  <c r="S506" i="4"/>
  <c r="S507" i="4"/>
  <c r="S508" i="4"/>
  <c r="S509" i="4"/>
  <c r="S510" i="4"/>
  <c r="S511" i="4"/>
  <c r="S512" i="4"/>
  <c r="S513" i="4"/>
  <c r="S514" i="4"/>
  <c r="S515" i="4"/>
  <c r="S516" i="4"/>
  <c r="S517" i="4"/>
  <c r="S518" i="4"/>
  <c r="S519" i="4"/>
  <c r="S520" i="4"/>
  <c r="S521" i="4"/>
  <c r="S522" i="4"/>
  <c r="S523" i="4"/>
  <c r="S524" i="4"/>
  <c r="S525" i="4"/>
  <c r="S526" i="4"/>
  <c r="S527" i="4"/>
  <c r="S528" i="4"/>
  <c r="S529" i="4"/>
  <c r="S530" i="4"/>
  <c r="S531" i="4"/>
  <c r="S532" i="4"/>
  <c r="S533" i="4"/>
  <c r="S534" i="4"/>
  <c r="S535" i="4"/>
  <c r="S536" i="4"/>
  <c r="S537" i="4"/>
  <c r="S538" i="4"/>
  <c r="S539" i="4"/>
  <c r="S540" i="4"/>
  <c r="S541" i="4"/>
  <c r="S542" i="4"/>
  <c r="S543" i="4"/>
  <c r="S544" i="4"/>
  <c r="S545" i="4"/>
  <c r="S546" i="4"/>
  <c r="S547" i="4"/>
  <c r="S548" i="4"/>
  <c r="S549" i="4"/>
  <c r="S550" i="4"/>
  <c r="S551" i="4"/>
  <c r="S552" i="4"/>
  <c r="S553" i="4"/>
  <c r="S554" i="4"/>
  <c r="S555" i="4"/>
  <c r="S556" i="4"/>
  <c r="S557" i="4"/>
  <c r="S558" i="4"/>
  <c r="S559" i="4"/>
  <c r="S560" i="4"/>
  <c r="S561" i="4"/>
  <c r="S562" i="4"/>
  <c r="S563" i="4"/>
  <c r="S564" i="4"/>
  <c r="S565" i="4"/>
  <c r="S566" i="4"/>
  <c r="S567" i="4"/>
  <c r="S568" i="4"/>
  <c r="S569" i="4"/>
  <c r="S570" i="4"/>
  <c r="S571" i="4"/>
  <c r="S572" i="4"/>
  <c r="S573" i="4"/>
  <c r="S574" i="4"/>
  <c r="S575" i="4"/>
  <c r="S576" i="4"/>
  <c r="S577" i="4"/>
  <c r="S578" i="4"/>
  <c r="S579" i="4"/>
  <c r="S580" i="4"/>
  <c r="S581" i="4"/>
  <c r="S582" i="4"/>
  <c r="S583" i="4"/>
  <c r="S584" i="4"/>
  <c r="S585" i="4"/>
  <c r="S586" i="4"/>
  <c r="S587" i="4"/>
  <c r="S588" i="4"/>
  <c r="S589" i="4"/>
  <c r="S590" i="4"/>
  <c r="S591" i="4"/>
  <c r="S592" i="4"/>
  <c r="S593" i="4"/>
  <c r="S594" i="4"/>
  <c r="S595" i="4"/>
  <c r="S596" i="4"/>
  <c r="S597" i="4"/>
  <c r="S598" i="4"/>
  <c r="S599" i="4"/>
  <c r="S600" i="4"/>
  <c r="S601" i="4"/>
  <c r="S602" i="4"/>
  <c r="S603" i="4"/>
  <c r="S604" i="4"/>
  <c r="S605" i="4"/>
  <c r="S606" i="4"/>
  <c r="S607" i="4"/>
  <c r="S608" i="4"/>
  <c r="S609" i="4"/>
  <c r="S610" i="4"/>
  <c r="S611" i="4"/>
  <c r="S612" i="4"/>
  <c r="S613" i="4"/>
  <c r="S614" i="4"/>
  <c r="S615" i="4"/>
  <c r="S616" i="4"/>
  <c r="S617" i="4"/>
  <c r="S618" i="4"/>
  <c r="S619" i="4"/>
  <c r="S620" i="4"/>
  <c r="S621" i="4"/>
  <c r="S622" i="4"/>
  <c r="S623" i="4"/>
  <c r="S624" i="4"/>
  <c r="S625" i="4"/>
  <c r="S626" i="4"/>
  <c r="S627" i="4"/>
  <c r="S628" i="4"/>
  <c r="S629" i="4"/>
  <c r="S630" i="4"/>
  <c r="S631" i="4"/>
  <c r="S632" i="4"/>
  <c r="S633" i="4"/>
  <c r="S634" i="4"/>
  <c r="S635" i="4"/>
  <c r="S636" i="4"/>
  <c r="S637" i="4"/>
  <c r="S638" i="4"/>
  <c r="S639" i="4"/>
  <c r="S640" i="4"/>
  <c r="S641" i="4"/>
  <c r="S642" i="4"/>
  <c r="S643" i="4"/>
  <c r="S644" i="4"/>
  <c r="S645" i="4"/>
  <c r="S646" i="4"/>
  <c r="S647" i="4"/>
  <c r="S648" i="4"/>
  <c r="S649" i="4"/>
  <c r="S650" i="4"/>
  <c r="S651" i="4"/>
  <c r="S652" i="4"/>
  <c r="S653" i="4"/>
  <c r="S654" i="4"/>
  <c r="S655" i="4"/>
  <c r="S656" i="4"/>
  <c r="S657" i="4"/>
  <c r="S658" i="4"/>
  <c r="S659" i="4"/>
  <c r="S660" i="4"/>
  <c r="S661" i="4"/>
  <c r="S662" i="4"/>
  <c r="S663" i="4"/>
  <c r="S664" i="4"/>
  <c r="S665" i="4"/>
  <c r="S666" i="4"/>
  <c r="S667" i="4"/>
  <c r="S668" i="4"/>
  <c r="S669" i="4"/>
  <c r="S670" i="4"/>
  <c r="S671" i="4"/>
  <c r="S672" i="4"/>
  <c r="S673" i="4"/>
  <c r="S674" i="4"/>
  <c r="S675" i="4"/>
  <c r="S676" i="4"/>
  <c r="S677" i="4"/>
  <c r="S678" i="4"/>
  <c r="S679" i="4"/>
  <c r="S680" i="4"/>
  <c r="S681" i="4"/>
  <c r="S682" i="4"/>
  <c r="S683" i="4"/>
  <c r="S684" i="4"/>
  <c r="S685" i="4"/>
  <c r="S686" i="4"/>
  <c r="S687" i="4"/>
  <c r="S688" i="4"/>
  <c r="S689" i="4"/>
  <c r="S690" i="4"/>
  <c r="S691" i="4"/>
  <c r="S692" i="4"/>
  <c r="S693" i="4"/>
  <c r="S694" i="4"/>
  <c r="S695" i="4"/>
  <c r="S696" i="4"/>
  <c r="S697" i="4"/>
  <c r="S698" i="4"/>
  <c r="S699" i="4"/>
  <c r="S700" i="4"/>
  <c r="S701" i="4"/>
  <c r="S702" i="4"/>
  <c r="S703" i="4"/>
  <c r="S704" i="4"/>
  <c r="S705" i="4"/>
  <c r="S706" i="4"/>
  <c r="S707" i="4"/>
  <c r="S708" i="4"/>
  <c r="S709" i="4"/>
  <c r="S710" i="4"/>
  <c r="S711" i="4"/>
  <c r="S712" i="4"/>
  <c r="S713" i="4"/>
  <c r="S714" i="4"/>
  <c r="S715" i="4"/>
  <c r="S716" i="4"/>
  <c r="S717" i="4"/>
  <c r="S718" i="4"/>
  <c r="S719" i="4"/>
  <c r="S720" i="4"/>
  <c r="S721" i="4"/>
  <c r="S722" i="4"/>
  <c r="S723" i="4"/>
  <c r="S724" i="4"/>
  <c r="S725" i="4"/>
  <c r="S726" i="4"/>
  <c r="S727" i="4"/>
  <c r="S728" i="4"/>
  <c r="S729" i="4"/>
  <c r="S730" i="4"/>
  <c r="S731" i="4"/>
  <c r="S732" i="4"/>
  <c r="S733" i="4"/>
  <c r="S734" i="4"/>
  <c r="S735" i="4"/>
  <c r="S736" i="4"/>
  <c r="S737" i="4"/>
  <c r="S738" i="4"/>
  <c r="S739" i="4"/>
  <c r="S740" i="4"/>
  <c r="S741" i="4"/>
  <c r="S742" i="4"/>
  <c r="S743" i="4"/>
  <c r="S744" i="4"/>
  <c r="S745" i="4"/>
  <c r="S746" i="4"/>
  <c r="S747" i="4"/>
  <c r="S748" i="4"/>
  <c r="S749" i="4"/>
  <c r="S750" i="4"/>
  <c r="S751" i="4"/>
  <c r="S752" i="4"/>
  <c r="S753" i="4"/>
  <c r="S754" i="4"/>
  <c r="S755" i="4"/>
  <c r="S756" i="4"/>
  <c r="S757" i="4"/>
  <c r="S758" i="4"/>
  <c r="S759" i="4"/>
  <c r="S760" i="4"/>
  <c r="S761" i="4"/>
  <c r="S762" i="4"/>
  <c r="S763" i="4"/>
  <c r="S764" i="4"/>
  <c r="S765" i="4"/>
  <c r="S766" i="4"/>
  <c r="S767" i="4"/>
  <c r="S768" i="4"/>
  <c r="S769" i="4"/>
  <c r="S770" i="4"/>
  <c r="S771" i="4"/>
  <c r="S772" i="4"/>
  <c r="S773" i="4"/>
  <c r="S774" i="4"/>
  <c r="S775" i="4"/>
  <c r="S776" i="4"/>
  <c r="S777" i="4"/>
  <c r="S778" i="4"/>
  <c r="S779" i="4"/>
  <c r="S780" i="4"/>
  <c r="S781" i="4"/>
  <c r="S782" i="4"/>
  <c r="S783" i="4"/>
  <c r="S784" i="4"/>
  <c r="S785" i="4"/>
  <c r="S786" i="4"/>
  <c r="S787" i="4"/>
  <c r="S788" i="4"/>
  <c r="S789" i="4"/>
  <c r="S790" i="4"/>
  <c r="S791" i="4"/>
  <c r="S792" i="4"/>
  <c r="S793" i="4"/>
  <c r="S794" i="4"/>
  <c r="S795" i="4"/>
  <c r="S796" i="4"/>
  <c r="S797" i="4"/>
  <c r="S798" i="4"/>
  <c r="S799" i="4"/>
  <c r="S800" i="4"/>
  <c r="S801" i="4"/>
  <c r="S802" i="4"/>
  <c r="S803" i="4"/>
  <c r="S804" i="4"/>
  <c r="S805" i="4"/>
  <c r="S806" i="4"/>
  <c r="S807" i="4"/>
  <c r="S808" i="4"/>
  <c r="S809" i="4"/>
  <c r="S810" i="4"/>
  <c r="S811" i="4"/>
  <c r="S812" i="4"/>
  <c r="S813" i="4"/>
  <c r="S814" i="4"/>
  <c r="S815" i="4"/>
  <c r="S816" i="4"/>
  <c r="S817" i="4"/>
  <c r="S818" i="4"/>
  <c r="S819" i="4"/>
  <c r="S820" i="4"/>
  <c r="S821" i="4"/>
  <c r="S822" i="4"/>
  <c r="S823" i="4"/>
  <c r="S824" i="4"/>
  <c r="S825" i="4"/>
  <c r="S826" i="4"/>
  <c r="S827" i="4"/>
  <c r="S828" i="4"/>
  <c r="S829" i="4"/>
  <c r="S830" i="4"/>
  <c r="S831" i="4"/>
  <c r="S832" i="4"/>
  <c r="S833" i="4"/>
  <c r="S834" i="4"/>
  <c r="S835" i="4"/>
  <c r="S836" i="4"/>
  <c r="S837" i="4"/>
  <c r="S838" i="4"/>
  <c r="S839" i="4"/>
  <c r="S840" i="4"/>
  <c r="S841" i="4"/>
  <c r="S842" i="4"/>
  <c r="S843" i="4"/>
  <c r="S844" i="4"/>
  <c r="S845" i="4"/>
  <c r="S846" i="4"/>
  <c r="S847" i="4"/>
  <c r="S848" i="4"/>
  <c r="S849" i="4"/>
  <c r="S850" i="4"/>
  <c r="S851" i="4"/>
  <c r="S852" i="4"/>
  <c r="S853" i="4"/>
  <c r="S854" i="4"/>
  <c r="S855" i="4"/>
  <c r="S856" i="4"/>
  <c r="S857" i="4"/>
  <c r="S858" i="4"/>
  <c r="S859" i="4"/>
  <c r="S860" i="4"/>
  <c r="S861" i="4"/>
  <c r="S862" i="4"/>
  <c r="S863" i="4"/>
  <c r="S864" i="4"/>
  <c r="S865" i="4"/>
  <c r="S866" i="4"/>
  <c r="S867" i="4"/>
  <c r="S868" i="4"/>
  <c r="S869" i="4"/>
  <c r="S870" i="4"/>
  <c r="S871" i="4"/>
  <c r="S872" i="4"/>
  <c r="S873" i="4"/>
  <c r="S874" i="4"/>
  <c r="S875" i="4"/>
  <c r="S876" i="4"/>
  <c r="S877" i="4"/>
  <c r="S878" i="4"/>
  <c r="S879" i="4"/>
  <c r="S880" i="4"/>
  <c r="S881" i="4"/>
  <c r="S882" i="4"/>
  <c r="S883" i="4"/>
  <c r="S884" i="4"/>
  <c r="S885" i="4"/>
  <c r="S886" i="4"/>
  <c r="S887" i="4"/>
  <c r="S888" i="4"/>
  <c r="S889" i="4"/>
  <c r="S890" i="4"/>
  <c r="S891" i="4"/>
  <c r="S892" i="4"/>
  <c r="S893" i="4"/>
  <c r="S894" i="4"/>
  <c r="S895" i="4"/>
  <c r="S896" i="4"/>
  <c r="S897" i="4"/>
  <c r="S898" i="4"/>
  <c r="S899" i="4"/>
  <c r="S900" i="4"/>
  <c r="S901" i="4"/>
  <c r="S902" i="4"/>
  <c r="S903" i="4"/>
  <c r="S904" i="4"/>
  <c r="S905" i="4"/>
  <c r="S906" i="4"/>
  <c r="S907" i="4"/>
  <c r="S908" i="4"/>
  <c r="S909" i="4"/>
  <c r="S910" i="4"/>
  <c r="S911" i="4"/>
  <c r="S912" i="4"/>
  <c r="S913" i="4"/>
  <c r="S914" i="4"/>
  <c r="S915" i="4"/>
  <c r="S916" i="4"/>
  <c r="S917" i="4"/>
  <c r="S918" i="4"/>
  <c r="S919" i="4"/>
  <c r="S920" i="4"/>
  <c r="S921" i="4"/>
  <c r="S922" i="4"/>
  <c r="S923" i="4"/>
  <c r="S924" i="4"/>
  <c r="S925" i="4"/>
  <c r="S926" i="4"/>
  <c r="S927" i="4"/>
  <c r="S928" i="4"/>
  <c r="S929" i="4"/>
  <c r="S930" i="4"/>
  <c r="S931" i="4"/>
  <c r="S932" i="4"/>
  <c r="S933" i="4"/>
  <c r="S934" i="4"/>
  <c r="S935" i="4"/>
  <c r="S936" i="4"/>
  <c r="S937" i="4"/>
  <c r="S938" i="4"/>
  <c r="S939" i="4"/>
  <c r="S940" i="4"/>
  <c r="S941" i="4"/>
  <c r="S942" i="4"/>
  <c r="S943" i="4"/>
  <c r="S944" i="4"/>
  <c r="S945" i="4"/>
  <c r="S946" i="4"/>
  <c r="S947" i="4"/>
  <c r="S948" i="4"/>
  <c r="S949" i="4"/>
  <c r="S950" i="4"/>
  <c r="S951" i="4"/>
  <c r="S952" i="4"/>
  <c r="S953" i="4"/>
  <c r="S954" i="4"/>
  <c r="S955" i="4"/>
  <c r="S956" i="4"/>
  <c r="S957" i="4"/>
  <c r="S958" i="4"/>
  <c r="S959" i="4"/>
  <c r="S960" i="4"/>
  <c r="S961" i="4"/>
  <c r="S962" i="4"/>
  <c r="S963" i="4"/>
  <c r="S964" i="4"/>
  <c r="S965" i="4"/>
  <c r="S966" i="4"/>
  <c r="S967" i="4"/>
  <c r="S968" i="4"/>
  <c r="S969" i="4"/>
  <c r="S970" i="4"/>
  <c r="S971" i="4"/>
  <c r="S972" i="4"/>
  <c r="S973" i="4"/>
  <c r="S974" i="4"/>
  <c r="S975" i="4"/>
  <c r="S976" i="4"/>
  <c r="S977" i="4"/>
  <c r="S978" i="4"/>
  <c r="S979" i="4"/>
  <c r="S980" i="4"/>
  <c r="S981" i="4"/>
  <c r="S982" i="4"/>
  <c r="S983" i="4"/>
  <c r="S984" i="4"/>
  <c r="S985" i="4"/>
  <c r="S986" i="4"/>
  <c r="S987" i="4"/>
  <c r="S988" i="4"/>
  <c r="S989" i="4"/>
  <c r="S990" i="4"/>
  <c r="S991" i="4"/>
  <c r="S992" i="4"/>
  <c r="S993" i="4"/>
  <c r="S994" i="4"/>
  <c r="S995" i="4"/>
  <c r="S996" i="4"/>
  <c r="S997" i="4"/>
  <c r="S998" i="4"/>
  <c r="S999" i="4"/>
  <c r="S1000" i="4"/>
  <c r="S1001" i="4"/>
  <c r="S1002" i="4"/>
  <c r="S1003" i="4"/>
  <c r="S1004" i="4"/>
  <c r="S1005" i="4"/>
  <c r="S1006" i="4"/>
  <c r="S1007" i="4"/>
  <c r="S1008" i="4"/>
  <c r="S1009" i="4"/>
  <c r="S1010" i="4"/>
  <c r="S1011" i="4"/>
  <c r="S1012" i="4"/>
  <c r="S1013" i="4"/>
  <c r="S1014" i="4"/>
  <c r="S1015" i="4"/>
  <c r="S1016" i="4"/>
  <c r="S1017" i="4"/>
  <c r="S1018" i="4"/>
  <c r="S1019" i="4"/>
  <c r="S1020" i="4"/>
  <c r="S1021" i="4"/>
  <c r="S1022" i="4"/>
  <c r="S1023" i="4"/>
  <c r="S1024" i="4"/>
  <c r="S1025" i="4"/>
  <c r="S1026" i="4"/>
  <c r="S1027" i="4"/>
  <c r="S1028" i="4"/>
  <c r="S1029" i="4"/>
  <c r="S1030" i="4"/>
  <c r="S1031" i="4"/>
  <c r="S1032" i="4"/>
  <c r="S1033" i="4"/>
  <c r="S1034" i="4"/>
  <c r="S1035" i="4"/>
  <c r="S1036" i="4"/>
  <c r="S1037" i="4"/>
  <c r="S1038" i="4"/>
  <c r="S1039" i="4"/>
  <c r="S1040" i="4"/>
  <c r="S1041" i="4"/>
  <c r="S1042" i="4"/>
  <c r="S1043" i="4"/>
  <c r="S1044" i="4"/>
  <c r="S1045" i="4"/>
  <c r="S1046" i="4"/>
  <c r="S1047" i="4"/>
  <c r="S1048" i="4"/>
  <c r="S1049" i="4"/>
  <c r="S1050" i="4"/>
  <c r="S1051" i="4"/>
  <c r="S1052" i="4"/>
  <c r="S1053" i="4"/>
  <c r="S1054" i="4"/>
  <c r="S1055" i="4"/>
  <c r="S1056" i="4"/>
  <c r="S1057" i="4"/>
  <c r="S1058" i="4"/>
  <c r="S1059" i="4"/>
  <c r="S1060" i="4"/>
  <c r="S1061" i="4"/>
  <c r="S1062" i="4"/>
  <c r="S1063" i="4"/>
  <c r="S1064" i="4"/>
  <c r="S1065" i="4"/>
  <c r="S1066" i="4"/>
  <c r="S1067" i="4"/>
  <c r="S1068" i="4"/>
  <c r="S1069" i="4"/>
  <c r="S1070" i="4"/>
  <c r="S1071" i="4"/>
  <c r="S1072" i="4"/>
  <c r="S1073" i="4"/>
  <c r="S1074" i="4"/>
  <c r="S1075" i="4"/>
  <c r="S1076" i="4"/>
  <c r="S1077" i="4"/>
  <c r="S1078" i="4"/>
  <c r="S1079" i="4"/>
  <c r="S1080" i="4"/>
  <c r="S1081" i="4"/>
  <c r="S1082" i="4"/>
  <c r="S1083" i="4"/>
  <c r="S1084" i="4"/>
  <c r="S1085" i="4"/>
  <c r="S1086" i="4"/>
  <c r="S1087" i="4"/>
  <c r="S1088" i="4"/>
  <c r="S1089" i="4"/>
  <c r="S1090" i="4"/>
  <c r="S1091" i="4"/>
  <c r="S1092" i="4"/>
  <c r="S1093" i="4"/>
  <c r="S1094" i="4"/>
  <c r="S1095" i="4"/>
  <c r="S1096" i="4"/>
  <c r="S1097" i="4"/>
  <c r="S1098" i="4"/>
  <c r="S1099" i="4"/>
  <c r="S1100" i="4"/>
  <c r="S1101" i="4"/>
  <c r="S1102" i="4"/>
  <c r="S1103" i="4"/>
  <c r="S1104" i="4"/>
  <c r="S1105" i="4"/>
  <c r="S1106" i="4"/>
  <c r="S1107" i="4"/>
  <c r="S1108" i="4"/>
  <c r="S1109" i="4"/>
  <c r="S1110" i="4"/>
  <c r="S1111" i="4"/>
  <c r="S1112" i="4"/>
  <c r="S1113" i="4"/>
  <c r="S1114" i="4"/>
  <c r="S1115" i="4"/>
  <c r="S1116" i="4"/>
  <c r="S1117" i="4"/>
  <c r="S1118" i="4"/>
  <c r="S1119" i="4"/>
  <c r="S1120" i="4"/>
  <c r="S1121" i="4"/>
  <c r="S1122" i="4"/>
  <c r="S1123" i="4"/>
  <c r="S1124" i="4"/>
  <c r="S1125" i="4"/>
  <c r="S1126" i="4"/>
  <c r="S1127" i="4"/>
  <c r="S1128" i="4"/>
  <c r="S1129" i="4"/>
  <c r="S1130" i="4"/>
  <c r="S1131" i="4"/>
  <c r="S1132" i="4"/>
  <c r="S1133" i="4"/>
  <c r="S1134" i="4"/>
  <c r="S1135" i="4"/>
  <c r="S1136" i="4"/>
  <c r="S1137" i="4"/>
  <c r="S1138" i="4"/>
  <c r="S1139" i="4"/>
  <c r="S1140" i="4"/>
  <c r="S1141" i="4"/>
  <c r="S1142" i="4"/>
  <c r="S1143" i="4"/>
  <c r="S1144" i="4"/>
  <c r="S1145" i="4"/>
  <c r="S1146" i="4"/>
  <c r="S1147" i="4"/>
  <c r="S1148" i="4"/>
  <c r="S1149" i="4"/>
  <c r="S1150" i="4"/>
  <c r="S1151" i="4"/>
  <c r="S1152" i="4"/>
  <c r="S1153" i="4"/>
  <c r="S1154" i="4"/>
  <c r="S1155" i="4"/>
  <c r="S1156" i="4"/>
  <c r="S1157" i="4"/>
  <c r="S1158" i="4"/>
  <c r="S1159" i="4"/>
  <c r="S1160" i="4"/>
  <c r="S1161" i="4"/>
  <c r="S1162" i="4"/>
  <c r="S1163" i="4"/>
  <c r="S1164" i="4"/>
  <c r="S1165" i="4"/>
  <c r="S1166" i="4"/>
  <c r="S1167" i="4"/>
  <c r="S1168" i="4"/>
  <c r="S1169" i="4"/>
  <c r="S1170" i="4"/>
  <c r="S1171" i="4"/>
  <c r="S1172" i="4"/>
  <c r="S1173" i="4"/>
  <c r="S1174" i="4"/>
  <c r="S1175" i="4"/>
  <c r="S1176" i="4"/>
  <c r="S1177" i="4"/>
  <c r="S1178" i="4"/>
  <c r="S1179" i="4"/>
  <c r="S1180" i="4"/>
  <c r="S1181" i="4"/>
  <c r="S1182" i="4"/>
  <c r="S1183" i="4"/>
  <c r="S1184" i="4"/>
  <c r="S1185" i="4"/>
  <c r="S1186" i="4"/>
  <c r="S1187" i="4"/>
  <c r="S1188" i="4"/>
  <c r="S1189" i="4"/>
  <c r="S1190" i="4"/>
  <c r="S1191" i="4"/>
  <c r="S1192" i="4"/>
  <c r="S1193" i="4"/>
  <c r="S1194" i="4"/>
  <c r="S1195" i="4"/>
  <c r="S1196" i="4"/>
  <c r="S1197" i="4"/>
  <c r="S1198" i="4"/>
  <c r="S1199" i="4"/>
  <c r="S1200" i="4"/>
  <c r="S1201" i="4"/>
  <c r="S1202" i="4"/>
  <c r="S1203" i="4"/>
  <c r="S1204" i="4"/>
  <c r="S1205" i="4"/>
  <c r="S1206" i="4"/>
  <c r="S1207" i="4"/>
  <c r="S1208" i="4"/>
  <c r="S1209" i="4"/>
  <c r="S1210" i="4"/>
  <c r="S1211" i="4"/>
  <c r="S1212" i="4"/>
  <c r="S1213" i="4"/>
  <c r="S1214" i="4"/>
  <c r="S1215" i="4"/>
  <c r="S1216" i="4"/>
  <c r="S1217" i="4"/>
  <c r="S1218" i="4"/>
  <c r="S1219" i="4"/>
  <c r="S1220" i="4"/>
  <c r="S1221" i="4"/>
  <c r="S1222" i="4"/>
  <c r="S1223" i="4"/>
  <c r="S1224" i="4"/>
  <c r="S1225" i="4"/>
  <c r="S1226" i="4"/>
  <c r="S1227" i="4"/>
  <c r="S1228" i="4"/>
  <c r="S1229" i="4"/>
  <c r="S1230" i="4"/>
  <c r="S1231" i="4"/>
  <c r="S1232" i="4"/>
  <c r="S1233" i="4"/>
  <c r="S1234" i="4"/>
  <c r="S1235" i="4"/>
  <c r="S1236" i="4"/>
  <c r="S1237" i="4"/>
  <c r="S1238" i="4"/>
  <c r="S1239" i="4"/>
  <c r="S1240" i="4"/>
  <c r="S1241" i="4"/>
  <c r="S1242" i="4"/>
  <c r="S1243" i="4"/>
  <c r="S1244" i="4"/>
  <c r="S1245" i="4"/>
  <c r="S1246" i="4"/>
  <c r="S1247" i="4"/>
  <c r="S1248" i="4"/>
  <c r="S1249" i="4"/>
  <c r="S1250" i="4"/>
  <c r="S1251" i="4"/>
  <c r="S1252" i="4"/>
  <c r="S1253" i="4"/>
  <c r="S1254" i="4"/>
  <c r="S1255" i="4"/>
  <c r="S3" i="4"/>
  <c r="AC12" i="4" s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3" i="4"/>
  <c r="O12" i="4" s="1"/>
  <c r="L21" i="4" s="1"/>
  <c r="AB1" i="4"/>
  <c r="O1" i="4"/>
  <c r="Z11" i="3"/>
  <c r="AC7" i="3" s="1"/>
  <c r="AC8" i="3" s="1"/>
  <c r="Y21" i="3" s="1"/>
  <c r="AC3" i="3"/>
  <c r="X3" i="3"/>
  <c r="AB1" i="3"/>
  <c r="G5" i="3"/>
  <c r="G6" i="3" s="1"/>
  <c r="G7" i="3" s="1"/>
  <c r="G8" i="3" s="1"/>
  <c r="G9" i="3" s="1"/>
  <c r="G10" i="3" s="1"/>
  <c r="G11" i="3" s="1"/>
  <c r="M11" i="3"/>
  <c r="P7" i="3" s="1"/>
  <c r="P8" i="3" s="1"/>
  <c r="L21" i="3" s="1"/>
  <c r="P3" i="3"/>
  <c r="K3" i="3"/>
  <c r="O1" i="3"/>
  <c r="AA1" i="2"/>
  <c r="W3" i="2"/>
  <c r="AB3" i="2"/>
  <c r="Y11" i="2"/>
  <c r="AB7" i="2" s="1"/>
  <c r="AB8" i="2" s="1"/>
  <c r="AB5" i="2" l="1"/>
  <c r="P5" i="3"/>
  <c r="AC5" i="3"/>
  <c r="T4" i="2"/>
  <c r="S5" i="2"/>
  <c r="T5" i="2" s="1"/>
  <c r="G12" i="3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 s="1"/>
  <c r="G209" i="3" s="1"/>
  <c r="G210" i="3" s="1"/>
  <c r="G211" i="3" s="1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G242" i="3" s="1"/>
  <c r="G243" i="3" s="1"/>
  <c r="G244" i="3" s="1"/>
  <c r="G245" i="3" s="1"/>
  <c r="G246" i="3" s="1"/>
  <c r="G247" i="3" s="1"/>
  <c r="G248" i="3" s="1"/>
  <c r="G249" i="3" s="1"/>
  <c r="G250" i="3" s="1"/>
  <c r="G251" i="3" s="1"/>
  <c r="G252" i="3" s="1"/>
  <c r="G253" i="3" s="1"/>
  <c r="G254" i="3" s="1"/>
  <c r="G255" i="3" s="1"/>
  <c r="G256" i="3" s="1"/>
  <c r="G257" i="3" s="1"/>
  <c r="G258" i="3" s="1"/>
  <c r="G259" i="3" s="1"/>
  <c r="G260" i="3" s="1"/>
  <c r="G261" i="3" s="1"/>
  <c r="G262" i="3" s="1"/>
  <c r="G263" i="3" s="1"/>
  <c r="G264" i="3" s="1"/>
  <c r="G265" i="3" s="1"/>
  <c r="G266" i="3" s="1"/>
  <c r="G267" i="3" s="1"/>
  <c r="G268" i="3" s="1"/>
  <c r="G269" i="3" s="1"/>
  <c r="G270" i="3" s="1"/>
  <c r="G271" i="3" s="1"/>
  <c r="G272" i="3" s="1"/>
  <c r="G273" i="3" s="1"/>
  <c r="G274" i="3" s="1"/>
  <c r="G275" i="3" s="1"/>
  <c r="G276" i="3" s="1"/>
  <c r="G277" i="3" s="1"/>
  <c r="G278" i="3" s="1"/>
  <c r="G279" i="3" s="1"/>
  <c r="G280" i="3" s="1"/>
  <c r="G281" i="3" s="1"/>
  <c r="G282" i="3" s="1"/>
  <c r="G283" i="3" s="1"/>
  <c r="G284" i="3" s="1"/>
  <c r="G285" i="3" s="1"/>
  <c r="G286" i="3" s="1"/>
  <c r="G287" i="3" s="1"/>
  <c r="G288" i="3" s="1"/>
  <c r="G289" i="3" s="1"/>
  <c r="G290" i="3" s="1"/>
  <c r="G291" i="3" s="1"/>
  <c r="G292" i="3" s="1"/>
  <c r="G293" i="3" s="1"/>
  <c r="G294" i="3" s="1"/>
  <c r="G295" i="3" s="1"/>
  <c r="G296" i="3" s="1"/>
  <c r="G297" i="3" s="1"/>
  <c r="G298" i="3" s="1"/>
  <c r="G299" i="3" s="1"/>
  <c r="G300" i="3" s="1"/>
  <c r="G301" i="3" s="1"/>
  <c r="G302" i="3" s="1"/>
  <c r="G303" i="3" s="1"/>
  <c r="G304" i="3" s="1"/>
  <c r="G305" i="3" s="1"/>
  <c r="G306" i="3" s="1"/>
  <c r="G307" i="3" s="1"/>
  <c r="G308" i="3" s="1"/>
  <c r="G309" i="3" s="1"/>
  <c r="G310" i="3" s="1"/>
  <c r="G311" i="3" s="1"/>
  <c r="G312" i="3" s="1"/>
  <c r="G313" i="3" s="1"/>
  <c r="G314" i="3" s="1"/>
  <c r="G315" i="3" s="1"/>
  <c r="G316" i="3" s="1"/>
  <c r="G317" i="3" s="1"/>
  <c r="G318" i="3" s="1"/>
  <c r="G319" i="3" s="1"/>
  <c r="G320" i="3" s="1"/>
  <c r="G321" i="3" s="1"/>
  <c r="G322" i="3" s="1"/>
  <c r="G323" i="3" s="1"/>
  <c r="G324" i="3" s="1"/>
  <c r="G325" i="3" s="1"/>
  <c r="G326" i="3" s="1"/>
  <c r="G327" i="3" s="1"/>
  <c r="G328" i="3" s="1"/>
  <c r="G329" i="3" s="1"/>
  <c r="G330" i="3" s="1"/>
  <c r="G331" i="3" s="1"/>
  <c r="G332" i="3" s="1"/>
  <c r="G333" i="3" s="1"/>
  <c r="G334" i="3" s="1"/>
  <c r="G335" i="3" s="1"/>
  <c r="G336" i="3" s="1"/>
  <c r="G337" i="3" s="1"/>
  <c r="G338" i="3" s="1"/>
  <c r="G339" i="3" s="1"/>
  <c r="G340" i="3" s="1"/>
  <c r="G341" i="3" s="1"/>
  <c r="G342" i="3" s="1"/>
  <c r="G343" i="3" s="1"/>
  <c r="G344" i="3" s="1"/>
  <c r="G345" i="3" s="1"/>
  <c r="G346" i="3" s="1"/>
  <c r="G347" i="3" s="1"/>
  <c r="G348" i="3" s="1"/>
  <c r="G349" i="3" s="1"/>
  <c r="G350" i="3" s="1"/>
  <c r="G351" i="3" s="1"/>
  <c r="G352" i="3" s="1"/>
  <c r="G353" i="3" s="1"/>
  <c r="G354" i="3" s="1"/>
  <c r="G355" i="3" s="1"/>
  <c r="G356" i="3" s="1"/>
  <c r="G357" i="3" s="1"/>
  <c r="G358" i="3" s="1"/>
  <c r="G359" i="3" s="1"/>
  <c r="G360" i="3" s="1"/>
  <c r="G361" i="3" s="1"/>
  <c r="G362" i="3" s="1"/>
  <c r="G363" i="3" s="1"/>
  <c r="G364" i="3" s="1"/>
  <c r="G365" i="3" s="1"/>
  <c r="G366" i="3" s="1"/>
  <c r="G367" i="3" s="1"/>
  <c r="G368" i="3" s="1"/>
  <c r="G369" i="3" s="1"/>
  <c r="G370" i="3" s="1"/>
  <c r="G371" i="3" s="1"/>
  <c r="G372" i="3" s="1"/>
  <c r="G373" i="3" s="1"/>
  <c r="G374" i="3" s="1"/>
  <c r="G375" i="3" s="1"/>
  <c r="G376" i="3" s="1"/>
  <c r="G377" i="3" s="1"/>
  <c r="G378" i="3" s="1"/>
  <c r="G379" i="3" s="1"/>
  <c r="G380" i="3" s="1"/>
  <c r="G381" i="3" s="1"/>
  <c r="G382" i="3" s="1"/>
  <c r="G383" i="3" s="1"/>
  <c r="G384" i="3" s="1"/>
  <c r="G385" i="3" s="1"/>
  <c r="G386" i="3" s="1"/>
  <c r="G387" i="3" s="1"/>
  <c r="G388" i="3" s="1"/>
  <c r="G389" i="3" s="1"/>
  <c r="G390" i="3" s="1"/>
  <c r="G391" i="3" s="1"/>
  <c r="G392" i="3" s="1"/>
  <c r="G393" i="3" s="1"/>
  <c r="G394" i="3" s="1"/>
  <c r="G395" i="3" s="1"/>
  <c r="G396" i="3" s="1"/>
  <c r="G397" i="3" s="1"/>
  <c r="G398" i="3" s="1"/>
  <c r="G399" i="3" s="1"/>
  <c r="G400" i="3" s="1"/>
  <c r="G401" i="3" s="1"/>
  <c r="G402" i="3" s="1"/>
  <c r="G403" i="3" s="1"/>
  <c r="G404" i="3" s="1"/>
  <c r="G405" i="3" s="1"/>
  <c r="G406" i="3" s="1"/>
  <c r="G407" i="3" s="1"/>
  <c r="G408" i="3" s="1"/>
  <c r="G409" i="3" s="1"/>
  <c r="G410" i="3" s="1"/>
  <c r="G411" i="3" s="1"/>
  <c r="G412" i="3" s="1"/>
  <c r="G413" i="3" s="1"/>
  <c r="G414" i="3" s="1"/>
  <c r="G415" i="3" s="1"/>
  <c r="G416" i="3" s="1"/>
  <c r="G417" i="3" s="1"/>
  <c r="G418" i="3" s="1"/>
  <c r="G419" i="3" s="1"/>
  <c r="G420" i="3" s="1"/>
  <c r="G421" i="3" s="1"/>
  <c r="G422" i="3" s="1"/>
  <c r="G423" i="3" s="1"/>
  <c r="G424" i="3" s="1"/>
  <c r="G425" i="3" s="1"/>
  <c r="G426" i="3" s="1"/>
  <c r="G427" i="3" s="1"/>
  <c r="G428" i="3" s="1"/>
  <c r="G429" i="3" s="1"/>
  <c r="G430" i="3" s="1"/>
  <c r="G431" i="3" s="1"/>
  <c r="G432" i="3" s="1"/>
  <c r="G433" i="3" s="1"/>
  <c r="G434" i="3" s="1"/>
  <c r="G435" i="3" s="1"/>
  <c r="G436" i="3" s="1"/>
  <c r="G437" i="3" s="1"/>
  <c r="G438" i="3" s="1"/>
  <c r="G439" i="3" s="1"/>
  <c r="G440" i="3" s="1"/>
  <c r="G441" i="3" s="1"/>
  <c r="G442" i="3" s="1"/>
  <c r="G443" i="3" s="1"/>
  <c r="G444" i="3" s="1"/>
  <c r="G445" i="3" s="1"/>
  <c r="G446" i="3" s="1"/>
  <c r="G447" i="3" s="1"/>
  <c r="G448" i="3" s="1"/>
  <c r="G449" i="3" s="1"/>
  <c r="G450" i="3" s="1"/>
  <c r="G451" i="3" s="1"/>
  <c r="G452" i="3" s="1"/>
  <c r="G453" i="3" s="1"/>
  <c r="G454" i="3" s="1"/>
  <c r="G455" i="3" s="1"/>
  <c r="G456" i="3" s="1"/>
  <c r="G457" i="3" s="1"/>
  <c r="G458" i="3" s="1"/>
  <c r="G459" i="3" s="1"/>
  <c r="G460" i="3" s="1"/>
  <c r="G461" i="3" s="1"/>
  <c r="G462" i="3" s="1"/>
  <c r="G463" i="3" s="1"/>
  <c r="G464" i="3" s="1"/>
  <c r="G465" i="3" s="1"/>
  <c r="G466" i="3" s="1"/>
  <c r="G467" i="3" s="1"/>
  <c r="G468" i="3" s="1"/>
  <c r="G469" i="3" s="1"/>
  <c r="G470" i="3" s="1"/>
  <c r="G471" i="3" s="1"/>
  <c r="G472" i="3" s="1"/>
  <c r="G473" i="3" s="1"/>
  <c r="G474" i="3" s="1"/>
  <c r="G475" i="3" s="1"/>
  <c r="G476" i="3" s="1"/>
  <c r="G477" i="3" s="1"/>
  <c r="G478" i="3" s="1"/>
  <c r="G479" i="3" s="1"/>
  <c r="G480" i="3" s="1"/>
  <c r="G481" i="3" s="1"/>
  <c r="G482" i="3" s="1"/>
  <c r="G483" i="3" s="1"/>
  <c r="G484" i="3" s="1"/>
  <c r="G485" i="3" s="1"/>
  <c r="G486" i="3" s="1"/>
  <c r="G487" i="3" s="1"/>
  <c r="G488" i="3" s="1"/>
  <c r="G489" i="3" s="1"/>
  <c r="G490" i="3" s="1"/>
  <c r="G491" i="3" s="1"/>
  <c r="G492" i="3" s="1"/>
  <c r="G493" i="3" s="1"/>
  <c r="G494" i="3" s="1"/>
  <c r="G495" i="3" s="1"/>
  <c r="G496" i="3" s="1"/>
  <c r="G497" i="3" s="1"/>
  <c r="G498" i="3" s="1"/>
  <c r="G499" i="3" s="1"/>
  <c r="G500" i="3" s="1"/>
  <c r="G501" i="3" s="1"/>
  <c r="G502" i="3" s="1"/>
  <c r="G503" i="3" s="1"/>
  <c r="G504" i="3" s="1"/>
  <c r="G505" i="3" s="1"/>
  <c r="G506" i="3" s="1"/>
  <c r="G507" i="3" s="1"/>
  <c r="G508" i="3" s="1"/>
  <c r="G509" i="3" s="1"/>
  <c r="G510" i="3" s="1"/>
  <c r="G511" i="3" s="1"/>
  <c r="G512" i="3" s="1"/>
  <c r="G513" i="3" s="1"/>
  <c r="G514" i="3" s="1"/>
  <c r="G515" i="3" s="1"/>
  <c r="G516" i="3" s="1"/>
  <c r="G517" i="3" s="1"/>
  <c r="G518" i="3" s="1"/>
  <c r="G519" i="3" s="1"/>
  <c r="G520" i="3" s="1"/>
  <c r="G521" i="3" s="1"/>
  <c r="G522" i="3" s="1"/>
  <c r="G523" i="3" s="1"/>
  <c r="G524" i="3" s="1"/>
  <c r="G525" i="3" s="1"/>
  <c r="G526" i="3" s="1"/>
  <c r="G527" i="3" s="1"/>
  <c r="G528" i="3" s="1"/>
  <c r="G529" i="3" s="1"/>
  <c r="G530" i="3" s="1"/>
  <c r="G531" i="3" s="1"/>
  <c r="G532" i="3" s="1"/>
  <c r="G533" i="3" s="1"/>
  <c r="G534" i="3" s="1"/>
  <c r="G535" i="3" s="1"/>
  <c r="G536" i="3" s="1"/>
  <c r="G537" i="3" s="1"/>
  <c r="G538" i="3" s="1"/>
  <c r="G539" i="3" s="1"/>
  <c r="G540" i="3" s="1"/>
  <c r="G541" i="3" s="1"/>
  <c r="G542" i="3" s="1"/>
  <c r="G543" i="3" s="1"/>
  <c r="G544" i="3" s="1"/>
  <c r="G545" i="3" s="1"/>
  <c r="G546" i="3" s="1"/>
  <c r="G547" i="3" s="1"/>
  <c r="G548" i="3" s="1"/>
  <c r="G549" i="3" s="1"/>
  <c r="G550" i="3" s="1"/>
  <c r="G551" i="3" s="1"/>
  <c r="G552" i="3" s="1"/>
  <c r="G553" i="3" s="1"/>
  <c r="G554" i="3" s="1"/>
  <c r="G555" i="3" s="1"/>
  <c r="G556" i="3" s="1"/>
  <c r="G557" i="3" s="1"/>
  <c r="G558" i="3" s="1"/>
  <c r="G559" i="3" s="1"/>
  <c r="G560" i="3" s="1"/>
  <c r="G561" i="3" s="1"/>
  <c r="G562" i="3" s="1"/>
  <c r="G563" i="3" s="1"/>
  <c r="G564" i="3" s="1"/>
  <c r="G565" i="3" s="1"/>
  <c r="G566" i="3" s="1"/>
  <c r="G567" i="3" s="1"/>
  <c r="G568" i="3" s="1"/>
  <c r="G569" i="3" s="1"/>
  <c r="G570" i="3" s="1"/>
  <c r="G571" i="3" s="1"/>
  <c r="G572" i="3" s="1"/>
  <c r="G573" i="3" s="1"/>
  <c r="G574" i="3" s="1"/>
  <c r="G575" i="3" s="1"/>
  <c r="G576" i="3" s="1"/>
  <c r="G577" i="3" s="1"/>
  <c r="G578" i="3" s="1"/>
  <c r="G579" i="3" s="1"/>
  <c r="G580" i="3" s="1"/>
  <c r="G581" i="3" s="1"/>
  <c r="G582" i="3" s="1"/>
  <c r="G583" i="3" s="1"/>
  <c r="G584" i="3" s="1"/>
  <c r="G585" i="3" s="1"/>
  <c r="G586" i="3" s="1"/>
  <c r="G587" i="3" s="1"/>
  <c r="G588" i="3" s="1"/>
  <c r="G589" i="3" s="1"/>
  <c r="G590" i="3" s="1"/>
  <c r="G591" i="3" s="1"/>
  <c r="G592" i="3" s="1"/>
  <c r="G593" i="3" s="1"/>
  <c r="G594" i="3" s="1"/>
  <c r="G595" i="3" s="1"/>
  <c r="G596" i="3" s="1"/>
  <c r="G597" i="3" s="1"/>
  <c r="G598" i="3" s="1"/>
  <c r="G599" i="3" s="1"/>
  <c r="G600" i="3" s="1"/>
  <c r="G601" i="3" s="1"/>
  <c r="G602" i="3" s="1"/>
  <c r="G603" i="3" s="1"/>
  <c r="G604" i="3" s="1"/>
  <c r="G605" i="3" s="1"/>
  <c r="G606" i="3" s="1"/>
  <c r="G607" i="3" s="1"/>
  <c r="G608" i="3" s="1"/>
  <c r="G609" i="3" s="1"/>
  <c r="G610" i="3" s="1"/>
  <c r="G611" i="3" s="1"/>
  <c r="G612" i="3" s="1"/>
  <c r="G613" i="3" s="1"/>
  <c r="G614" i="3" s="1"/>
  <c r="G615" i="3" s="1"/>
  <c r="G616" i="3" s="1"/>
  <c r="G617" i="3" s="1"/>
  <c r="G618" i="3" s="1"/>
  <c r="G619" i="3" s="1"/>
  <c r="G620" i="3" s="1"/>
  <c r="G621" i="3" s="1"/>
  <c r="G622" i="3" s="1"/>
  <c r="G623" i="3" s="1"/>
  <c r="G624" i="3" s="1"/>
  <c r="G625" i="3" s="1"/>
  <c r="G626" i="3" s="1"/>
  <c r="G627" i="3" s="1"/>
  <c r="G628" i="3" s="1"/>
  <c r="G629" i="3" s="1"/>
  <c r="G630" i="3" s="1"/>
  <c r="G631" i="3" s="1"/>
  <c r="G632" i="3" s="1"/>
  <c r="G633" i="3" s="1"/>
  <c r="G634" i="3" s="1"/>
  <c r="G635" i="3" s="1"/>
  <c r="G636" i="3" s="1"/>
  <c r="G637" i="3" s="1"/>
  <c r="G638" i="3" s="1"/>
  <c r="G639" i="3" s="1"/>
  <c r="G640" i="3" s="1"/>
  <c r="G641" i="3" s="1"/>
  <c r="G642" i="3" s="1"/>
  <c r="G643" i="3" s="1"/>
  <c r="G644" i="3" s="1"/>
  <c r="G645" i="3" s="1"/>
  <c r="G646" i="3" s="1"/>
  <c r="G647" i="3" s="1"/>
  <c r="G648" i="3" s="1"/>
  <c r="G649" i="3" s="1"/>
  <c r="G650" i="3" s="1"/>
  <c r="G651" i="3" s="1"/>
  <c r="G652" i="3" s="1"/>
  <c r="G653" i="3" s="1"/>
  <c r="G654" i="3" s="1"/>
  <c r="G655" i="3" s="1"/>
  <c r="G656" i="3" s="1"/>
  <c r="G657" i="3" s="1"/>
  <c r="G658" i="3" s="1"/>
  <c r="G659" i="3" s="1"/>
  <c r="G660" i="3" s="1"/>
  <c r="G661" i="3" s="1"/>
  <c r="G662" i="3" s="1"/>
  <c r="G663" i="3" s="1"/>
  <c r="G664" i="3" s="1"/>
  <c r="G665" i="3" s="1"/>
  <c r="G666" i="3" s="1"/>
  <c r="G667" i="3" s="1"/>
  <c r="G668" i="3" s="1"/>
  <c r="G669" i="3" s="1"/>
  <c r="G670" i="3" s="1"/>
  <c r="G671" i="3" s="1"/>
  <c r="G672" i="3" s="1"/>
  <c r="G673" i="3" s="1"/>
  <c r="G674" i="3" s="1"/>
  <c r="G675" i="3" s="1"/>
  <c r="G676" i="3" s="1"/>
  <c r="G677" i="3" s="1"/>
  <c r="G678" i="3" s="1"/>
  <c r="G679" i="3" s="1"/>
  <c r="G680" i="3" s="1"/>
  <c r="G681" i="3" s="1"/>
  <c r="G682" i="3" s="1"/>
  <c r="G683" i="3" s="1"/>
  <c r="G684" i="3" s="1"/>
  <c r="G685" i="3" s="1"/>
  <c r="G686" i="3" s="1"/>
  <c r="G687" i="3" s="1"/>
  <c r="G688" i="3" s="1"/>
  <c r="G689" i="3" s="1"/>
  <c r="G690" i="3" s="1"/>
  <c r="G691" i="3" s="1"/>
  <c r="G692" i="3" s="1"/>
  <c r="G693" i="3" s="1"/>
  <c r="G694" i="3" s="1"/>
  <c r="G695" i="3" s="1"/>
  <c r="G696" i="3" s="1"/>
  <c r="G697" i="3" s="1"/>
  <c r="G698" i="3" s="1"/>
  <c r="G699" i="3" s="1"/>
  <c r="G700" i="3" s="1"/>
  <c r="G701" i="3" s="1"/>
  <c r="G702" i="3" s="1"/>
  <c r="G703" i="3" s="1"/>
  <c r="G704" i="3" s="1"/>
  <c r="G705" i="3" s="1"/>
  <c r="G706" i="3" s="1"/>
  <c r="G707" i="3" s="1"/>
  <c r="G708" i="3" s="1"/>
  <c r="G709" i="3" s="1"/>
  <c r="G710" i="3" s="1"/>
  <c r="G711" i="3" s="1"/>
  <c r="G712" i="3" s="1"/>
  <c r="G713" i="3" s="1"/>
  <c r="G714" i="3" s="1"/>
  <c r="G715" i="3" s="1"/>
  <c r="G716" i="3" s="1"/>
  <c r="G717" i="3" s="1"/>
  <c r="G718" i="3" s="1"/>
  <c r="G719" i="3" s="1"/>
  <c r="G720" i="3" s="1"/>
  <c r="G721" i="3" s="1"/>
  <c r="G722" i="3" s="1"/>
  <c r="G723" i="3" s="1"/>
  <c r="G724" i="3" s="1"/>
  <c r="G725" i="3" s="1"/>
  <c r="G726" i="3" s="1"/>
  <c r="G727" i="3" s="1"/>
  <c r="G728" i="3" s="1"/>
  <c r="G729" i="3" s="1"/>
  <c r="G730" i="3" s="1"/>
  <c r="G731" i="3" s="1"/>
  <c r="G732" i="3" s="1"/>
  <c r="G733" i="3" s="1"/>
  <c r="G734" i="3" s="1"/>
  <c r="G735" i="3" s="1"/>
  <c r="G736" i="3" s="1"/>
  <c r="G737" i="3" s="1"/>
  <c r="G738" i="3" s="1"/>
  <c r="G739" i="3" s="1"/>
  <c r="G740" i="3" s="1"/>
  <c r="G741" i="3" s="1"/>
  <c r="G742" i="3" s="1"/>
  <c r="G743" i="3" s="1"/>
  <c r="G744" i="3" s="1"/>
  <c r="G745" i="3" s="1"/>
  <c r="G746" i="3" s="1"/>
  <c r="G747" i="3" s="1"/>
  <c r="G748" i="3" s="1"/>
  <c r="G749" i="3" s="1"/>
  <c r="G750" i="3" s="1"/>
  <c r="G751" i="3" s="1"/>
  <c r="G752" i="3" s="1"/>
  <c r="G753" i="3" s="1"/>
  <c r="G754" i="3" s="1"/>
  <c r="G755" i="3" s="1"/>
  <c r="G756" i="3" s="1"/>
  <c r="G757" i="3" s="1"/>
  <c r="G758" i="3" s="1"/>
  <c r="G759" i="3" s="1"/>
  <c r="G760" i="3" s="1"/>
  <c r="G761" i="3" s="1"/>
  <c r="G762" i="3" s="1"/>
  <c r="G763" i="3" s="1"/>
  <c r="G764" i="3" s="1"/>
  <c r="G765" i="3" s="1"/>
  <c r="G766" i="3" s="1"/>
  <c r="G767" i="3" s="1"/>
  <c r="G768" i="3" s="1"/>
  <c r="G769" i="3" s="1"/>
  <c r="G770" i="3" s="1"/>
  <c r="G771" i="3" s="1"/>
  <c r="G772" i="3" s="1"/>
  <c r="G773" i="3" s="1"/>
  <c r="G774" i="3" s="1"/>
  <c r="G775" i="3" s="1"/>
  <c r="G776" i="3" s="1"/>
  <c r="G777" i="3" s="1"/>
  <c r="G778" i="3" s="1"/>
  <c r="G779" i="3" s="1"/>
  <c r="G780" i="3" s="1"/>
  <c r="G781" i="3" s="1"/>
  <c r="G782" i="3" s="1"/>
  <c r="G783" i="3" s="1"/>
  <c r="G784" i="3" s="1"/>
  <c r="G785" i="3" s="1"/>
  <c r="G786" i="3" s="1"/>
  <c r="G787" i="3" s="1"/>
  <c r="G788" i="3" s="1"/>
  <c r="G789" i="3" s="1"/>
  <c r="G790" i="3" s="1"/>
  <c r="G791" i="3" s="1"/>
  <c r="G792" i="3" s="1"/>
  <c r="G793" i="3" s="1"/>
  <c r="G794" i="3" s="1"/>
  <c r="G795" i="3" s="1"/>
  <c r="G796" i="3" s="1"/>
  <c r="G797" i="3" s="1"/>
  <c r="G798" i="3" s="1"/>
  <c r="G799" i="3" s="1"/>
  <c r="G800" i="3" s="1"/>
  <c r="G801" i="3" s="1"/>
  <c r="G802" i="3" s="1"/>
  <c r="G803" i="3" s="1"/>
  <c r="G804" i="3" s="1"/>
  <c r="G805" i="3" s="1"/>
  <c r="G806" i="3" s="1"/>
  <c r="G807" i="3" s="1"/>
  <c r="G808" i="3" s="1"/>
  <c r="G809" i="3" s="1"/>
  <c r="G810" i="3" s="1"/>
  <c r="G811" i="3" s="1"/>
  <c r="G812" i="3" s="1"/>
  <c r="G813" i="3" s="1"/>
  <c r="G814" i="3" s="1"/>
  <c r="G815" i="3" s="1"/>
  <c r="G816" i="3" s="1"/>
  <c r="G817" i="3" s="1"/>
  <c r="G818" i="3" s="1"/>
  <c r="G819" i="3" s="1"/>
  <c r="G820" i="3" s="1"/>
  <c r="G821" i="3" s="1"/>
  <c r="G822" i="3" s="1"/>
  <c r="G823" i="3" s="1"/>
  <c r="G824" i="3" s="1"/>
  <c r="G825" i="3" s="1"/>
  <c r="G826" i="3" s="1"/>
  <c r="G827" i="3" s="1"/>
  <c r="G828" i="3" s="1"/>
  <c r="G829" i="3" s="1"/>
  <c r="G830" i="3" s="1"/>
  <c r="G831" i="3" s="1"/>
  <c r="G832" i="3" s="1"/>
  <c r="G833" i="3" s="1"/>
  <c r="G834" i="3" s="1"/>
  <c r="G835" i="3" s="1"/>
  <c r="G836" i="3" s="1"/>
  <c r="G837" i="3" s="1"/>
  <c r="G838" i="3" s="1"/>
  <c r="G839" i="3" s="1"/>
  <c r="G840" i="3" s="1"/>
  <c r="G841" i="3" s="1"/>
  <c r="G842" i="3" s="1"/>
  <c r="G843" i="3" s="1"/>
  <c r="G844" i="3" s="1"/>
  <c r="G845" i="3" s="1"/>
  <c r="G846" i="3" s="1"/>
  <c r="G847" i="3" s="1"/>
  <c r="G848" i="3" s="1"/>
  <c r="G849" i="3" s="1"/>
  <c r="G850" i="3" s="1"/>
  <c r="G851" i="3" s="1"/>
  <c r="G852" i="3" s="1"/>
  <c r="G853" i="3" s="1"/>
  <c r="G854" i="3" s="1"/>
  <c r="G855" i="3" s="1"/>
  <c r="G856" i="3" s="1"/>
  <c r="G857" i="3" s="1"/>
  <c r="G858" i="3" s="1"/>
  <c r="G859" i="3" s="1"/>
  <c r="G860" i="3" s="1"/>
  <c r="G861" i="3" s="1"/>
  <c r="G862" i="3" s="1"/>
  <c r="G863" i="3" s="1"/>
  <c r="G864" i="3" s="1"/>
  <c r="G865" i="3" s="1"/>
  <c r="G866" i="3" s="1"/>
  <c r="G867" i="3" s="1"/>
  <c r="G868" i="3" s="1"/>
  <c r="G869" i="3" s="1"/>
  <c r="G870" i="3" s="1"/>
  <c r="G871" i="3" s="1"/>
  <c r="G872" i="3" s="1"/>
  <c r="G873" i="3" s="1"/>
  <c r="G874" i="3" s="1"/>
  <c r="G875" i="3" s="1"/>
  <c r="G876" i="3" s="1"/>
  <c r="G877" i="3" s="1"/>
  <c r="G878" i="3" s="1"/>
  <c r="G879" i="3" s="1"/>
  <c r="G880" i="3" s="1"/>
  <c r="G881" i="3" s="1"/>
  <c r="G882" i="3" s="1"/>
  <c r="G883" i="3" s="1"/>
  <c r="G884" i="3" s="1"/>
  <c r="G885" i="3" s="1"/>
  <c r="G886" i="3" s="1"/>
  <c r="G887" i="3" s="1"/>
  <c r="G888" i="3" s="1"/>
  <c r="G889" i="3" s="1"/>
  <c r="G890" i="3" s="1"/>
  <c r="G891" i="3" s="1"/>
  <c r="G892" i="3" s="1"/>
  <c r="G893" i="3" s="1"/>
  <c r="G894" i="3" s="1"/>
  <c r="G895" i="3" s="1"/>
  <c r="G896" i="3" s="1"/>
  <c r="G897" i="3" s="1"/>
  <c r="G898" i="3" s="1"/>
  <c r="G899" i="3" s="1"/>
  <c r="G900" i="3" s="1"/>
  <c r="G901" i="3" s="1"/>
  <c r="G902" i="3" s="1"/>
  <c r="G903" i="3" s="1"/>
  <c r="G904" i="3" s="1"/>
  <c r="G905" i="3" s="1"/>
  <c r="G906" i="3" s="1"/>
  <c r="G907" i="3" s="1"/>
  <c r="G908" i="3" s="1"/>
  <c r="G909" i="3" s="1"/>
  <c r="G910" i="3" s="1"/>
  <c r="G911" i="3" s="1"/>
  <c r="G912" i="3" s="1"/>
  <c r="G913" i="3" s="1"/>
  <c r="G914" i="3" s="1"/>
  <c r="G915" i="3" s="1"/>
  <c r="G916" i="3" s="1"/>
  <c r="G917" i="3" s="1"/>
  <c r="G918" i="3" s="1"/>
  <c r="G919" i="3" s="1"/>
  <c r="G920" i="3" s="1"/>
  <c r="G921" i="3" s="1"/>
  <c r="G922" i="3" s="1"/>
  <c r="G923" i="3" s="1"/>
  <c r="G924" i="3" s="1"/>
  <c r="G925" i="3" s="1"/>
  <c r="G926" i="3" s="1"/>
  <c r="G927" i="3" s="1"/>
  <c r="G928" i="3" s="1"/>
  <c r="G929" i="3" s="1"/>
  <c r="G930" i="3" s="1"/>
  <c r="G931" i="3" s="1"/>
  <c r="G932" i="3" s="1"/>
  <c r="G933" i="3" s="1"/>
  <c r="G934" i="3" s="1"/>
  <c r="G935" i="3" s="1"/>
  <c r="G936" i="3" s="1"/>
  <c r="G937" i="3" s="1"/>
  <c r="G938" i="3" s="1"/>
  <c r="G939" i="3" s="1"/>
  <c r="G940" i="3" s="1"/>
  <c r="G941" i="3" s="1"/>
  <c r="G942" i="3" s="1"/>
  <c r="G943" i="3" s="1"/>
  <c r="G944" i="3" s="1"/>
  <c r="G945" i="3" s="1"/>
  <c r="G946" i="3" s="1"/>
  <c r="G947" i="3" s="1"/>
  <c r="G948" i="3" s="1"/>
  <c r="G949" i="3" s="1"/>
  <c r="G950" i="3" s="1"/>
  <c r="G951" i="3" s="1"/>
  <c r="G952" i="3" s="1"/>
  <c r="G953" i="3" s="1"/>
  <c r="G954" i="3" s="1"/>
  <c r="G955" i="3" s="1"/>
  <c r="G956" i="3" s="1"/>
  <c r="G957" i="3" s="1"/>
  <c r="G958" i="3" s="1"/>
  <c r="G959" i="3" s="1"/>
  <c r="G960" i="3" s="1"/>
  <c r="G961" i="3" s="1"/>
  <c r="G962" i="3" s="1"/>
  <c r="G963" i="3" s="1"/>
  <c r="G964" i="3" s="1"/>
  <c r="G965" i="3" s="1"/>
  <c r="G966" i="3" s="1"/>
  <c r="G967" i="3" s="1"/>
  <c r="G968" i="3" s="1"/>
  <c r="G969" i="3" s="1"/>
  <c r="G970" i="3" s="1"/>
  <c r="G971" i="3" s="1"/>
  <c r="G972" i="3" s="1"/>
  <c r="G973" i="3" s="1"/>
  <c r="G974" i="3" s="1"/>
  <c r="G975" i="3" s="1"/>
  <c r="G976" i="3" s="1"/>
  <c r="G977" i="3" s="1"/>
  <c r="G978" i="3" s="1"/>
  <c r="G979" i="3" s="1"/>
  <c r="G980" i="3" s="1"/>
  <c r="G981" i="3" s="1"/>
  <c r="G982" i="3" s="1"/>
  <c r="G983" i="3" s="1"/>
  <c r="G984" i="3" s="1"/>
  <c r="G985" i="3" s="1"/>
  <c r="G986" i="3" s="1"/>
  <c r="G987" i="3" s="1"/>
  <c r="G988" i="3" s="1"/>
  <c r="G989" i="3" s="1"/>
  <c r="G990" i="3" s="1"/>
  <c r="G991" i="3" s="1"/>
  <c r="G992" i="3" s="1"/>
  <c r="G993" i="3" s="1"/>
  <c r="G994" i="3" s="1"/>
  <c r="G995" i="3" s="1"/>
  <c r="G996" i="3" s="1"/>
  <c r="G997" i="3" s="1"/>
  <c r="G998" i="3" s="1"/>
  <c r="G999" i="3" s="1"/>
  <c r="G1000" i="3" s="1"/>
  <c r="G1001" i="3" s="1"/>
  <c r="G1002" i="3" s="1"/>
  <c r="G1003" i="3" s="1"/>
  <c r="G1004" i="3" s="1"/>
  <c r="G1005" i="3" s="1"/>
  <c r="G1006" i="3" s="1"/>
  <c r="G1007" i="3" s="1"/>
  <c r="G1008" i="3" s="1"/>
  <c r="G1009" i="3" s="1"/>
  <c r="G1010" i="3" s="1"/>
  <c r="G1011" i="3" s="1"/>
  <c r="G1012" i="3" s="1"/>
  <c r="G1013" i="3" s="1"/>
  <c r="G1014" i="3" s="1"/>
  <c r="G1015" i="3" s="1"/>
  <c r="G1016" i="3" s="1"/>
  <c r="G1017" i="3" s="1"/>
  <c r="G1018" i="3" s="1"/>
  <c r="G1019" i="3" s="1"/>
  <c r="G1020" i="3" s="1"/>
  <c r="G1021" i="3" s="1"/>
  <c r="G1022" i="3" s="1"/>
  <c r="G1023" i="3" s="1"/>
  <c r="G1024" i="3" s="1"/>
  <c r="G1025" i="3" s="1"/>
  <c r="G1026" i="3" s="1"/>
  <c r="G1027" i="3" s="1"/>
  <c r="G1028" i="3" s="1"/>
  <c r="G1029" i="3" s="1"/>
  <c r="G1030" i="3" s="1"/>
  <c r="G1031" i="3" s="1"/>
  <c r="G1032" i="3" s="1"/>
  <c r="G1033" i="3" s="1"/>
  <c r="G1034" i="3" s="1"/>
  <c r="G1035" i="3" s="1"/>
  <c r="G1036" i="3" s="1"/>
  <c r="G1037" i="3" s="1"/>
  <c r="G1038" i="3" s="1"/>
  <c r="G1039" i="3" s="1"/>
  <c r="G1040" i="3" s="1"/>
  <c r="G1041" i="3" s="1"/>
  <c r="G1042" i="3" s="1"/>
  <c r="G1043" i="3" s="1"/>
  <c r="G1044" i="3" s="1"/>
  <c r="G1045" i="3" s="1"/>
  <c r="G1046" i="3" s="1"/>
  <c r="G1047" i="3" s="1"/>
  <c r="G1048" i="3" s="1"/>
  <c r="G1049" i="3" s="1"/>
  <c r="G1050" i="3" s="1"/>
  <c r="G1051" i="3" s="1"/>
  <c r="G1052" i="3" s="1"/>
  <c r="G1053" i="3" s="1"/>
  <c r="G1054" i="3" s="1"/>
  <c r="G1055" i="3" s="1"/>
  <c r="G1056" i="3" s="1"/>
  <c r="G1057" i="3" s="1"/>
  <c r="G1058" i="3" s="1"/>
  <c r="G1059" i="3" s="1"/>
  <c r="G1060" i="3" s="1"/>
  <c r="G1061" i="3" s="1"/>
  <c r="G1062" i="3" s="1"/>
  <c r="G1063" i="3" s="1"/>
  <c r="G1064" i="3" s="1"/>
  <c r="G1065" i="3" s="1"/>
  <c r="G1066" i="3" s="1"/>
  <c r="G1067" i="3" s="1"/>
  <c r="G1068" i="3" s="1"/>
  <c r="G1069" i="3" s="1"/>
  <c r="G1070" i="3" s="1"/>
  <c r="G1071" i="3" s="1"/>
  <c r="G1072" i="3" s="1"/>
  <c r="G1073" i="3" s="1"/>
  <c r="G1074" i="3" s="1"/>
  <c r="G1075" i="3" s="1"/>
  <c r="G1076" i="3" s="1"/>
  <c r="G1077" i="3" s="1"/>
  <c r="G1078" i="3" s="1"/>
  <c r="G1079" i="3" s="1"/>
  <c r="G1080" i="3" s="1"/>
  <c r="G1081" i="3" s="1"/>
  <c r="G1082" i="3" s="1"/>
  <c r="G1083" i="3" s="1"/>
  <c r="G1084" i="3" s="1"/>
  <c r="G1085" i="3" s="1"/>
  <c r="G1086" i="3" s="1"/>
  <c r="G1087" i="3" s="1"/>
  <c r="G1088" i="3" s="1"/>
  <c r="G1089" i="3" s="1"/>
  <c r="G1090" i="3" s="1"/>
  <c r="G1091" i="3" s="1"/>
  <c r="G1092" i="3" s="1"/>
  <c r="G1093" i="3" s="1"/>
  <c r="G1094" i="3" s="1"/>
  <c r="G1095" i="3" s="1"/>
  <c r="G1096" i="3" s="1"/>
  <c r="G1097" i="3" s="1"/>
  <c r="G1098" i="3" s="1"/>
  <c r="G1099" i="3" s="1"/>
  <c r="G1100" i="3" s="1"/>
  <c r="G1101" i="3" s="1"/>
  <c r="G1102" i="3" s="1"/>
  <c r="G1103" i="3" s="1"/>
  <c r="G1104" i="3" s="1"/>
  <c r="G1105" i="3" s="1"/>
  <c r="G1106" i="3" s="1"/>
  <c r="G1107" i="3" s="1"/>
  <c r="G1108" i="3" s="1"/>
  <c r="G1109" i="3" s="1"/>
  <c r="G1110" i="3" s="1"/>
  <c r="G1111" i="3" s="1"/>
  <c r="G1112" i="3" s="1"/>
  <c r="G1113" i="3" s="1"/>
  <c r="G1114" i="3" s="1"/>
  <c r="G1115" i="3" s="1"/>
  <c r="G1116" i="3" s="1"/>
  <c r="G1117" i="3" s="1"/>
  <c r="G1118" i="3" s="1"/>
  <c r="G1119" i="3" s="1"/>
  <c r="G1120" i="3" s="1"/>
  <c r="G1121" i="3" s="1"/>
  <c r="G1122" i="3" s="1"/>
  <c r="G1123" i="3" s="1"/>
  <c r="G1124" i="3" s="1"/>
  <c r="G1125" i="3" s="1"/>
  <c r="G1126" i="3" s="1"/>
  <c r="G1127" i="3" s="1"/>
  <c r="G1128" i="3" s="1"/>
  <c r="G1129" i="3" s="1"/>
  <c r="G1130" i="3" s="1"/>
  <c r="G1131" i="3" s="1"/>
  <c r="G1132" i="3" s="1"/>
  <c r="G1133" i="3" s="1"/>
  <c r="G1134" i="3" s="1"/>
  <c r="G1135" i="3" s="1"/>
  <c r="G1136" i="3" s="1"/>
  <c r="G1137" i="3" s="1"/>
  <c r="G1138" i="3" s="1"/>
  <c r="G1139" i="3" s="1"/>
  <c r="G1140" i="3" s="1"/>
  <c r="G1141" i="3" s="1"/>
  <c r="G1142" i="3" s="1"/>
  <c r="G1143" i="3" s="1"/>
  <c r="G1144" i="3" s="1"/>
  <c r="G1145" i="3" s="1"/>
  <c r="G1146" i="3" s="1"/>
  <c r="G1147" i="3" s="1"/>
  <c r="G1148" i="3" s="1"/>
  <c r="G1149" i="3" s="1"/>
  <c r="G1150" i="3" s="1"/>
  <c r="G1151" i="3" s="1"/>
  <c r="G1152" i="3" s="1"/>
  <c r="G1153" i="3" s="1"/>
  <c r="G1154" i="3" s="1"/>
  <c r="G1155" i="3" s="1"/>
  <c r="G1156" i="3" s="1"/>
  <c r="G1157" i="3" s="1"/>
  <c r="G1158" i="3" s="1"/>
  <c r="G1159" i="3" s="1"/>
  <c r="G1160" i="3" s="1"/>
  <c r="G1161" i="3" s="1"/>
  <c r="G1162" i="3" s="1"/>
  <c r="G1163" i="3" s="1"/>
  <c r="G1164" i="3" s="1"/>
  <c r="G1165" i="3" s="1"/>
  <c r="G1166" i="3" s="1"/>
  <c r="G1167" i="3" s="1"/>
  <c r="G1168" i="3" s="1"/>
  <c r="G1169" i="3" s="1"/>
  <c r="G1170" i="3" s="1"/>
  <c r="G1171" i="3" s="1"/>
  <c r="G1172" i="3" s="1"/>
  <c r="G1173" i="3" s="1"/>
  <c r="G1174" i="3" s="1"/>
  <c r="G1175" i="3" s="1"/>
  <c r="G1176" i="3" s="1"/>
  <c r="G1177" i="3" s="1"/>
  <c r="G1178" i="3" s="1"/>
  <c r="G1179" i="3" s="1"/>
  <c r="G1180" i="3" s="1"/>
  <c r="G1181" i="3" s="1"/>
  <c r="G1182" i="3" s="1"/>
  <c r="G1183" i="3" s="1"/>
  <c r="G1184" i="3" s="1"/>
  <c r="G1185" i="3" s="1"/>
  <c r="G1186" i="3" s="1"/>
  <c r="G1187" i="3" s="1"/>
  <c r="G1188" i="3" s="1"/>
  <c r="G1189" i="3" s="1"/>
  <c r="G1190" i="3" s="1"/>
  <c r="G1191" i="3" s="1"/>
  <c r="G1192" i="3" s="1"/>
  <c r="G1193" i="3" s="1"/>
  <c r="G1194" i="3" s="1"/>
  <c r="G1195" i="3" s="1"/>
  <c r="G1196" i="3" s="1"/>
  <c r="G1197" i="3" s="1"/>
  <c r="G1198" i="3" s="1"/>
  <c r="G1199" i="3" s="1"/>
  <c r="G1200" i="3" s="1"/>
  <c r="G1201" i="3" s="1"/>
  <c r="G1202" i="3" s="1"/>
  <c r="G1203" i="3" s="1"/>
  <c r="G1204" i="3" s="1"/>
  <c r="G1205" i="3" s="1"/>
  <c r="G1206" i="3" s="1"/>
  <c r="G1207" i="3" s="1"/>
  <c r="G1208" i="3" s="1"/>
  <c r="G1209" i="3" s="1"/>
  <c r="G1210" i="3" s="1"/>
  <c r="G1211" i="3" s="1"/>
  <c r="G1212" i="3" s="1"/>
  <c r="G1213" i="3" s="1"/>
  <c r="G1214" i="3" s="1"/>
  <c r="G1215" i="3" s="1"/>
  <c r="G1216" i="3" s="1"/>
  <c r="G1217" i="3" s="1"/>
  <c r="G1218" i="3" s="1"/>
  <c r="G1219" i="3" s="1"/>
  <c r="G1220" i="3" s="1"/>
  <c r="G1221" i="3" s="1"/>
  <c r="G1222" i="3" s="1"/>
  <c r="G1223" i="3" s="1"/>
  <c r="G1224" i="3" s="1"/>
  <c r="G1225" i="3" s="1"/>
  <c r="G1226" i="3" s="1"/>
  <c r="G1227" i="3" s="1"/>
  <c r="G1228" i="3" s="1"/>
  <c r="G1229" i="3" s="1"/>
  <c r="G1230" i="3" s="1"/>
  <c r="G1231" i="3" s="1"/>
  <c r="G1232" i="3" s="1"/>
  <c r="G1233" i="3" s="1"/>
  <c r="G1234" i="3" s="1"/>
  <c r="G1235" i="3" s="1"/>
  <c r="G1236" i="3" s="1"/>
  <c r="G1237" i="3" s="1"/>
  <c r="G1238" i="3" s="1"/>
  <c r="G1239" i="3" s="1"/>
  <c r="G1240" i="3" s="1"/>
  <c r="G1241" i="3" s="1"/>
  <c r="G1242" i="3" s="1"/>
  <c r="G1243" i="3" s="1"/>
  <c r="G1244" i="3" s="1"/>
  <c r="G1245" i="3" s="1"/>
  <c r="G1246" i="3" s="1"/>
  <c r="G1247" i="3" s="1"/>
  <c r="G1248" i="3" s="1"/>
  <c r="G1249" i="3" s="1"/>
  <c r="G1250" i="3" s="1"/>
  <c r="G1251" i="3" s="1"/>
  <c r="G1252" i="3" s="1"/>
  <c r="G1253" i="3" s="1"/>
  <c r="G1254" i="3" s="1"/>
  <c r="G1255" i="3" s="1"/>
  <c r="K3" i="4"/>
  <c r="H4" i="3"/>
  <c r="F4" i="2"/>
  <c r="S6" i="2" l="1"/>
  <c r="S7" i="2" s="1"/>
  <c r="U4" i="3"/>
  <c r="T5" i="3"/>
  <c r="H5" i="3"/>
  <c r="M4" i="2"/>
  <c r="E5" i="2"/>
  <c r="F5" i="2" s="1"/>
  <c r="T6" i="2" l="1"/>
  <c r="U5" i="3"/>
  <c r="T6" i="3"/>
  <c r="H4" i="4"/>
  <c r="G5" i="4"/>
  <c r="H6" i="3"/>
  <c r="S8" i="2"/>
  <c r="T7" i="2"/>
  <c r="M5" i="2"/>
  <c r="E6" i="2"/>
  <c r="E7" i="2" s="1"/>
  <c r="E8" i="2" s="1"/>
  <c r="U6" i="3" l="1"/>
  <c r="T7" i="3"/>
  <c r="G6" i="4"/>
  <c r="H5" i="4"/>
  <c r="H7" i="3"/>
  <c r="T8" i="2"/>
  <c r="S9" i="2"/>
  <c r="M6" i="2"/>
  <c r="F7" i="2"/>
  <c r="F6" i="2"/>
  <c r="E9" i="2"/>
  <c r="F8" i="2"/>
  <c r="U7" i="3" l="1"/>
  <c r="T8" i="3"/>
  <c r="H6" i="4"/>
  <c r="G7" i="4"/>
  <c r="H8" i="3"/>
  <c r="T9" i="2"/>
  <c r="S10" i="2"/>
  <c r="M7" i="2"/>
  <c r="E10" i="2"/>
  <c r="F9" i="2"/>
  <c r="U8" i="3" l="1"/>
  <c r="T9" i="3"/>
  <c r="G8" i="4"/>
  <c r="H7" i="4"/>
  <c r="H9" i="3"/>
  <c r="S11" i="2"/>
  <c r="T10" i="2"/>
  <c r="M8" i="2"/>
  <c r="E11" i="2"/>
  <c r="F10" i="2"/>
  <c r="U9" i="3" l="1"/>
  <c r="T10" i="3"/>
  <c r="G9" i="4"/>
  <c r="H8" i="4"/>
  <c r="H10" i="3"/>
  <c r="T11" i="2"/>
  <c r="S12" i="2"/>
  <c r="M9" i="2"/>
  <c r="E12" i="2"/>
  <c r="F11" i="2"/>
  <c r="U10" i="3" l="1"/>
  <c r="T11" i="3"/>
  <c r="G10" i="4"/>
  <c r="H9" i="4"/>
  <c r="H11" i="3"/>
  <c r="T12" i="2"/>
  <c r="S13" i="2"/>
  <c r="M10" i="2"/>
  <c r="E13" i="2"/>
  <c r="F12" i="2"/>
  <c r="U11" i="3" l="1"/>
  <c r="T12" i="3"/>
  <c r="G11" i="4"/>
  <c r="H10" i="4"/>
  <c r="H12" i="3"/>
  <c r="S14" i="2"/>
  <c r="T13" i="2"/>
  <c r="M11" i="2"/>
  <c r="E14" i="2"/>
  <c r="F13" i="2"/>
  <c r="T13" i="3" l="1"/>
  <c r="U12" i="3"/>
  <c r="H11" i="4"/>
  <c r="G12" i="4"/>
  <c r="H13" i="3"/>
  <c r="T14" i="2"/>
  <c r="S15" i="2"/>
  <c r="M12" i="2"/>
  <c r="E15" i="2"/>
  <c r="F14" i="2"/>
  <c r="T14" i="3" l="1"/>
  <c r="U13" i="3"/>
  <c r="H12" i="4"/>
  <c r="G13" i="4"/>
  <c r="H14" i="3"/>
  <c r="T15" i="2"/>
  <c r="S16" i="2"/>
  <c r="M13" i="2"/>
  <c r="E16" i="2"/>
  <c r="F15" i="2"/>
  <c r="T15" i="3" l="1"/>
  <c r="U14" i="3"/>
  <c r="H13" i="4"/>
  <c r="G14" i="4"/>
  <c r="H15" i="3"/>
  <c r="S17" i="2"/>
  <c r="T16" i="2"/>
  <c r="M14" i="2"/>
  <c r="E17" i="2"/>
  <c r="F16" i="2"/>
  <c r="T16" i="3" l="1"/>
  <c r="U15" i="3"/>
  <c r="H14" i="4"/>
  <c r="G15" i="4"/>
  <c r="H16" i="3"/>
  <c r="S18" i="2"/>
  <c r="T17" i="2"/>
  <c r="M15" i="2"/>
  <c r="E18" i="2"/>
  <c r="F17" i="2"/>
  <c r="T17" i="3" l="1"/>
  <c r="U16" i="3"/>
  <c r="H15" i="4"/>
  <c r="G16" i="4"/>
  <c r="H17" i="3"/>
  <c r="T18" i="2"/>
  <c r="S19" i="2"/>
  <c r="M16" i="2"/>
  <c r="E19" i="2"/>
  <c r="F18" i="2"/>
  <c r="T18" i="3" l="1"/>
  <c r="U17" i="3"/>
  <c r="G17" i="4"/>
  <c r="H16" i="4"/>
  <c r="H18" i="3"/>
  <c r="T19" i="2"/>
  <c r="S20" i="2"/>
  <c r="M17" i="2"/>
  <c r="E20" i="2"/>
  <c r="F19" i="2"/>
  <c r="T19" i="3" l="1"/>
  <c r="U18" i="3"/>
  <c r="G18" i="4"/>
  <c r="H17" i="4"/>
  <c r="H19" i="3"/>
  <c r="T20" i="2"/>
  <c r="S21" i="2"/>
  <c r="M18" i="2"/>
  <c r="E21" i="2"/>
  <c r="F20" i="2"/>
  <c r="T20" i="3" l="1"/>
  <c r="U19" i="3"/>
  <c r="H18" i="4"/>
  <c r="G19" i="4"/>
  <c r="H20" i="3"/>
  <c r="S22" i="2"/>
  <c r="T21" i="2"/>
  <c r="M19" i="2"/>
  <c r="E22" i="2"/>
  <c r="F21" i="2"/>
  <c r="T21" i="3" l="1"/>
  <c r="U20" i="3"/>
  <c r="G20" i="4"/>
  <c r="H19" i="4"/>
  <c r="H21" i="3"/>
  <c r="T22" i="2"/>
  <c r="S23" i="2"/>
  <c r="M20" i="2"/>
  <c r="E23" i="2"/>
  <c r="F22" i="2"/>
  <c r="T22" i="3" l="1"/>
  <c r="U21" i="3"/>
  <c r="G21" i="4"/>
  <c r="H20" i="4"/>
  <c r="H22" i="3"/>
  <c r="T23" i="2"/>
  <c r="S24" i="2"/>
  <c r="M21" i="2"/>
  <c r="E24" i="2"/>
  <c r="F23" i="2"/>
  <c r="T23" i="3" l="1"/>
  <c r="U22" i="3"/>
  <c r="G22" i="4"/>
  <c r="H21" i="4"/>
  <c r="H23" i="3"/>
  <c r="S25" i="2"/>
  <c r="T24" i="2"/>
  <c r="M22" i="2"/>
  <c r="E25" i="2"/>
  <c r="F24" i="2"/>
  <c r="T24" i="3" l="1"/>
  <c r="U23" i="3"/>
  <c r="H22" i="4"/>
  <c r="G23" i="4"/>
  <c r="H24" i="3"/>
  <c r="S26" i="2"/>
  <c r="T25" i="2"/>
  <c r="M23" i="2"/>
  <c r="E26" i="2"/>
  <c r="F25" i="2"/>
  <c r="T25" i="3" l="1"/>
  <c r="U24" i="3"/>
  <c r="H23" i="4"/>
  <c r="G24" i="4"/>
  <c r="H25" i="3"/>
  <c r="T26" i="2"/>
  <c r="S27" i="2"/>
  <c r="M24" i="2"/>
  <c r="E27" i="2"/>
  <c r="F26" i="2"/>
  <c r="T26" i="3" l="1"/>
  <c r="U25" i="3"/>
  <c r="G25" i="4"/>
  <c r="H24" i="4"/>
  <c r="H26" i="3"/>
  <c r="T27" i="2"/>
  <c r="S28" i="2"/>
  <c r="M25" i="2"/>
  <c r="E28" i="2"/>
  <c r="F27" i="2"/>
  <c r="T27" i="3" l="1"/>
  <c r="U26" i="3"/>
  <c r="G26" i="4"/>
  <c r="H25" i="4"/>
  <c r="H27" i="3"/>
  <c r="T28" i="2"/>
  <c r="S29" i="2"/>
  <c r="M26" i="2"/>
  <c r="E29" i="2"/>
  <c r="F28" i="2"/>
  <c r="T28" i="3" l="1"/>
  <c r="U27" i="3"/>
  <c r="H26" i="4"/>
  <c r="G27" i="4"/>
  <c r="H28" i="3"/>
  <c r="S30" i="2"/>
  <c r="T29" i="2"/>
  <c r="M27" i="2"/>
  <c r="E30" i="2"/>
  <c r="F29" i="2"/>
  <c r="T29" i="3" l="1"/>
  <c r="U28" i="3"/>
  <c r="G28" i="4"/>
  <c r="H27" i="4"/>
  <c r="H29" i="3"/>
  <c r="T30" i="2"/>
  <c r="S31" i="2"/>
  <c r="M28" i="2"/>
  <c r="E31" i="2"/>
  <c r="F30" i="2"/>
  <c r="T30" i="3" l="1"/>
  <c r="U29" i="3"/>
  <c r="G29" i="4"/>
  <c r="H28" i="4"/>
  <c r="H30" i="3"/>
  <c r="T31" i="2"/>
  <c r="S32" i="2"/>
  <c r="M29" i="2"/>
  <c r="E32" i="2"/>
  <c r="F31" i="2"/>
  <c r="T31" i="3" l="1"/>
  <c r="U30" i="3"/>
  <c r="G30" i="4"/>
  <c r="H29" i="4"/>
  <c r="H31" i="3"/>
  <c r="S33" i="2"/>
  <c r="T32" i="2"/>
  <c r="M30" i="2"/>
  <c r="E33" i="2"/>
  <c r="F32" i="2"/>
  <c r="T32" i="3" l="1"/>
  <c r="U31" i="3"/>
  <c r="H30" i="4"/>
  <c r="G31" i="4"/>
  <c r="H32" i="3"/>
  <c r="S34" i="2"/>
  <c r="T33" i="2"/>
  <c r="M31" i="2"/>
  <c r="E34" i="2"/>
  <c r="F33" i="2"/>
  <c r="T33" i="3" l="1"/>
  <c r="U32" i="3"/>
  <c r="H31" i="4"/>
  <c r="G32" i="4"/>
  <c r="H33" i="3"/>
  <c r="T34" i="2"/>
  <c r="S35" i="2"/>
  <c r="M32" i="2"/>
  <c r="E35" i="2"/>
  <c r="F34" i="2"/>
  <c r="T34" i="3" l="1"/>
  <c r="U33" i="3"/>
  <c r="G33" i="4"/>
  <c r="H32" i="4"/>
  <c r="H34" i="3"/>
  <c r="T35" i="2"/>
  <c r="S36" i="2"/>
  <c r="M33" i="2"/>
  <c r="E36" i="2"/>
  <c r="F35" i="2"/>
  <c r="T35" i="3" l="1"/>
  <c r="U34" i="3"/>
  <c r="G34" i="4"/>
  <c r="H33" i="4"/>
  <c r="H35" i="3"/>
  <c r="T36" i="2"/>
  <c r="S37" i="2"/>
  <c r="M34" i="2"/>
  <c r="E37" i="2"/>
  <c r="F36" i="2"/>
  <c r="T36" i="3" l="1"/>
  <c r="U35" i="3"/>
  <c r="H34" i="4"/>
  <c r="G35" i="4"/>
  <c r="H36" i="3"/>
  <c r="S38" i="2"/>
  <c r="T37" i="2"/>
  <c r="M35" i="2"/>
  <c r="E38" i="2"/>
  <c r="F37" i="2"/>
  <c r="T37" i="3" l="1"/>
  <c r="U36" i="3"/>
  <c r="H35" i="4"/>
  <c r="G36" i="4"/>
  <c r="H37" i="3"/>
  <c r="T38" i="2"/>
  <c r="S39" i="2"/>
  <c r="M36" i="2"/>
  <c r="E39" i="2"/>
  <c r="F38" i="2"/>
  <c r="T38" i="3" l="1"/>
  <c r="U37" i="3"/>
  <c r="G37" i="4"/>
  <c r="H36" i="4"/>
  <c r="H38" i="3"/>
  <c r="T39" i="2"/>
  <c r="S40" i="2"/>
  <c r="M37" i="2"/>
  <c r="E40" i="2"/>
  <c r="F39" i="2"/>
  <c r="T39" i="3" l="1"/>
  <c r="U38" i="3"/>
  <c r="G38" i="4"/>
  <c r="H37" i="4"/>
  <c r="H39" i="3"/>
  <c r="S41" i="2"/>
  <c r="T40" i="2"/>
  <c r="M38" i="2"/>
  <c r="E41" i="2"/>
  <c r="F40" i="2"/>
  <c r="T40" i="3" l="1"/>
  <c r="U39" i="3"/>
  <c r="H38" i="4"/>
  <c r="G39" i="4"/>
  <c r="H40" i="3"/>
  <c r="S42" i="2"/>
  <c r="T41" i="2"/>
  <c r="M39" i="2"/>
  <c r="E42" i="2"/>
  <c r="F41" i="2"/>
  <c r="T41" i="3" l="1"/>
  <c r="U40" i="3"/>
  <c r="H39" i="4"/>
  <c r="G40" i="4"/>
  <c r="H41" i="3"/>
  <c r="T42" i="2"/>
  <c r="S43" i="2"/>
  <c r="M40" i="2"/>
  <c r="E43" i="2"/>
  <c r="F42" i="2"/>
  <c r="T42" i="3" l="1"/>
  <c r="U41" i="3"/>
  <c r="G41" i="4"/>
  <c r="H40" i="4"/>
  <c r="H42" i="3"/>
  <c r="T43" i="2"/>
  <c r="S44" i="2"/>
  <c r="M41" i="2"/>
  <c r="E44" i="2"/>
  <c r="F43" i="2"/>
  <c r="T43" i="3" l="1"/>
  <c r="U42" i="3"/>
  <c r="G42" i="4"/>
  <c r="H41" i="4"/>
  <c r="H43" i="3"/>
  <c r="T44" i="2"/>
  <c r="S45" i="2"/>
  <c r="M42" i="2"/>
  <c r="E45" i="2"/>
  <c r="F44" i="2"/>
  <c r="T44" i="3" l="1"/>
  <c r="U43" i="3"/>
  <c r="H42" i="4"/>
  <c r="G43" i="4"/>
  <c r="H44" i="3"/>
  <c r="S46" i="2"/>
  <c r="T45" i="2"/>
  <c r="M43" i="2"/>
  <c r="E46" i="2"/>
  <c r="F45" i="2"/>
  <c r="T45" i="3" l="1"/>
  <c r="U44" i="3"/>
  <c r="H43" i="4"/>
  <c r="G44" i="4"/>
  <c r="H45" i="3"/>
  <c r="T46" i="2"/>
  <c r="S47" i="2"/>
  <c r="M44" i="2"/>
  <c r="E47" i="2"/>
  <c r="F46" i="2"/>
  <c r="T46" i="3" l="1"/>
  <c r="U45" i="3"/>
  <c r="G45" i="4"/>
  <c r="H44" i="4"/>
  <c r="H46" i="3"/>
  <c r="T47" i="2"/>
  <c r="S48" i="2"/>
  <c r="M45" i="2"/>
  <c r="E48" i="2"/>
  <c r="F47" i="2"/>
  <c r="T47" i="3" l="1"/>
  <c r="U46" i="3"/>
  <c r="G46" i="4"/>
  <c r="H45" i="4"/>
  <c r="H47" i="3"/>
  <c r="S49" i="2"/>
  <c r="T48" i="2"/>
  <c r="M46" i="2"/>
  <c r="E49" i="2"/>
  <c r="F48" i="2"/>
  <c r="T48" i="3" l="1"/>
  <c r="U47" i="3"/>
  <c r="H46" i="4"/>
  <c r="G47" i="4"/>
  <c r="H48" i="3"/>
  <c r="S50" i="2"/>
  <c r="T49" i="2"/>
  <c r="M47" i="2"/>
  <c r="E50" i="2"/>
  <c r="F49" i="2"/>
  <c r="T49" i="3" l="1"/>
  <c r="U48" i="3"/>
  <c r="G48" i="4"/>
  <c r="H47" i="4"/>
  <c r="H49" i="3"/>
  <c r="T50" i="2"/>
  <c r="S51" i="2"/>
  <c r="M48" i="2"/>
  <c r="E51" i="2"/>
  <c r="F50" i="2"/>
  <c r="T50" i="3" l="1"/>
  <c r="U49" i="3"/>
  <c r="G49" i="4"/>
  <c r="H48" i="4"/>
  <c r="H50" i="3"/>
  <c r="T51" i="2"/>
  <c r="S52" i="2"/>
  <c r="M49" i="2"/>
  <c r="E52" i="2"/>
  <c r="F51" i="2"/>
  <c r="T51" i="3" l="1"/>
  <c r="U50" i="3"/>
  <c r="G50" i="4"/>
  <c r="H49" i="4"/>
  <c r="H51" i="3"/>
  <c r="T52" i="2"/>
  <c r="S53" i="2"/>
  <c r="M50" i="2"/>
  <c r="E53" i="2"/>
  <c r="F52" i="2"/>
  <c r="T52" i="3" l="1"/>
  <c r="U51" i="3"/>
  <c r="H50" i="4"/>
  <c r="G51" i="4"/>
  <c r="H52" i="3"/>
  <c r="S54" i="2"/>
  <c r="T53" i="2"/>
  <c r="M51" i="2"/>
  <c r="E54" i="2"/>
  <c r="F53" i="2"/>
  <c r="T53" i="3" l="1"/>
  <c r="U52" i="3"/>
  <c r="G52" i="4"/>
  <c r="H51" i="4"/>
  <c r="H53" i="3"/>
  <c r="T54" i="2"/>
  <c r="S55" i="2"/>
  <c r="M52" i="2"/>
  <c r="E55" i="2"/>
  <c r="F54" i="2"/>
  <c r="T54" i="3" l="1"/>
  <c r="U53" i="3"/>
  <c r="G53" i="4"/>
  <c r="H52" i="4"/>
  <c r="H54" i="3"/>
  <c r="T55" i="2"/>
  <c r="S56" i="2"/>
  <c r="M53" i="2"/>
  <c r="E56" i="2"/>
  <c r="F55" i="2"/>
  <c r="T55" i="3" l="1"/>
  <c r="U54" i="3"/>
  <c r="G54" i="4"/>
  <c r="H53" i="4"/>
  <c r="H55" i="3"/>
  <c r="S57" i="2"/>
  <c r="T56" i="2"/>
  <c r="M54" i="2"/>
  <c r="E57" i="2"/>
  <c r="F56" i="2"/>
  <c r="T56" i="3" l="1"/>
  <c r="U55" i="3"/>
  <c r="H54" i="4"/>
  <c r="G55" i="4"/>
  <c r="H56" i="3"/>
  <c r="S58" i="2"/>
  <c r="T57" i="2"/>
  <c r="M55" i="2"/>
  <c r="E58" i="2"/>
  <c r="F57" i="2"/>
  <c r="T57" i="3" l="1"/>
  <c r="U56" i="3"/>
  <c r="G56" i="4"/>
  <c r="H55" i="4"/>
  <c r="H57" i="3"/>
  <c r="T58" i="2"/>
  <c r="S59" i="2"/>
  <c r="M56" i="2"/>
  <c r="E59" i="2"/>
  <c r="F58" i="2"/>
  <c r="T58" i="3" l="1"/>
  <c r="U57" i="3"/>
  <c r="G57" i="4"/>
  <c r="H56" i="4"/>
  <c r="H58" i="3"/>
  <c r="T59" i="2"/>
  <c r="S60" i="2"/>
  <c r="M57" i="2"/>
  <c r="E60" i="2"/>
  <c r="F59" i="2"/>
  <c r="T59" i="3" l="1"/>
  <c r="U58" i="3"/>
  <c r="G58" i="4"/>
  <c r="H57" i="4"/>
  <c r="H59" i="3"/>
  <c r="T60" i="2"/>
  <c r="S61" i="2"/>
  <c r="M58" i="2"/>
  <c r="E61" i="2"/>
  <c r="F60" i="2"/>
  <c r="T60" i="3" l="1"/>
  <c r="U59" i="3"/>
  <c r="H58" i="4"/>
  <c r="G59" i="4"/>
  <c r="H60" i="3"/>
  <c r="S62" i="2"/>
  <c r="T61" i="2"/>
  <c r="M59" i="2"/>
  <c r="E62" i="2"/>
  <c r="F61" i="2"/>
  <c r="T61" i="3" l="1"/>
  <c r="U60" i="3"/>
  <c r="G60" i="4"/>
  <c r="H59" i="4"/>
  <c r="H61" i="3"/>
  <c r="T62" i="2"/>
  <c r="S63" i="2"/>
  <c r="M60" i="2"/>
  <c r="E63" i="2"/>
  <c r="F62" i="2"/>
  <c r="T62" i="3" l="1"/>
  <c r="U61" i="3"/>
  <c r="G61" i="4"/>
  <c r="H60" i="4"/>
  <c r="H62" i="3"/>
  <c r="T63" i="2"/>
  <c r="S64" i="2"/>
  <c r="M61" i="2"/>
  <c r="E64" i="2"/>
  <c r="F63" i="2"/>
  <c r="T63" i="3" l="1"/>
  <c r="U62" i="3"/>
  <c r="G62" i="4"/>
  <c r="H61" i="4"/>
  <c r="H63" i="3"/>
  <c r="S65" i="2"/>
  <c r="T64" i="2"/>
  <c r="M62" i="2"/>
  <c r="E65" i="2"/>
  <c r="F64" i="2"/>
  <c r="T64" i="3" l="1"/>
  <c r="U63" i="3"/>
  <c r="H62" i="4"/>
  <c r="G63" i="4"/>
  <c r="H64" i="3"/>
  <c r="S66" i="2"/>
  <c r="T65" i="2"/>
  <c r="M63" i="2"/>
  <c r="E66" i="2"/>
  <c r="F65" i="2"/>
  <c r="T65" i="3" l="1"/>
  <c r="U64" i="3"/>
  <c r="G64" i="4"/>
  <c r="H63" i="4"/>
  <c r="H65" i="3"/>
  <c r="T66" i="2"/>
  <c r="S67" i="2"/>
  <c r="M64" i="2"/>
  <c r="E67" i="2"/>
  <c r="F66" i="2"/>
  <c r="T66" i="3" l="1"/>
  <c r="U65" i="3"/>
  <c r="G65" i="4"/>
  <c r="H64" i="4"/>
  <c r="H66" i="3"/>
  <c r="T67" i="2"/>
  <c r="S68" i="2"/>
  <c r="M65" i="2"/>
  <c r="E68" i="2"/>
  <c r="F67" i="2"/>
  <c r="T67" i="3" l="1"/>
  <c r="U66" i="3"/>
  <c r="G66" i="4"/>
  <c r="H65" i="4"/>
  <c r="H67" i="3"/>
  <c r="T68" i="2"/>
  <c r="S69" i="2"/>
  <c r="M66" i="2"/>
  <c r="E69" i="2"/>
  <c r="F68" i="2"/>
  <c r="T68" i="3" l="1"/>
  <c r="U67" i="3"/>
  <c r="H66" i="4"/>
  <c r="G67" i="4"/>
  <c r="H68" i="3"/>
  <c r="S70" i="2"/>
  <c r="T69" i="2"/>
  <c r="M67" i="2"/>
  <c r="E70" i="2"/>
  <c r="F69" i="2"/>
  <c r="T69" i="3" l="1"/>
  <c r="U68" i="3"/>
  <c r="H67" i="4"/>
  <c r="G68" i="4"/>
  <c r="H69" i="3"/>
  <c r="T70" i="2"/>
  <c r="S71" i="2"/>
  <c r="M68" i="2"/>
  <c r="E71" i="2"/>
  <c r="F70" i="2"/>
  <c r="T70" i="3" l="1"/>
  <c r="U69" i="3"/>
  <c r="G69" i="4"/>
  <c r="H68" i="4"/>
  <c r="H70" i="3"/>
  <c r="T71" i="2"/>
  <c r="S72" i="2"/>
  <c r="M69" i="2"/>
  <c r="E72" i="2"/>
  <c r="F71" i="2"/>
  <c r="T71" i="3" l="1"/>
  <c r="U70" i="3"/>
  <c r="G70" i="4"/>
  <c r="H69" i="4"/>
  <c r="H71" i="3"/>
  <c r="S73" i="2"/>
  <c r="T72" i="2"/>
  <c r="M70" i="2"/>
  <c r="E73" i="2"/>
  <c r="F72" i="2"/>
  <c r="T72" i="3" l="1"/>
  <c r="U71" i="3"/>
  <c r="H70" i="4"/>
  <c r="G71" i="4"/>
  <c r="H72" i="3"/>
  <c r="S74" i="2"/>
  <c r="T73" i="2"/>
  <c r="M71" i="2"/>
  <c r="E74" i="2"/>
  <c r="F73" i="2"/>
  <c r="T73" i="3" l="1"/>
  <c r="U72" i="3"/>
  <c r="G72" i="4"/>
  <c r="H71" i="4"/>
  <c r="H73" i="3"/>
  <c r="T74" i="2"/>
  <c r="S75" i="2"/>
  <c r="M72" i="2"/>
  <c r="E75" i="2"/>
  <c r="F74" i="2"/>
  <c r="T74" i="3" l="1"/>
  <c r="U73" i="3"/>
  <c r="G73" i="4"/>
  <c r="H72" i="4"/>
  <c r="H74" i="3"/>
  <c r="T75" i="2"/>
  <c r="S76" i="2"/>
  <c r="M73" i="2"/>
  <c r="E76" i="2"/>
  <c r="F75" i="2"/>
  <c r="T75" i="3" l="1"/>
  <c r="U74" i="3"/>
  <c r="G74" i="4"/>
  <c r="H73" i="4"/>
  <c r="H75" i="3"/>
  <c r="T76" i="2"/>
  <c r="S77" i="2"/>
  <c r="M74" i="2"/>
  <c r="E77" i="2"/>
  <c r="F76" i="2"/>
  <c r="T76" i="3" l="1"/>
  <c r="U75" i="3"/>
  <c r="H74" i="4"/>
  <c r="G75" i="4"/>
  <c r="H76" i="3"/>
  <c r="S78" i="2"/>
  <c r="T77" i="2"/>
  <c r="M75" i="2"/>
  <c r="E78" i="2"/>
  <c r="F77" i="2"/>
  <c r="T77" i="3" l="1"/>
  <c r="U76" i="3"/>
  <c r="H75" i="4"/>
  <c r="G76" i="4"/>
  <c r="H77" i="3"/>
  <c r="T78" i="2"/>
  <c r="S79" i="2"/>
  <c r="M76" i="2"/>
  <c r="E79" i="2"/>
  <c r="F78" i="2"/>
  <c r="T78" i="3" l="1"/>
  <c r="U77" i="3"/>
  <c r="G77" i="4"/>
  <c r="H76" i="4"/>
  <c r="H78" i="3"/>
  <c r="T79" i="2"/>
  <c r="S80" i="2"/>
  <c r="M77" i="2"/>
  <c r="E80" i="2"/>
  <c r="F79" i="2"/>
  <c r="T79" i="3" l="1"/>
  <c r="U78" i="3"/>
  <c r="G78" i="4"/>
  <c r="H77" i="4"/>
  <c r="H79" i="3"/>
  <c r="S81" i="2"/>
  <c r="T80" i="2"/>
  <c r="M78" i="2"/>
  <c r="E81" i="2"/>
  <c r="F80" i="2"/>
  <c r="T80" i="3" l="1"/>
  <c r="U79" i="3"/>
  <c r="H78" i="4"/>
  <c r="G79" i="4"/>
  <c r="H80" i="3"/>
  <c r="S82" i="2"/>
  <c r="T81" i="2"/>
  <c r="M79" i="2"/>
  <c r="E82" i="2"/>
  <c r="F81" i="2"/>
  <c r="T81" i="3" l="1"/>
  <c r="U80" i="3"/>
  <c r="G80" i="4"/>
  <c r="H79" i="4"/>
  <c r="H81" i="3"/>
  <c r="T82" i="2"/>
  <c r="S83" i="2"/>
  <c r="M80" i="2"/>
  <c r="E83" i="2"/>
  <c r="F82" i="2"/>
  <c r="T82" i="3" l="1"/>
  <c r="U81" i="3"/>
  <c r="G81" i="4"/>
  <c r="H80" i="4"/>
  <c r="H82" i="3"/>
  <c r="T83" i="2"/>
  <c r="S84" i="2"/>
  <c r="M81" i="2"/>
  <c r="E84" i="2"/>
  <c r="F83" i="2"/>
  <c r="T83" i="3" l="1"/>
  <c r="U82" i="3"/>
  <c r="G82" i="4"/>
  <c r="H81" i="4"/>
  <c r="H83" i="3"/>
  <c r="T84" i="2"/>
  <c r="S85" i="2"/>
  <c r="M82" i="2"/>
  <c r="E85" i="2"/>
  <c r="F84" i="2"/>
  <c r="T84" i="3" l="1"/>
  <c r="U83" i="3"/>
  <c r="H82" i="4"/>
  <c r="G83" i="4"/>
  <c r="H84" i="3"/>
  <c r="S86" i="2"/>
  <c r="T85" i="2"/>
  <c r="M83" i="2"/>
  <c r="E86" i="2"/>
  <c r="F85" i="2"/>
  <c r="T85" i="3" l="1"/>
  <c r="U84" i="3"/>
  <c r="H83" i="4"/>
  <c r="G84" i="4"/>
  <c r="H85" i="3"/>
  <c r="T86" i="2"/>
  <c r="S87" i="2"/>
  <c r="M84" i="2"/>
  <c r="E87" i="2"/>
  <c r="F86" i="2"/>
  <c r="T86" i="3" l="1"/>
  <c r="U85" i="3"/>
  <c r="G85" i="4"/>
  <c r="H84" i="4"/>
  <c r="H86" i="3"/>
  <c r="T87" i="2"/>
  <c r="S88" i="2"/>
  <c r="M85" i="2"/>
  <c r="E88" i="2"/>
  <c r="F87" i="2"/>
  <c r="T87" i="3" l="1"/>
  <c r="U86" i="3"/>
  <c r="G86" i="4"/>
  <c r="H85" i="4"/>
  <c r="H87" i="3"/>
  <c r="S89" i="2"/>
  <c r="T88" i="2"/>
  <c r="M86" i="2"/>
  <c r="E89" i="2"/>
  <c r="F88" i="2"/>
  <c r="T88" i="3" l="1"/>
  <c r="U87" i="3"/>
  <c r="H86" i="4"/>
  <c r="G87" i="4"/>
  <c r="H88" i="3"/>
  <c r="S90" i="2"/>
  <c r="T89" i="2"/>
  <c r="M87" i="2"/>
  <c r="E90" i="2"/>
  <c r="F89" i="2"/>
  <c r="T89" i="3" l="1"/>
  <c r="U88" i="3"/>
  <c r="H87" i="4"/>
  <c r="G88" i="4"/>
  <c r="H89" i="3"/>
  <c r="T90" i="2"/>
  <c r="S91" i="2"/>
  <c r="M88" i="2"/>
  <c r="E91" i="2"/>
  <c r="F90" i="2"/>
  <c r="T90" i="3" l="1"/>
  <c r="U89" i="3"/>
  <c r="G89" i="4"/>
  <c r="H88" i="4"/>
  <c r="H90" i="3"/>
  <c r="T91" i="2"/>
  <c r="S92" i="2"/>
  <c r="M89" i="2"/>
  <c r="E92" i="2"/>
  <c r="F91" i="2"/>
  <c r="T91" i="3" l="1"/>
  <c r="U90" i="3"/>
  <c r="G90" i="4"/>
  <c r="H89" i="4"/>
  <c r="H91" i="3"/>
  <c r="T92" i="2"/>
  <c r="S93" i="2"/>
  <c r="M90" i="2"/>
  <c r="E93" i="2"/>
  <c r="F92" i="2"/>
  <c r="T92" i="3" l="1"/>
  <c r="U91" i="3"/>
  <c r="H90" i="4"/>
  <c r="G91" i="4"/>
  <c r="H92" i="3"/>
  <c r="S94" i="2"/>
  <c r="T93" i="2"/>
  <c r="M91" i="2"/>
  <c r="E94" i="2"/>
  <c r="F93" i="2"/>
  <c r="T93" i="3" l="1"/>
  <c r="U92" i="3"/>
  <c r="G92" i="4"/>
  <c r="H91" i="4"/>
  <c r="H93" i="3"/>
  <c r="T94" i="2"/>
  <c r="S95" i="2"/>
  <c r="M92" i="2"/>
  <c r="E95" i="2"/>
  <c r="F94" i="2"/>
  <c r="T94" i="3" l="1"/>
  <c r="U93" i="3"/>
  <c r="G93" i="4"/>
  <c r="H92" i="4"/>
  <c r="H94" i="3"/>
  <c r="T95" i="2"/>
  <c r="S96" i="2"/>
  <c r="M93" i="2"/>
  <c r="E96" i="2"/>
  <c r="F95" i="2"/>
  <c r="T95" i="3" l="1"/>
  <c r="U94" i="3"/>
  <c r="G94" i="4"/>
  <c r="H93" i="4"/>
  <c r="H95" i="3"/>
  <c r="S97" i="2"/>
  <c r="T96" i="2"/>
  <c r="M94" i="2"/>
  <c r="E97" i="2"/>
  <c r="F96" i="2"/>
  <c r="T96" i="3" l="1"/>
  <c r="U95" i="3"/>
  <c r="H94" i="4"/>
  <c r="G95" i="4"/>
  <c r="H96" i="3"/>
  <c r="S98" i="2"/>
  <c r="T97" i="2"/>
  <c r="M95" i="2"/>
  <c r="E98" i="2"/>
  <c r="F97" i="2"/>
  <c r="T97" i="3" l="1"/>
  <c r="U96" i="3"/>
  <c r="G96" i="4"/>
  <c r="H95" i="4"/>
  <c r="H97" i="3"/>
  <c r="T98" i="2"/>
  <c r="S99" i="2"/>
  <c r="M96" i="2"/>
  <c r="E99" i="2"/>
  <c r="F98" i="2"/>
  <c r="T98" i="3" l="1"/>
  <c r="U97" i="3"/>
  <c r="G97" i="4"/>
  <c r="H96" i="4"/>
  <c r="H98" i="3"/>
  <c r="T99" i="2"/>
  <c r="S100" i="2"/>
  <c r="M97" i="2"/>
  <c r="E100" i="2"/>
  <c r="F99" i="2"/>
  <c r="T99" i="3" l="1"/>
  <c r="U98" i="3"/>
  <c r="G98" i="4"/>
  <c r="H97" i="4"/>
  <c r="H99" i="3"/>
  <c r="T100" i="2"/>
  <c r="S101" i="2"/>
  <c r="M98" i="2"/>
  <c r="E101" i="2"/>
  <c r="F100" i="2"/>
  <c r="T100" i="3" l="1"/>
  <c r="U99" i="3"/>
  <c r="H98" i="4"/>
  <c r="G99" i="4"/>
  <c r="H100" i="3"/>
  <c r="S102" i="2"/>
  <c r="T101" i="2"/>
  <c r="M99" i="2"/>
  <c r="E102" i="2"/>
  <c r="F101" i="2"/>
  <c r="T101" i="3" l="1"/>
  <c r="U100" i="3"/>
  <c r="G100" i="4"/>
  <c r="H99" i="4"/>
  <c r="H101" i="3"/>
  <c r="T102" i="2"/>
  <c r="S103" i="2"/>
  <c r="M100" i="2"/>
  <c r="E103" i="2"/>
  <c r="F102" i="2"/>
  <c r="T102" i="3" l="1"/>
  <c r="U101" i="3"/>
  <c r="G101" i="4"/>
  <c r="H100" i="4"/>
  <c r="H102" i="3"/>
  <c r="T103" i="2"/>
  <c r="S104" i="2"/>
  <c r="M101" i="2"/>
  <c r="E104" i="2"/>
  <c r="F103" i="2"/>
  <c r="T103" i="3" l="1"/>
  <c r="U102" i="3"/>
  <c r="G102" i="4"/>
  <c r="H101" i="4"/>
  <c r="H103" i="3"/>
  <c r="S105" i="2"/>
  <c r="T104" i="2"/>
  <c r="M102" i="2"/>
  <c r="E105" i="2"/>
  <c r="F104" i="2"/>
  <c r="T104" i="3" l="1"/>
  <c r="U103" i="3"/>
  <c r="H102" i="4"/>
  <c r="G103" i="4"/>
  <c r="H104" i="3"/>
  <c r="S106" i="2"/>
  <c r="T105" i="2"/>
  <c r="M103" i="2"/>
  <c r="E106" i="2"/>
  <c r="F105" i="2"/>
  <c r="T105" i="3" l="1"/>
  <c r="U104" i="3"/>
  <c r="G104" i="4"/>
  <c r="H103" i="4"/>
  <c r="H105" i="3"/>
  <c r="T106" i="2"/>
  <c r="S107" i="2"/>
  <c r="M104" i="2"/>
  <c r="E107" i="2"/>
  <c r="F106" i="2"/>
  <c r="T106" i="3" l="1"/>
  <c r="U105" i="3"/>
  <c r="G105" i="4"/>
  <c r="H104" i="4"/>
  <c r="H106" i="3"/>
  <c r="T107" i="2"/>
  <c r="S108" i="2"/>
  <c r="M105" i="2"/>
  <c r="E108" i="2"/>
  <c r="F107" i="2"/>
  <c r="T107" i="3" l="1"/>
  <c r="U106" i="3"/>
  <c r="G106" i="4"/>
  <c r="H105" i="4"/>
  <c r="H107" i="3"/>
  <c r="T108" i="2"/>
  <c r="S109" i="2"/>
  <c r="M106" i="2"/>
  <c r="E109" i="2"/>
  <c r="F108" i="2"/>
  <c r="T108" i="3" l="1"/>
  <c r="U107" i="3"/>
  <c r="H106" i="4"/>
  <c r="G107" i="4"/>
  <c r="H108" i="3"/>
  <c r="S110" i="2"/>
  <c r="T109" i="2"/>
  <c r="M107" i="2"/>
  <c r="E110" i="2"/>
  <c r="F109" i="2"/>
  <c r="T109" i="3" l="1"/>
  <c r="U108" i="3"/>
  <c r="G108" i="4"/>
  <c r="H107" i="4"/>
  <c r="H109" i="3"/>
  <c r="T110" i="2"/>
  <c r="S111" i="2"/>
  <c r="M108" i="2"/>
  <c r="E111" i="2"/>
  <c r="F110" i="2"/>
  <c r="T110" i="3" l="1"/>
  <c r="U109" i="3"/>
  <c r="G109" i="4"/>
  <c r="H108" i="4"/>
  <c r="H110" i="3"/>
  <c r="T111" i="2"/>
  <c r="S112" i="2"/>
  <c r="M109" i="2"/>
  <c r="E112" i="2"/>
  <c r="F111" i="2"/>
  <c r="T111" i="3" l="1"/>
  <c r="U110" i="3"/>
  <c r="G110" i="4"/>
  <c r="H109" i="4"/>
  <c r="H111" i="3"/>
  <c r="S113" i="2"/>
  <c r="T112" i="2"/>
  <c r="M110" i="2"/>
  <c r="E113" i="2"/>
  <c r="F112" i="2"/>
  <c r="T112" i="3" l="1"/>
  <c r="U111" i="3"/>
  <c r="H110" i="4"/>
  <c r="G111" i="4"/>
  <c r="H112" i="3"/>
  <c r="S114" i="2"/>
  <c r="T113" i="2"/>
  <c r="M111" i="2"/>
  <c r="E114" i="2"/>
  <c r="F113" i="2"/>
  <c r="T113" i="3" l="1"/>
  <c r="U112" i="3"/>
  <c r="H111" i="4"/>
  <c r="G112" i="4"/>
  <c r="H113" i="3"/>
  <c r="T114" i="2"/>
  <c r="S115" i="2"/>
  <c r="M112" i="2"/>
  <c r="E115" i="2"/>
  <c r="F114" i="2"/>
  <c r="T114" i="3" l="1"/>
  <c r="U113" i="3"/>
  <c r="G113" i="4"/>
  <c r="H112" i="4"/>
  <c r="H114" i="3"/>
  <c r="T115" i="2"/>
  <c r="S116" i="2"/>
  <c r="M113" i="2"/>
  <c r="E116" i="2"/>
  <c r="F115" i="2"/>
  <c r="T115" i="3" l="1"/>
  <c r="U114" i="3"/>
  <c r="G114" i="4"/>
  <c r="H113" i="4"/>
  <c r="H115" i="3"/>
  <c r="T116" i="2"/>
  <c r="S117" i="2"/>
  <c r="M114" i="2"/>
  <c r="E117" i="2"/>
  <c r="F116" i="2"/>
  <c r="T116" i="3" l="1"/>
  <c r="U115" i="3"/>
  <c r="H114" i="4"/>
  <c r="G115" i="4"/>
  <c r="H116" i="3"/>
  <c r="S118" i="2"/>
  <c r="T117" i="2"/>
  <c r="M115" i="2"/>
  <c r="E118" i="2"/>
  <c r="F117" i="2"/>
  <c r="T117" i="3" l="1"/>
  <c r="U116" i="3"/>
  <c r="H115" i="4"/>
  <c r="G116" i="4"/>
  <c r="H117" i="3"/>
  <c r="T118" i="2"/>
  <c r="S119" i="2"/>
  <c r="M116" i="2"/>
  <c r="E119" i="2"/>
  <c r="F118" i="2"/>
  <c r="T118" i="3" l="1"/>
  <c r="U117" i="3"/>
  <c r="G117" i="4"/>
  <c r="H116" i="4"/>
  <c r="H118" i="3"/>
  <c r="T119" i="2"/>
  <c r="S120" i="2"/>
  <c r="M117" i="2"/>
  <c r="E120" i="2"/>
  <c r="F119" i="2"/>
  <c r="T119" i="3" l="1"/>
  <c r="U118" i="3"/>
  <c r="G118" i="4"/>
  <c r="H117" i="4"/>
  <c r="H119" i="3"/>
  <c r="S121" i="2"/>
  <c r="T120" i="2"/>
  <c r="M118" i="2"/>
  <c r="E121" i="2"/>
  <c r="F120" i="2"/>
  <c r="T120" i="3" l="1"/>
  <c r="U119" i="3"/>
  <c r="H118" i="4"/>
  <c r="G119" i="4"/>
  <c r="H120" i="3"/>
  <c r="S122" i="2"/>
  <c r="T121" i="2"/>
  <c r="M119" i="2"/>
  <c r="E122" i="2"/>
  <c r="F121" i="2"/>
  <c r="T121" i="3" l="1"/>
  <c r="U120" i="3"/>
  <c r="H119" i="4"/>
  <c r="G120" i="4"/>
  <c r="H121" i="3"/>
  <c r="T122" i="2"/>
  <c r="S123" i="2"/>
  <c r="M120" i="2"/>
  <c r="E123" i="2"/>
  <c r="F122" i="2"/>
  <c r="T122" i="3" l="1"/>
  <c r="U121" i="3"/>
  <c r="G121" i="4"/>
  <c r="H120" i="4"/>
  <c r="H122" i="3"/>
  <c r="T123" i="2"/>
  <c r="S124" i="2"/>
  <c r="M121" i="2"/>
  <c r="E124" i="2"/>
  <c r="F123" i="2"/>
  <c r="T123" i="3" l="1"/>
  <c r="U122" i="3"/>
  <c r="G122" i="4"/>
  <c r="H121" i="4"/>
  <c r="H123" i="3"/>
  <c r="T124" i="2"/>
  <c r="S125" i="2"/>
  <c r="M122" i="2"/>
  <c r="E125" i="2"/>
  <c r="F124" i="2"/>
  <c r="T124" i="3" l="1"/>
  <c r="U123" i="3"/>
  <c r="H122" i="4"/>
  <c r="G123" i="4"/>
  <c r="H124" i="3"/>
  <c r="S126" i="2"/>
  <c r="T125" i="2"/>
  <c r="M123" i="2"/>
  <c r="E126" i="2"/>
  <c r="F125" i="2"/>
  <c r="T125" i="3" l="1"/>
  <c r="U124" i="3"/>
  <c r="H123" i="4"/>
  <c r="G124" i="4"/>
  <c r="H125" i="3"/>
  <c r="T126" i="2"/>
  <c r="S127" i="2"/>
  <c r="M124" i="2"/>
  <c r="E127" i="2"/>
  <c r="F126" i="2"/>
  <c r="T126" i="3" l="1"/>
  <c r="U125" i="3"/>
  <c r="G125" i="4"/>
  <c r="H124" i="4"/>
  <c r="H126" i="3"/>
  <c r="T127" i="2"/>
  <c r="S128" i="2"/>
  <c r="M125" i="2"/>
  <c r="E128" i="2"/>
  <c r="F127" i="2"/>
  <c r="T127" i="3" l="1"/>
  <c r="U126" i="3"/>
  <c r="G126" i="4"/>
  <c r="H125" i="4"/>
  <c r="H127" i="3"/>
  <c r="S129" i="2"/>
  <c r="T128" i="2"/>
  <c r="M126" i="2"/>
  <c r="E129" i="2"/>
  <c r="F128" i="2"/>
  <c r="T128" i="3" l="1"/>
  <c r="U127" i="3"/>
  <c r="H126" i="4"/>
  <c r="G127" i="4"/>
  <c r="H128" i="3"/>
  <c r="S130" i="2"/>
  <c r="T129" i="2"/>
  <c r="M127" i="2"/>
  <c r="E130" i="2"/>
  <c r="F129" i="2"/>
  <c r="T129" i="3" l="1"/>
  <c r="U128" i="3"/>
  <c r="H127" i="4"/>
  <c r="G128" i="4"/>
  <c r="H129" i="3"/>
  <c r="T130" i="2"/>
  <c r="S131" i="2"/>
  <c r="M128" i="2"/>
  <c r="E131" i="2"/>
  <c r="F130" i="2"/>
  <c r="T130" i="3" l="1"/>
  <c r="U129" i="3"/>
  <c r="G129" i="4"/>
  <c r="H128" i="4"/>
  <c r="H130" i="3"/>
  <c r="T131" i="2"/>
  <c r="S132" i="2"/>
  <c r="M129" i="2"/>
  <c r="E132" i="2"/>
  <c r="F131" i="2"/>
  <c r="T131" i="3" l="1"/>
  <c r="U130" i="3"/>
  <c r="G130" i="4"/>
  <c r="H129" i="4"/>
  <c r="H131" i="3"/>
  <c r="T132" i="2"/>
  <c r="S133" i="2"/>
  <c r="M130" i="2"/>
  <c r="E133" i="2"/>
  <c r="F132" i="2"/>
  <c r="T132" i="3" l="1"/>
  <c r="U131" i="3"/>
  <c r="H130" i="4"/>
  <c r="G131" i="4"/>
  <c r="H132" i="3"/>
  <c r="S134" i="2"/>
  <c r="T133" i="2"/>
  <c r="M131" i="2"/>
  <c r="E134" i="2"/>
  <c r="F133" i="2"/>
  <c r="T133" i="3" l="1"/>
  <c r="U132" i="3"/>
  <c r="G132" i="4"/>
  <c r="H131" i="4"/>
  <c r="H133" i="3"/>
  <c r="T134" i="2"/>
  <c r="S135" i="2"/>
  <c r="M132" i="2"/>
  <c r="E135" i="2"/>
  <c r="F134" i="2"/>
  <c r="T134" i="3" l="1"/>
  <c r="U133" i="3"/>
  <c r="G133" i="4"/>
  <c r="H132" i="4"/>
  <c r="H134" i="3"/>
  <c r="T135" i="2"/>
  <c r="S136" i="2"/>
  <c r="M133" i="2"/>
  <c r="E136" i="2"/>
  <c r="F135" i="2"/>
  <c r="T135" i="3" l="1"/>
  <c r="U134" i="3"/>
  <c r="G134" i="4"/>
  <c r="H133" i="4"/>
  <c r="H135" i="3"/>
  <c r="S137" i="2"/>
  <c r="T136" i="2"/>
  <c r="M134" i="2"/>
  <c r="E137" i="2"/>
  <c r="F136" i="2"/>
  <c r="T136" i="3" l="1"/>
  <c r="U135" i="3"/>
  <c r="H134" i="4"/>
  <c r="G135" i="4"/>
  <c r="H136" i="3"/>
  <c r="S138" i="2"/>
  <c r="T137" i="2"/>
  <c r="M135" i="2"/>
  <c r="E138" i="2"/>
  <c r="F137" i="2"/>
  <c r="T137" i="3" l="1"/>
  <c r="U136" i="3"/>
  <c r="H135" i="4"/>
  <c r="G136" i="4"/>
  <c r="H137" i="3"/>
  <c r="T138" i="2"/>
  <c r="S139" i="2"/>
  <c r="M136" i="2"/>
  <c r="E139" i="2"/>
  <c r="F138" i="2"/>
  <c r="T138" i="3" l="1"/>
  <c r="U137" i="3"/>
  <c r="G137" i="4"/>
  <c r="H136" i="4"/>
  <c r="H138" i="3"/>
  <c r="T139" i="2"/>
  <c r="S140" i="2"/>
  <c r="M137" i="2"/>
  <c r="E140" i="2"/>
  <c r="F139" i="2"/>
  <c r="T139" i="3" l="1"/>
  <c r="U138" i="3"/>
  <c r="G138" i="4"/>
  <c r="H137" i="4"/>
  <c r="H139" i="3"/>
  <c r="T140" i="2"/>
  <c r="S141" i="2"/>
  <c r="M138" i="2"/>
  <c r="E141" i="2"/>
  <c r="F140" i="2"/>
  <c r="T140" i="3" l="1"/>
  <c r="U139" i="3"/>
  <c r="H138" i="4"/>
  <c r="G139" i="4"/>
  <c r="H140" i="3"/>
  <c r="S142" i="2"/>
  <c r="T141" i="2"/>
  <c r="M139" i="2"/>
  <c r="E142" i="2"/>
  <c r="F141" i="2"/>
  <c r="T141" i="3" l="1"/>
  <c r="U140" i="3"/>
  <c r="H139" i="4"/>
  <c r="G140" i="4"/>
  <c r="H141" i="3"/>
  <c r="T142" i="2"/>
  <c r="S143" i="2"/>
  <c r="M140" i="2"/>
  <c r="E143" i="2"/>
  <c r="F142" i="2"/>
  <c r="T142" i="3" l="1"/>
  <c r="U141" i="3"/>
  <c r="H140" i="4"/>
  <c r="G141" i="4"/>
  <c r="H142" i="3"/>
  <c r="T143" i="2"/>
  <c r="S144" i="2"/>
  <c r="M141" i="2"/>
  <c r="E144" i="2"/>
  <c r="F143" i="2"/>
  <c r="T143" i="3" l="1"/>
  <c r="U142" i="3"/>
  <c r="G142" i="4"/>
  <c r="H141" i="4"/>
  <c r="H143" i="3"/>
  <c r="S145" i="2"/>
  <c r="T144" i="2"/>
  <c r="M142" i="2"/>
  <c r="E145" i="2"/>
  <c r="F144" i="2"/>
  <c r="T144" i="3" l="1"/>
  <c r="U143" i="3"/>
  <c r="G143" i="4"/>
  <c r="H142" i="4"/>
  <c r="H144" i="3"/>
  <c r="S146" i="2"/>
  <c r="T145" i="2"/>
  <c r="M143" i="2"/>
  <c r="E146" i="2"/>
  <c r="F145" i="2"/>
  <c r="T145" i="3" l="1"/>
  <c r="U144" i="3"/>
  <c r="H143" i="4"/>
  <c r="G144" i="4"/>
  <c r="H145" i="3"/>
  <c r="T146" i="2"/>
  <c r="S147" i="2"/>
  <c r="M144" i="2"/>
  <c r="E147" i="2"/>
  <c r="F146" i="2"/>
  <c r="T146" i="3" l="1"/>
  <c r="U145" i="3"/>
  <c r="H144" i="4"/>
  <c r="G145" i="4"/>
  <c r="H146" i="3"/>
  <c r="T147" i="2"/>
  <c r="S148" i="2"/>
  <c r="M145" i="2"/>
  <c r="E148" i="2"/>
  <c r="F147" i="2"/>
  <c r="T147" i="3" l="1"/>
  <c r="U146" i="3"/>
  <c r="G146" i="4"/>
  <c r="H145" i="4"/>
  <c r="H147" i="3"/>
  <c r="T148" i="2"/>
  <c r="S149" i="2"/>
  <c r="M146" i="2"/>
  <c r="E149" i="2"/>
  <c r="F148" i="2"/>
  <c r="T148" i="3" l="1"/>
  <c r="U147" i="3"/>
  <c r="H146" i="4"/>
  <c r="G147" i="4"/>
  <c r="H148" i="3"/>
  <c r="S150" i="2"/>
  <c r="T149" i="2"/>
  <c r="M147" i="2"/>
  <c r="E150" i="2"/>
  <c r="F149" i="2"/>
  <c r="T149" i="3" l="1"/>
  <c r="U148" i="3"/>
  <c r="H147" i="4"/>
  <c r="G148" i="4"/>
  <c r="H149" i="3"/>
  <c r="T150" i="2"/>
  <c r="S151" i="2"/>
  <c r="M148" i="2"/>
  <c r="E151" i="2"/>
  <c r="F150" i="2"/>
  <c r="T150" i="3" l="1"/>
  <c r="U149" i="3"/>
  <c r="G149" i="4"/>
  <c r="H148" i="4"/>
  <c r="H150" i="3"/>
  <c r="T151" i="2"/>
  <c r="S152" i="2"/>
  <c r="M149" i="2"/>
  <c r="E152" i="2"/>
  <c r="F151" i="2"/>
  <c r="T151" i="3" l="1"/>
  <c r="U150" i="3"/>
  <c r="G150" i="4"/>
  <c r="H149" i="4"/>
  <c r="H151" i="3"/>
  <c r="S153" i="2"/>
  <c r="T152" i="2"/>
  <c r="M150" i="2"/>
  <c r="E153" i="2"/>
  <c r="F152" i="2"/>
  <c r="T152" i="3" l="1"/>
  <c r="U151" i="3"/>
  <c r="H150" i="4"/>
  <c r="G151" i="4"/>
  <c r="H152" i="3"/>
  <c r="S154" i="2"/>
  <c r="T153" i="2"/>
  <c r="M151" i="2"/>
  <c r="E154" i="2"/>
  <c r="F153" i="2"/>
  <c r="T153" i="3" l="1"/>
  <c r="U152" i="3"/>
  <c r="H151" i="4"/>
  <c r="G152" i="4"/>
  <c r="H153" i="3"/>
  <c r="T154" i="2"/>
  <c r="S155" i="2"/>
  <c r="M152" i="2"/>
  <c r="E155" i="2"/>
  <c r="F154" i="2"/>
  <c r="T154" i="3" l="1"/>
  <c r="U153" i="3"/>
  <c r="G153" i="4"/>
  <c r="H152" i="4"/>
  <c r="H154" i="3"/>
  <c r="T155" i="2"/>
  <c r="S156" i="2"/>
  <c r="M153" i="2"/>
  <c r="E156" i="2"/>
  <c r="F155" i="2"/>
  <c r="T155" i="3" l="1"/>
  <c r="U154" i="3"/>
  <c r="G154" i="4"/>
  <c r="H153" i="4"/>
  <c r="H155" i="3"/>
  <c r="T156" i="2"/>
  <c r="S157" i="2"/>
  <c r="M154" i="2"/>
  <c r="E157" i="2"/>
  <c r="F156" i="2"/>
  <c r="T156" i="3" l="1"/>
  <c r="U155" i="3"/>
  <c r="H154" i="4"/>
  <c r="G155" i="4"/>
  <c r="H156" i="3"/>
  <c r="S158" i="2"/>
  <c r="T157" i="2"/>
  <c r="M155" i="2"/>
  <c r="E158" i="2"/>
  <c r="F157" i="2"/>
  <c r="T157" i="3" l="1"/>
  <c r="U156" i="3"/>
  <c r="H155" i="4"/>
  <c r="G156" i="4"/>
  <c r="H157" i="3"/>
  <c r="T158" i="2"/>
  <c r="S159" i="2"/>
  <c r="M156" i="2"/>
  <c r="E159" i="2"/>
  <c r="F158" i="2"/>
  <c r="T158" i="3" l="1"/>
  <c r="U157" i="3"/>
  <c r="G157" i="4"/>
  <c r="H156" i="4"/>
  <c r="H158" i="3"/>
  <c r="T159" i="2"/>
  <c r="S160" i="2"/>
  <c r="M157" i="2"/>
  <c r="E160" i="2"/>
  <c r="F159" i="2"/>
  <c r="T159" i="3" l="1"/>
  <c r="U158" i="3"/>
  <c r="G158" i="4"/>
  <c r="H157" i="4"/>
  <c r="H159" i="3"/>
  <c r="S161" i="2"/>
  <c r="T160" i="2"/>
  <c r="M158" i="2"/>
  <c r="E161" i="2"/>
  <c r="F160" i="2"/>
  <c r="T160" i="3" l="1"/>
  <c r="U159" i="3"/>
  <c r="H158" i="4"/>
  <c r="G159" i="4"/>
  <c r="H160" i="3"/>
  <c r="S162" i="2"/>
  <c r="T161" i="2"/>
  <c r="M159" i="2"/>
  <c r="E162" i="2"/>
  <c r="F161" i="2"/>
  <c r="T161" i="3" l="1"/>
  <c r="U160" i="3"/>
  <c r="H159" i="4"/>
  <c r="G160" i="4"/>
  <c r="H161" i="3"/>
  <c r="T162" i="2"/>
  <c r="S163" i="2"/>
  <c r="M160" i="2"/>
  <c r="E163" i="2"/>
  <c r="F162" i="2"/>
  <c r="T162" i="3" l="1"/>
  <c r="U161" i="3"/>
  <c r="G161" i="4"/>
  <c r="H160" i="4"/>
  <c r="H162" i="3"/>
  <c r="T163" i="2"/>
  <c r="S164" i="2"/>
  <c r="M161" i="2"/>
  <c r="E164" i="2"/>
  <c r="F163" i="2"/>
  <c r="T163" i="3" l="1"/>
  <c r="U162" i="3"/>
  <c r="G162" i="4"/>
  <c r="H161" i="4"/>
  <c r="H163" i="3"/>
  <c r="T164" i="2"/>
  <c r="S165" i="2"/>
  <c r="M162" i="2"/>
  <c r="E165" i="2"/>
  <c r="F164" i="2"/>
  <c r="T164" i="3" l="1"/>
  <c r="U163" i="3"/>
  <c r="H162" i="4"/>
  <c r="G163" i="4"/>
  <c r="H164" i="3"/>
  <c r="S166" i="2"/>
  <c r="T165" i="2"/>
  <c r="M163" i="2"/>
  <c r="E166" i="2"/>
  <c r="F165" i="2"/>
  <c r="T165" i="3" l="1"/>
  <c r="U164" i="3"/>
  <c r="H163" i="4"/>
  <c r="G164" i="4"/>
  <c r="H165" i="3"/>
  <c r="T166" i="2"/>
  <c r="S167" i="2"/>
  <c r="M164" i="2"/>
  <c r="E167" i="2"/>
  <c r="F166" i="2"/>
  <c r="T166" i="3" l="1"/>
  <c r="U165" i="3"/>
  <c r="G165" i="4"/>
  <c r="H164" i="4"/>
  <c r="H166" i="3"/>
  <c r="T167" i="2"/>
  <c r="S168" i="2"/>
  <c r="M165" i="2"/>
  <c r="E168" i="2"/>
  <c r="F167" i="2"/>
  <c r="T167" i="3" l="1"/>
  <c r="U166" i="3"/>
  <c r="G166" i="4"/>
  <c r="H165" i="4"/>
  <c r="H167" i="3"/>
  <c r="S169" i="2"/>
  <c r="T168" i="2"/>
  <c r="M166" i="2"/>
  <c r="E169" i="2"/>
  <c r="F168" i="2"/>
  <c r="T168" i="3" l="1"/>
  <c r="U167" i="3"/>
  <c r="H166" i="4"/>
  <c r="G167" i="4"/>
  <c r="H168" i="3"/>
  <c r="S170" i="2"/>
  <c r="T169" i="2"/>
  <c r="M167" i="2"/>
  <c r="E170" i="2"/>
  <c r="F169" i="2"/>
  <c r="T169" i="3" l="1"/>
  <c r="U168" i="3"/>
  <c r="H167" i="4"/>
  <c r="G168" i="4"/>
  <c r="H169" i="3"/>
  <c r="T170" i="2"/>
  <c r="S171" i="2"/>
  <c r="M168" i="2"/>
  <c r="E171" i="2"/>
  <c r="F170" i="2"/>
  <c r="T170" i="3" l="1"/>
  <c r="U169" i="3"/>
  <c r="G169" i="4"/>
  <c r="H168" i="4"/>
  <c r="H170" i="3"/>
  <c r="T171" i="2"/>
  <c r="S172" i="2"/>
  <c r="M169" i="2"/>
  <c r="E172" i="2"/>
  <c r="F171" i="2"/>
  <c r="T171" i="3" l="1"/>
  <c r="U170" i="3"/>
  <c r="G170" i="4"/>
  <c r="H169" i="4"/>
  <c r="H171" i="3"/>
  <c r="T172" i="2"/>
  <c r="S173" i="2"/>
  <c r="M170" i="2"/>
  <c r="E173" i="2"/>
  <c r="F172" i="2"/>
  <c r="T172" i="3" l="1"/>
  <c r="U171" i="3"/>
  <c r="H170" i="4"/>
  <c r="G171" i="4"/>
  <c r="H172" i="3"/>
  <c r="S174" i="2"/>
  <c r="T173" i="2"/>
  <c r="M171" i="2"/>
  <c r="E174" i="2"/>
  <c r="F173" i="2"/>
  <c r="T173" i="3" l="1"/>
  <c r="U172" i="3"/>
  <c r="H171" i="4"/>
  <c r="G172" i="4"/>
  <c r="H173" i="3"/>
  <c r="T174" i="2"/>
  <c r="S175" i="2"/>
  <c r="M172" i="2"/>
  <c r="E175" i="2"/>
  <c r="F174" i="2"/>
  <c r="T174" i="3" l="1"/>
  <c r="U173" i="3"/>
  <c r="G173" i="4"/>
  <c r="H172" i="4"/>
  <c r="H174" i="3"/>
  <c r="T175" i="2"/>
  <c r="S176" i="2"/>
  <c r="M173" i="2"/>
  <c r="E176" i="2"/>
  <c r="F175" i="2"/>
  <c r="T175" i="3" l="1"/>
  <c r="U174" i="3"/>
  <c r="G174" i="4"/>
  <c r="H173" i="4"/>
  <c r="H175" i="3"/>
  <c r="S177" i="2"/>
  <c r="T176" i="2"/>
  <c r="M174" i="2"/>
  <c r="E177" i="2"/>
  <c r="F176" i="2"/>
  <c r="T176" i="3" l="1"/>
  <c r="U175" i="3"/>
  <c r="H174" i="4"/>
  <c r="G175" i="4"/>
  <c r="H176" i="3"/>
  <c r="S178" i="2"/>
  <c r="T177" i="2"/>
  <c r="M175" i="2"/>
  <c r="E178" i="2"/>
  <c r="F177" i="2"/>
  <c r="T177" i="3" l="1"/>
  <c r="U176" i="3"/>
  <c r="H175" i="4"/>
  <c r="G176" i="4"/>
  <c r="H177" i="3"/>
  <c r="T178" i="2"/>
  <c r="S179" i="2"/>
  <c r="M176" i="2"/>
  <c r="E179" i="2"/>
  <c r="F178" i="2"/>
  <c r="T178" i="3" l="1"/>
  <c r="U177" i="3"/>
  <c r="G177" i="4"/>
  <c r="H176" i="4"/>
  <c r="H178" i="3"/>
  <c r="T179" i="2"/>
  <c r="S180" i="2"/>
  <c r="M177" i="2"/>
  <c r="E180" i="2"/>
  <c r="F179" i="2"/>
  <c r="T179" i="3" l="1"/>
  <c r="U178" i="3"/>
  <c r="G178" i="4"/>
  <c r="H177" i="4"/>
  <c r="H179" i="3"/>
  <c r="T180" i="2"/>
  <c r="S181" i="2"/>
  <c r="M178" i="2"/>
  <c r="E181" i="2"/>
  <c r="F180" i="2"/>
  <c r="T180" i="3" l="1"/>
  <c r="U179" i="3"/>
  <c r="H178" i="4"/>
  <c r="G179" i="4"/>
  <c r="H180" i="3"/>
  <c r="S182" i="2"/>
  <c r="T181" i="2"/>
  <c r="M179" i="2"/>
  <c r="E182" i="2"/>
  <c r="F181" i="2"/>
  <c r="T181" i="3" l="1"/>
  <c r="U180" i="3"/>
  <c r="H179" i="4"/>
  <c r="G180" i="4"/>
  <c r="H181" i="3"/>
  <c r="T182" i="2"/>
  <c r="S183" i="2"/>
  <c r="M180" i="2"/>
  <c r="E183" i="2"/>
  <c r="F182" i="2"/>
  <c r="T182" i="3" l="1"/>
  <c r="U181" i="3"/>
  <c r="G181" i="4"/>
  <c r="H180" i="4"/>
  <c r="H182" i="3"/>
  <c r="T183" i="2"/>
  <c r="S184" i="2"/>
  <c r="M181" i="2"/>
  <c r="E184" i="2"/>
  <c r="F183" i="2"/>
  <c r="T183" i="3" l="1"/>
  <c r="U182" i="3"/>
  <c r="G182" i="4"/>
  <c r="H181" i="4"/>
  <c r="H183" i="3"/>
  <c r="S185" i="2"/>
  <c r="T184" i="2"/>
  <c r="M182" i="2"/>
  <c r="E185" i="2"/>
  <c r="F184" i="2"/>
  <c r="T184" i="3" l="1"/>
  <c r="U183" i="3"/>
  <c r="H182" i="4"/>
  <c r="G183" i="4"/>
  <c r="H184" i="3"/>
  <c r="S186" i="2"/>
  <c r="T185" i="2"/>
  <c r="M183" i="2"/>
  <c r="E186" i="2"/>
  <c r="F185" i="2"/>
  <c r="T185" i="3" l="1"/>
  <c r="U184" i="3"/>
  <c r="H183" i="4"/>
  <c r="G184" i="4"/>
  <c r="H185" i="3"/>
  <c r="T186" i="2"/>
  <c r="S187" i="2"/>
  <c r="M184" i="2"/>
  <c r="E187" i="2"/>
  <c r="F186" i="2"/>
  <c r="T186" i="3" l="1"/>
  <c r="U185" i="3"/>
  <c r="G185" i="4"/>
  <c r="H184" i="4"/>
  <c r="H186" i="3"/>
  <c r="T187" i="2"/>
  <c r="S188" i="2"/>
  <c r="M185" i="2"/>
  <c r="E188" i="2"/>
  <c r="F187" i="2"/>
  <c r="T187" i="3" l="1"/>
  <c r="U186" i="3"/>
  <c r="G186" i="4"/>
  <c r="H185" i="4"/>
  <c r="H187" i="3"/>
  <c r="T188" i="2"/>
  <c r="S189" i="2"/>
  <c r="M186" i="2"/>
  <c r="E189" i="2"/>
  <c r="F188" i="2"/>
  <c r="T188" i="3" l="1"/>
  <c r="U187" i="3"/>
  <c r="H186" i="4"/>
  <c r="G187" i="4"/>
  <c r="H188" i="3"/>
  <c r="S190" i="2"/>
  <c r="T189" i="2"/>
  <c r="M187" i="2"/>
  <c r="E190" i="2"/>
  <c r="F189" i="2"/>
  <c r="T189" i="3" l="1"/>
  <c r="U188" i="3"/>
  <c r="H187" i="4"/>
  <c r="G188" i="4"/>
  <c r="H189" i="3"/>
  <c r="T190" i="2"/>
  <c r="S191" i="2"/>
  <c r="M188" i="2"/>
  <c r="E191" i="2"/>
  <c r="F190" i="2"/>
  <c r="T190" i="3" l="1"/>
  <c r="U189" i="3"/>
  <c r="G189" i="4"/>
  <c r="H188" i="4"/>
  <c r="H190" i="3"/>
  <c r="T191" i="2"/>
  <c r="S192" i="2"/>
  <c r="M189" i="2"/>
  <c r="E192" i="2"/>
  <c r="F191" i="2"/>
  <c r="T191" i="3" l="1"/>
  <c r="U190" i="3"/>
  <c r="G190" i="4"/>
  <c r="H189" i="4"/>
  <c r="H191" i="3"/>
  <c r="S193" i="2"/>
  <c r="T192" i="2"/>
  <c r="M190" i="2"/>
  <c r="E193" i="2"/>
  <c r="F192" i="2"/>
  <c r="T192" i="3" l="1"/>
  <c r="U191" i="3"/>
  <c r="H190" i="4"/>
  <c r="G191" i="4"/>
  <c r="H192" i="3"/>
  <c r="S194" i="2"/>
  <c r="T193" i="2"/>
  <c r="M191" i="2"/>
  <c r="E194" i="2"/>
  <c r="F193" i="2"/>
  <c r="T193" i="3" l="1"/>
  <c r="U192" i="3"/>
  <c r="H191" i="4"/>
  <c r="G192" i="4"/>
  <c r="H193" i="3"/>
  <c r="T194" i="2"/>
  <c r="S195" i="2"/>
  <c r="M192" i="2"/>
  <c r="E195" i="2"/>
  <c r="F194" i="2"/>
  <c r="T194" i="3" l="1"/>
  <c r="U193" i="3"/>
  <c r="H192" i="4"/>
  <c r="G193" i="4"/>
  <c r="H194" i="3"/>
  <c r="T195" i="2"/>
  <c r="S196" i="2"/>
  <c r="M193" i="2"/>
  <c r="E196" i="2"/>
  <c r="F195" i="2"/>
  <c r="T195" i="3" l="1"/>
  <c r="U194" i="3"/>
  <c r="G194" i="4"/>
  <c r="H193" i="4"/>
  <c r="H195" i="3"/>
  <c r="T196" i="2"/>
  <c r="S197" i="2"/>
  <c r="M194" i="2"/>
  <c r="E197" i="2"/>
  <c r="F196" i="2"/>
  <c r="T196" i="3" l="1"/>
  <c r="U195" i="3"/>
  <c r="H194" i="4"/>
  <c r="G195" i="4"/>
  <c r="H196" i="3"/>
  <c r="S198" i="2"/>
  <c r="T197" i="2"/>
  <c r="M195" i="2"/>
  <c r="E198" i="2"/>
  <c r="F197" i="2"/>
  <c r="T197" i="3" l="1"/>
  <c r="U196" i="3"/>
  <c r="H195" i="4"/>
  <c r="G196" i="4"/>
  <c r="H197" i="3"/>
  <c r="T198" i="2"/>
  <c r="S199" i="2"/>
  <c r="M196" i="2"/>
  <c r="E199" i="2"/>
  <c r="F198" i="2"/>
  <c r="T198" i="3" l="1"/>
  <c r="U197" i="3"/>
  <c r="G197" i="4"/>
  <c r="H196" i="4"/>
  <c r="H198" i="3"/>
  <c r="T199" i="2"/>
  <c r="S200" i="2"/>
  <c r="M197" i="2"/>
  <c r="E200" i="2"/>
  <c r="F199" i="2"/>
  <c r="T199" i="3" l="1"/>
  <c r="U198" i="3"/>
  <c r="G198" i="4"/>
  <c r="H197" i="4"/>
  <c r="H199" i="3"/>
  <c r="S201" i="2"/>
  <c r="T200" i="2"/>
  <c r="M198" i="2"/>
  <c r="E201" i="2"/>
  <c r="F200" i="2"/>
  <c r="T200" i="3" l="1"/>
  <c r="U199" i="3"/>
  <c r="H198" i="4"/>
  <c r="G199" i="4"/>
  <c r="H200" i="3"/>
  <c r="S202" i="2"/>
  <c r="T201" i="2"/>
  <c r="M199" i="2"/>
  <c r="E202" i="2"/>
  <c r="F201" i="2"/>
  <c r="T201" i="3" l="1"/>
  <c r="U200" i="3"/>
  <c r="H199" i="4"/>
  <c r="G200" i="4"/>
  <c r="H201" i="3"/>
  <c r="T202" i="2"/>
  <c r="S203" i="2"/>
  <c r="M200" i="2"/>
  <c r="E203" i="2"/>
  <c r="F202" i="2"/>
  <c r="T202" i="3" l="1"/>
  <c r="U201" i="3"/>
  <c r="G201" i="4"/>
  <c r="H200" i="4"/>
  <c r="H202" i="3"/>
  <c r="T203" i="2"/>
  <c r="S204" i="2"/>
  <c r="M201" i="2"/>
  <c r="E204" i="2"/>
  <c r="F203" i="2"/>
  <c r="T203" i="3" l="1"/>
  <c r="U202" i="3"/>
  <c r="G202" i="4"/>
  <c r="H201" i="4"/>
  <c r="H203" i="3"/>
  <c r="T204" i="2"/>
  <c r="S205" i="2"/>
  <c r="M202" i="2"/>
  <c r="E205" i="2"/>
  <c r="F204" i="2"/>
  <c r="T204" i="3" l="1"/>
  <c r="U203" i="3"/>
  <c r="H202" i="4"/>
  <c r="G203" i="4"/>
  <c r="H204" i="3"/>
  <c r="S206" i="2"/>
  <c r="T205" i="2"/>
  <c r="M203" i="2"/>
  <c r="E206" i="2"/>
  <c r="F205" i="2"/>
  <c r="T205" i="3" l="1"/>
  <c r="U204" i="3"/>
  <c r="H203" i="4"/>
  <c r="G204" i="4"/>
  <c r="H205" i="3"/>
  <c r="T206" i="2"/>
  <c r="S207" i="2"/>
  <c r="M204" i="2"/>
  <c r="E207" i="2"/>
  <c r="F206" i="2"/>
  <c r="T206" i="3" l="1"/>
  <c r="U205" i="3"/>
  <c r="G205" i="4"/>
  <c r="H204" i="4"/>
  <c r="H206" i="3"/>
  <c r="T207" i="2"/>
  <c r="S208" i="2"/>
  <c r="M205" i="2"/>
  <c r="E208" i="2"/>
  <c r="F207" i="2"/>
  <c r="T207" i="3" l="1"/>
  <c r="U206" i="3"/>
  <c r="G206" i="4"/>
  <c r="H205" i="4"/>
  <c r="H207" i="3"/>
  <c r="S209" i="2"/>
  <c r="T208" i="2"/>
  <c r="M206" i="2"/>
  <c r="E209" i="2"/>
  <c r="F208" i="2"/>
  <c r="T208" i="3" l="1"/>
  <c r="U207" i="3"/>
  <c r="H206" i="4"/>
  <c r="G207" i="4"/>
  <c r="H208" i="3"/>
  <c r="S210" i="2"/>
  <c r="T209" i="2"/>
  <c r="M207" i="2"/>
  <c r="E210" i="2"/>
  <c r="F209" i="2"/>
  <c r="T209" i="3" l="1"/>
  <c r="U208" i="3"/>
  <c r="H207" i="4"/>
  <c r="G208" i="4"/>
  <c r="H209" i="3"/>
  <c r="T210" i="2"/>
  <c r="S211" i="2"/>
  <c r="M208" i="2"/>
  <c r="E211" i="2"/>
  <c r="F210" i="2"/>
  <c r="T210" i="3" l="1"/>
  <c r="U209" i="3"/>
  <c r="H208" i="4"/>
  <c r="G209" i="4"/>
  <c r="H210" i="3"/>
  <c r="T211" i="2"/>
  <c r="S212" i="2"/>
  <c r="M209" i="2"/>
  <c r="E212" i="2"/>
  <c r="F211" i="2"/>
  <c r="T211" i="3" l="1"/>
  <c r="U210" i="3"/>
  <c r="G210" i="4"/>
  <c r="H209" i="4"/>
  <c r="H211" i="3"/>
  <c r="T212" i="2"/>
  <c r="S213" i="2"/>
  <c r="M210" i="2"/>
  <c r="E213" i="2"/>
  <c r="F212" i="2"/>
  <c r="T212" i="3" l="1"/>
  <c r="U211" i="3"/>
  <c r="H210" i="4"/>
  <c r="G211" i="4"/>
  <c r="H212" i="3"/>
  <c r="S214" i="2"/>
  <c r="T213" i="2"/>
  <c r="M211" i="2"/>
  <c r="E214" i="2"/>
  <c r="F213" i="2"/>
  <c r="T213" i="3" l="1"/>
  <c r="U212" i="3"/>
  <c r="H211" i="4"/>
  <c r="G212" i="4"/>
  <c r="H213" i="3"/>
  <c r="T214" i="2"/>
  <c r="S215" i="2"/>
  <c r="M212" i="2"/>
  <c r="E215" i="2"/>
  <c r="F214" i="2"/>
  <c r="T214" i="3" l="1"/>
  <c r="U213" i="3"/>
  <c r="G213" i="4"/>
  <c r="H212" i="4"/>
  <c r="H214" i="3"/>
  <c r="T215" i="2"/>
  <c r="S216" i="2"/>
  <c r="M213" i="2"/>
  <c r="E216" i="2"/>
  <c r="F215" i="2"/>
  <c r="T215" i="3" l="1"/>
  <c r="U214" i="3"/>
  <c r="G214" i="4"/>
  <c r="H213" i="4"/>
  <c r="H215" i="3"/>
  <c r="S217" i="2"/>
  <c r="T216" i="2"/>
  <c r="M214" i="2"/>
  <c r="E217" i="2"/>
  <c r="F216" i="2"/>
  <c r="T216" i="3" l="1"/>
  <c r="U215" i="3"/>
  <c r="H214" i="4"/>
  <c r="G215" i="4"/>
  <c r="H216" i="3"/>
  <c r="S218" i="2"/>
  <c r="T217" i="2"/>
  <c r="M215" i="2"/>
  <c r="E218" i="2"/>
  <c r="F217" i="2"/>
  <c r="T217" i="3" l="1"/>
  <c r="U216" i="3"/>
  <c r="H215" i="4"/>
  <c r="G216" i="4"/>
  <c r="H217" i="3"/>
  <c r="T218" i="2"/>
  <c r="S219" i="2"/>
  <c r="M216" i="2"/>
  <c r="E219" i="2"/>
  <c r="F218" i="2"/>
  <c r="T218" i="3" l="1"/>
  <c r="U217" i="3"/>
  <c r="G217" i="4"/>
  <c r="H216" i="4"/>
  <c r="H218" i="3"/>
  <c r="T219" i="2"/>
  <c r="S220" i="2"/>
  <c r="M217" i="2"/>
  <c r="E220" i="2"/>
  <c r="F219" i="2"/>
  <c r="T219" i="3" l="1"/>
  <c r="U218" i="3"/>
  <c r="G218" i="4"/>
  <c r="H217" i="4"/>
  <c r="H219" i="3"/>
  <c r="T220" i="2"/>
  <c r="S221" i="2"/>
  <c r="M218" i="2"/>
  <c r="E221" i="2"/>
  <c r="F220" i="2"/>
  <c r="T220" i="3" l="1"/>
  <c r="U219" i="3"/>
  <c r="H218" i="4"/>
  <c r="G219" i="4"/>
  <c r="H220" i="3"/>
  <c r="S222" i="2"/>
  <c r="T221" i="2"/>
  <c r="M219" i="2"/>
  <c r="E222" i="2"/>
  <c r="F221" i="2"/>
  <c r="T221" i="3" l="1"/>
  <c r="U220" i="3"/>
  <c r="H219" i="4"/>
  <c r="G220" i="4"/>
  <c r="H221" i="3"/>
  <c r="T222" i="2"/>
  <c r="S223" i="2"/>
  <c r="M220" i="2"/>
  <c r="E223" i="2"/>
  <c r="F222" i="2"/>
  <c r="T222" i="3" l="1"/>
  <c r="U221" i="3"/>
  <c r="H220" i="4"/>
  <c r="G221" i="4"/>
  <c r="H222" i="3"/>
  <c r="T223" i="2"/>
  <c r="S224" i="2"/>
  <c r="M221" i="2"/>
  <c r="E224" i="2"/>
  <c r="F223" i="2"/>
  <c r="T223" i="3" l="1"/>
  <c r="U222" i="3"/>
  <c r="G222" i="4"/>
  <c r="H221" i="4"/>
  <c r="H223" i="3"/>
  <c r="S225" i="2"/>
  <c r="T224" i="2"/>
  <c r="M222" i="2"/>
  <c r="E225" i="2"/>
  <c r="F224" i="2"/>
  <c r="T224" i="3" l="1"/>
  <c r="U223" i="3"/>
  <c r="H222" i="4"/>
  <c r="G223" i="4"/>
  <c r="H224" i="3"/>
  <c r="S226" i="2"/>
  <c r="T225" i="2"/>
  <c r="M223" i="2"/>
  <c r="E226" i="2"/>
  <c r="F225" i="2"/>
  <c r="T225" i="3" l="1"/>
  <c r="U224" i="3"/>
  <c r="H223" i="4"/>
  <c r="G224" i="4"/>
  <c r="H225" i="3"/>
  <c r="T226" i="2"/>
  <c r="S227" i="2"/>
  <c r="M224" i="2"/>
  <c r="E227" i="2"/>
  <c r="F226" i="2"/>
  <c r="T226" i="3" l="1"/>
  <c r="U225" i="3"/>
  <c r="H224" i="4"/>
  <c r="G225" i="4"/>
  <c r="H226" i="3"/>
  <c r="T227" i="2"/>
  <c r="S228" i="2"/>
  <c r="M225" i="2"/>
  <c r="E228" i="2"/>
  <c r="F227" i="2"/>
  <c r="T227" i="3" l="1"/>
  <c r="U226" i="3"/>
  <c r="G226" i="4"/>
  <c r="H225" i="4"/>
  <c r="H227" i="3"/>
  <c r="T228" i="2"/>
  <c r="S229" i="2"/>
  <c r="M226" i="2"/>
  <c r="E229" i="2"/>
  <c r="F228" i="2"/>
  <c r="T228" i="3" l="1"/>
  <c r="U227" i="3"/>
  <c r="H226" i="4"/>
  <c r="G227" i="4"/>
  <c r="H228" i="3"/>
  <c r="S230" i="2"/>
  <c r="T229" i="2"/>
  <c r="M227" i="2"/>
  <c r="E230" i="2"/>
  <c r="F229" i="2"/>
  <c r="T229" i="3" l="1"/>
  <c r="U228" i="3"/>
  <c r="H227" i="4"/>
  <c r="G228" i="4"/>
  <c r="H229" i="3"/>
  <c r="T230" i="2"/>
  <c r="S231" i="2"/>
  <c r="M228" i="2"/>
  <c r="E231" i="2"/>
  <c r="F230" i="2"/>
  <c r="T230" i="3" l="1"/>
  <c r="U229" i="3"/>
  <c r="H228" i="4"/>
  <c r="G229" i="4"/>
  <c r="H230" i="3"/>
  <c r="T231" i="2"/>
  <c r="S232" i="2"/>
  <c r="M229" i="2"/>
  <c r="E232" i="2"/>
  <c r="F231" i="2"/>
  <c r="T231" i="3" l="1"/>
  <c r="U230" i="3"/>
  <c r="G230" i="4"/>
  <c r="H229" i="4"/>
  <c r="H231" i="3"/>
  <c r="S233" i="2"/>
  <c r="T232" i="2"/>
  <c r="M230" i="2"/>
  <c r="E233" i="2"/>
  <c r="F232" i="2"/>
  <c r="T232" i="3" l="1"/>
  <c r="U231" i="3"/>
  <c r="H230" i="4"/>
  <c r="G231" i="4"/>
  <c r="H232" i="3"/>
  <c r="S234" i="2"/>
  <c r="T233" i="2"/>
  <c r="M231" i="2"/>
  <c r="E234" i="2"/>
  <c r="F233" i="2"/>
  <c r="T233" i="3" l="1"/>
  <c r="U232" i="3"/>
  <c r="H231" i="4"/>
  <c r="G232" i="4"/>
  <c r="H233" i="3"/>
  <c r="T234" i="2"/>
  <c r="S235" i="2"/>
  <c r="M232" i="2"/>
  <c r="E235" i="2"/>
  <c r="F234" i="2"/>
  <c r="T234" i="3" l="1"/>
  <c r="U233" i="3"/>
  <c r="H232" i="4"/>
  <c r="G233" i="4"/>
  <c r="H234" i="3"/>
  <c r="T235" i="2"/>
  <c r="S236" i="2"/>
  <c r="M233" i="2"/>
  <c r="E236" i="2"/>
  <c r="F235" i="2"/>
  <c r="T235" i="3" l="1"/>
  <c r="U234" i="3"/>
  <c r="G234" i="4"/>
  <c r="H233" i="4"/>
  <c r="H235" i="3"/>
  <c r="T236" i="2"/>
  <c r="S237" i="2"/>
  <c r="M234" i="2"/>
  <c r="E237" i="2"/>
  <c r="F236" i="2"/>
  <c r="T236" i="3" l="1"/>
  <c r="U235" i="3"/>
  <c r="H234" i="4"/>
  <c r="G235" i="4"/>
  <c r="H236" i="3"/>
  <c r="S238" i="2"/>
  <c r="T237" i="2"/>
  <c r="M235" i="2"/>
  <c r="E238" i="2"/>
  <c r="F237" i="2"/>
  <c r="T237" i="3" l="1"/>
  <c r="U236" i="3"/>
  <c r="H235" i="4"/>
  <c r="G236" i="4"/>
  <c r="H237" i="3"/>
  <c r="T238" i="2"/>
  <c r="S239" i="2"/>
  <c r="M236" i="2"/>
  <c r="E239" i="2"/>
  <c r="F238" i="2"/>
  <c r="T238" i="3" l="1"/>
  <c r="U237" i="3"/>
  <c r="H236" i="4"/>
  <c r="G237" i="4"/>
  <c r="H238" i="3"/>
  <c r="T239" i="2"/>
  <c r="S240" i="2"/>
  <c r="M237" i="2"/>
  <c r="E240" i="2"/>
  <c r="F239" i="2"/>
  <c r="T239" i="3" l="1"/>
  <c r="U238" i="3"/>
  <c r="G238" i="4"/>
  <c r="H237" i="4"/>
  <c r="H239" i="3"/>
  <c r="S241" i="2"/>
  <c r="T240" i="2"/>
  <c r="M238" i="2"/>
  <c r="E241" i="2"/>
  <c r="F240" i="2"/>
  <c r="T240" i="3" l="1"/>
  <c r="U239" i="3"/>
  <c r="H238" i="4"/>
  <c r="G239" i="4"/>
  <c r="H240" i="3"/>
  <c r="S242" i="2"/>
  <c r="T241" i="2"/>
  <c r="M239" i="2"/>
  <c r="E242" i="2"/>
  <c r="F241" i="2"/>
  <c r="T241" i="3" l="1"/>
  <c r="U240" i="3"/>
  <c r="H239" i="4"/>
  <c r="G240" i="4"/>
  <c r="H241" i="3"/>
  <c r="T242" i="2"/>
  <c r="S243" i="2"/>
  <c r="M240" i="2"/>
  <c r="E243" i="2"/>
  <c r="F242" i="2"/>
  <c r="T242" i="3" l="1"/>
  <c r="U241" i="3"/>
  <c r="H240" i="4"/>
  <c r="G241" i="4"/>
  <c r="H242" i="3"/>
  <c r="T243" i="2"/>
  <c r="S244" i="2"/>
  <c r="M241" i="2"/>
  <c r="E244" i="2"/>
  <c r="F243" i="2"/>
  <c r="T243" i="3" l="1"/>
  <c r="U242" i="3"/>
  <c r="G242" i="4"/>
  <c r="H241" i="4"/>
  <c r="H243" i="3"/>
  <c r="T244" i="2"/>
  <c r="S245" i="2"/>
  <c r="M242" i="2"/>
  <c r="E245" i="2"/>
  <c r="F244" i="2"/>
  <c r="T244" i="3" l="1"/>
  <c r="U243" i="3"/>
  <c r="H242" i="4"/>
  <c r="G243" i="4"/>
  <c r="H244" i="3"/>
  <c r="S246" i="2"/>
  <c r="T245" i="2"/>
  <c r="M243" i="2"/>
  <c r="E246" i="2"/>
  <c r="F245" i="2"/>
  <c r="T245" i="3" l="1"/>
  <c r="U244" i="3"/>
  <c r="H243" i="4"/>
  <c r="G244" i="4"/>
  <c r="H245" i="3"/>
  <c r="T246" i="2"/>
  <c r="S247" i="2"/>
  <c r="M244" i="2"/>
  <c r="E247" i="2"/>
  <c r="F246" i="2"/>
  <c r="T246" i="3" l="1"/>
  <c r="U245" i="3"/>
  <c r="H244" i="4"/>
  <c r="G245" i="4"/>
  <c r="H246" i="3"/>
  <c r="T247" i="2"/>
  <c r="S248" i="2"/>
  <c r="M245" i="2"/>
  <c r="E248" i="2"/>
  <c r="F247" i="2"/>
  <c r="T247" i="3" l="1"/>
  <c r="U246" i="3"/>
  <c r="G246" i="4"/>
  <c r="H245" i="4"/>
  <c r="H247" i="3"/>
  <c r="S249" i="2"/>
  <c r="T248" i="2"/>
  <c r="M246" i="2"/>
  <c r="E249" i="2"/>
  <c r="F248" i="2"/>
  <c r="T248" i="3" l="1"/>
  <c r="U247" i="3"/>
  <c r="H246" i="4"/>
  <c r="G247" i="4"/>
  <c r="H248" i="3"/>
  <c r="S250" i="2"/>
  <c r="T249" i="2"/>
  <c r="M247" i="2"/>
  <c r="E250" i="2"/>
  <c r="F249" i="2"/>
  <c r="T249" i="3" l="1"/>
  <c r="U248" i="3"/>
  <c r="H247" i="4"/>
  <c r="G248" i="4"/>
  <c r="H249" i="3"/>
  <c r="T250" i="2"/>
  <c r="S251" i="2"/>
  <c r="M248" i="2"/>
  <c r="E251" i="2"/>
  <c r="F250" i="2"/>
  <c r="T250" i="3" l="1"/>
  <c r="U249" i="3"/>
  <c r="H248" i="4"/>
  <c r="G249" i="4"/>
  <c r="H250" i="3"/>
  <c r="T251" i="2"/>
  <c r="S252" i="2"/>
  <c r="M249" i="2"/>
  <c r="E252" i="2"/>
  <c r="F251" i="2"/>
  <c r="T251" i="3" l="1"/>
  <c r="U250" i="3"/>
  <c r="G250" i="4"/>
  <c r="H249" i="4"/>
  <c r="H251" i="3"/>
  <c r="T252" i="2"/>
  <c r="S253" i="2"/>
  <c r="M250" i="2"/>
  <c r="E253" i="2"/>
  <c r="F252" i="2"/>
  <c r="T252" i="3" l="1"/>
  <c r="U251" i="3"/>
  <c r="H250" i="4"/>
  <c r="G251" i="4"/>
  <c r="H252" i="3"/>
  <c r="S254" i="2"/>
  <c r="T253" i="2"/>
  <c r="M251" i="2"/>
  <c r="E254" i="2"/>
  <c r="F253" i="2"/>
  <c r="T253" i="3" l="1"/>
  <c r="U252" i="3"/>
  <c r="H251" i="4"/>
  <c r="G252" i="4"/>
  <c r="H253" i="3"/>
  <c r="T254" i="2"/>
  <c r="S255" i="2"/>
  <c r="M252" i="2"/>
  <c r="E255" i="2"/>
  <c r="F254" i="2"/>
  <c r="T254" i="3" l="1"/>
  <c r="U253" i="3"/>
  <c r="H252" i="4"/>
  <c r="G253" i="4"/>
  <c r="H254" i="3"/>
  <c r="T255" i="2"/>
  <c r="S256" i="2"/>
  <c r="M253" i="2"/>
  <c r="E256" i="2"/>
  <c r="F255" i="2"/>
  <c r="T255" i="3" l="1"/>
  <c r="U254" i="3"/>
  <c r="G254" i="4"/>
  <c r="H253" i="4"/>
  <c r="H255" i="3"/>
  <c r="S257" i="2"/>
  <c r="T256" i="2"/>
  <c r="M254" i="2"/>
  <c r="E257" i="2"/>
  <c r="F256" i="2"/>
  <c r="T256" i="3" l="1"/>
  <c r="U255" i="3"/>
  <c r="H254" i="4"/>
  <c r="G255" i="4"/>
  <c r="H256" i="3"/>
  <c r="S258" i="2"/>
  <c r="T257" i="2"/>
  <c r="M255" i="2"/>
  <c r="E258" i="2"/>
  <c r="F257" i="2"/>
  <c r="T257" i="3" l="1"/>
  <c r="U256" i="3"/>
  <c r="H255" i="4"/>
  <c r="G256" i="4"/>
  <c r="H257" i="3"/>
  <c r="T258" i="2"/>
  <c r="S259" i="2"/>
  <c r="M256" i="2"/>
  <c r="E259" i="2"/>
  <c r="F258" i="2"/>
  <c r="T258" i="3" l="1"/>
  <c r="U257" i="3"/>
  <c r="H256" i="4"/>
  <c r="G257" i="4"/>
  <c r="H258" i="3"/>
  <c r="T259" i="2"/>
  <c r="S260" i="2"/>
  <c r="M257" i="2"/>
  <c r="E260" i="2"/>
  <c r="F259" i="2"/>
  <c r="T259" i="3" l="1"/>
  <c r="U258" i="3"/>
  <c r="G258" i="4"/>
  <c r="H257" i="4"/>
  <c r="H259" i="3"/>
  <c r="T260" i="2"/>
  <c r="S261" i="2"/>
  <c r="M258" i="2"/>
  <c r="E261" i="2"/>
  <c r="F260" i="2"/>
  <c r="T260" i="3" l="1"/>
  <c r="U259" i="3"/>
  <c r="H258" i="4"/>
  <c r="G259" i="4"/>
  <c r="H260" i="3"/>
  <c r="S262" i="2"/>
  <c r="T261" i="2"/>
  <c r="M259" i="2"/>
  <c r="E262" i="2"/>
  <c r="F261" i="2"/>
  <c r="T261" i="3" l="1"/>
  <c r="U260" i="3"/>
  <c r="H259" i="4"/>
  <c r="G260" i="4"/>
  <c r="H261" i="3"/>
  <c r="T262" i="2"/>
  <c r="S263" i="2"/>
  <c r="M260" i="2"/>
  <c r="E263" i="2"/>
  <c r="F262" i="2"/>
  <c r="T262" i="3" l="1"/>
  <c r="U261" i="3"/>
  <c r="H260" i="4"/>
  <c r="G261" i="4"/>
  <c r="H262" i="3"/>
  <c r="T263" i="2"/>
  <c r="S264" i="2"/>
  <c r="M261" i="2"/>
  <c r="E264" i="2"/>
  <c r="F263" i="2"/>
  <c r="T263" i="3" l="1"/>
  <c r="U262" i="3"/>
  <c r="G262" i="4"/>
  <c r="H261" i="4"/>
  <c r="H263" i="3"/>
  <c r="S265" i="2"/>
  <c r="T264" i="2"/>
  <c r="M262" i="2"/>
  <c r="E265" i="2"/>
  <c r="F264" i="2"/>
  <c r="T264" i="3" l="1"/>
  <c r="U263" i="3"/>
  <c r="H262" i="4"/>
  <c r="G263" i="4"/>
  <c r="H264" i="3"/>
  <c r="S266" i="2"/>
  <c r="T265" i="2"/>
  <c r="M263" i="2"/>
  <c r="E266" i="2"/>
  <c r="F265" i="2"/>
  <c r="T265" i="3" l="1"/>
  <c r="U264" i="3"/>
  <c r="H263" i="4"/>
  <c r="G264" i="4"/>
  <c r="H265" i="3"/>
  <c r="T266" i="2"/>
  <c r="S267" i="2"/>
  <c r="M264" i="2"/>
  <c r="E267" i="2"/>
  <c r="F266" i="2"/>
  <c r="T266" i="3" l="1"/>
  <c r="U265" i="3"/>
  <c r="H264" i="4"/>
  <c r="G265" i="4"/>
  <c r="H266" i="3"/>
  <c r="T267" i="2"/>
  <c r="S268" i="2"/>
  <c r="M265" i="2"/>
  <c r="E268" i="2"/>
  <c r="F267" i="2"/>
  <c r="T267" i="3" l="1"/>
  <c r="U266" i="3"/>
  <c r="G266" i="4"/>
  <c r="H265" i="4"/>
  <c r="H267" i="3"/>
  <c r="T268" i="2"/>
  <c r="S269" i="2"/>
  <c r="M266" i="2"/>
  <c r="E269" i="2"/>
  <c r="F268" i="2"/>
  <c r="T268" i="3" l="1"/>
  <c r="U267" i="3"/>
  <c r="H266" i="4"/>
  <c r="G267" i="4"/>
  <c r="H268" i="3"/>
  <c r="S270" i="2"/>
  <c r="T269" i="2"/>
  <c r="M267" i="2"/>
  <c r="E270" i="2"/>
  <c r="F269" i="2"/>
  <c r="T269" i="3" l="1"/>
  <c r="U268" i="3"/>
  <c r="H267" i="4"/>
  <c r="G268" i="4"/>
  <c r="H269" i="3"/>
  <c r="T270" i="2"/>
  <c r="S271" i="2"/>
  <c r="M268" i="2"/>
  <c r="E271" i="2"/>
  <c r="F270" i="2"/>
  <c r="T270" i="3" l="1"/>
  <c r="U269" i="3"/>
  <c r="H268" i="4"/>
  <c r="G269" i="4"/>
  <c r="H270" i="3"/>
  <c r="T271" i="2"/>
  <c r="S272" i="2"/>
  <c r="M269" i="2"/>
  <c r="E272" i="2"/>
  <c r="F271" i="2"/>
  <c r="T271" i="3" l="1"/>
  <c r="U270" i="3"/>
  <c r="G270" i="4"/>
  <c r="H269" i="4"/>
  <c r="H271" i="3"/>
  <c r="S273" i="2"/>
  <c r="T272" i="2"/>
  <c r="M270" i="2"/>
  <c r="E273" i="2"/>
  <c r="F272" i="2"/>
  <c r="T272" i="3" l="1"/>
  <c r="U271" i="3"/>
  <c r="H270" i="4"/>
  <c r="G271" i="4"/>
  <c r="H272" i="3"/>
  <c r="S274" i="2"/>
  <c r="T273" i="2"/>
  <c r="M271" i="2"/>
  <c r="E274" i="2"/>
  <c r="F273" i="2"/>
  <c r="T273" i="3" l="1"/>
  <c r="U272" i="3"/>
  <c r="H271" i="4"/>
  <c r="G272" i="4"/>
  <c r="H273" i="3"/>
  <c r="T274" i="2"/>
  <c r="S275" i="2"/>
  <c r="M272" i="2"/>
  <c r="E275" i="2"/>
  <c r="F274" i="2"/>
  <c r="T274" i="3" l="1"/>
  <c r="U273" i="3"/>
  <c r="H272" i="4"/>
  <c r="G273" i="4"/>
  <c r="H274" i="3"/>
  <c r="T275" i="2"/>
  <c r="S276" i="2"/>
  <c r="M273" i="2"/>
  <c r="E276" i="2"/>
  <c r="F275" i="2"/>
  <c r="T275" i="3" l="1"/>
  <c r="U274" i="3"/>
  <c r="G274" i="4"/>
  <c r="H273" i="4"/>
  <c r="H275" i="3"/>
  <c r="T276" i="2"/>
  <c r="S277" i="2"/>
  <c r="M274" i="2"/>
  <c r="E277" i="2"/>
  <c r="F276" i="2"/>
  <c r="T276" i="3" l="1"/>
  <c r="U275" i="3"/>
  <c r="H274" i="4"/>
  <c r="G275" i="4"/>
  <c r="H276" i="3"/>
  <c r="S278" i="2"/>
  <c r="T277" i="2"/>
  <c r="M275" i="2"/>
  <c r="E278" i="2"/>
  <c r="F277" i="2"/>
  <c r="T277" i="3" l="1"/>
  <c r="U276" i="3"/>
  <c r="H275" i="4"/>
  <c r="G276" i="4"/>
  <c r="H277" i="3"/>
  <c r="T278" i="2"/>
  <c r="S279" i="2"/>
  <c r="M276" i="2"/>
  <c r="E279" i="2"/>
  <c r="F278" i="2"/>
  <c r="T278" i="3" l="1"/>
  <c r="U277" i="3"/>
  <c r="H276" i="4"/>
  <c r="G277" i="4"/>
  <c r="H278" i="3"/>
  <c r="T279" i="2"/>
  <c r="S280" i="2"/>
  <c r="M277" i="2"/>
  <c r="E280" i="2"/>
  <c r="F279" i="2"/>
  <c r="T279" i="3" l="1"/>
  <c r="U278" i="3"/>
  <c r="G278" i="4"/>
  <c r="H277" i="4"/>
  <c r="H279" i="3"/>
  <c r="T280" i="2"/>
  <c r="S281" i="2"/>
  <c r="M278" i="2"/>
  <c r="E281" i="2"/>
  <c r="F280" i="2"/>
  <c r="T280" i="3" l="1"/>
  <c r="U279" i="3"/>
  <c r="H278" i="4"/>
  <c r="G279" i="4"/>
  <c r="H280" i="3"/>
  <c r="S282" i="2"/>
  <c r="T281" i="2"/>
  <c r="M279" i="2"/>
  <c r="E282" i="2"/>
  <c r="F281" i="2"/>
  <c r="T281" i="3" l="1"/>
  <c r="U280" i="3"/>
  <c r="H279" i="4"/>
  <c r="G280" i="4"/>
  <c r="H281" i="3"/>
  <c r="T282" i="2"/>
  <c r="S283" i="2"/>
  <c r="M280" i="2"/>
  <c r="E283" i="2"/>
  <c r="F282" i="2"/>
  <c r="T282" i="3" l="1"/>
  <c r="U281" i="3"/>
  <c r="H280" i="4"/>
  <c r="G281" i="4"/>
  <c r="H282" i="3"/>
  <c r="T283" i="2"/>
  <c r="S284" i="2"/>
  <c r="M281" i="2"/>
  <c r="E284" i="2"/>
  <c r="F283" i="2"/>
  <c r="T283" i="3" l="1"/>
  <c r="U282" i="3"/>
  <c r="G282" i="4"/>
  <c r="H281" i="4"/>
  <c r="H283" i="3"/>
  <c r="T284" i="2"/>
  <c r="S285" i="2"/>
  <c r="M282" i="2"/>
  <c r="E285" i="2"/>
  <c r="F284" i="2"/>
  <c r="T284" i="3" l="1"/>
  <c r="U283" i="3"/>
  <c r="H282" i="4"/>
  <c r="G283" i="4"/>
  <c r="H284" i="3"/>
  <c r="S286" i="2"/>
  <c r="T285" i="2"/>
  <c r="M283" i="2"/>
  <c r="E286" i="2"/>
  <c r="F285" i="2"/>
  <c r="T285" i="3" l="1"/>
  <c r="U284" i="3"/>
  <c r="H283" i="4"/>
  <c r="G284" i="4"/>
  <c r="H285" i="3"/>
  <c r="T286" i="2"/>
  <c r="S287" i="2"/>
  <c r="M284" i="2"/>
  <c r="E287" i="2"/>
  <c r="F286" i="2"/>
  <c r="T286" i="3" l="1"/>
  <c r="U285" i="3"/>
  <c r="H284" i="4"/>
  <c r="G285" i="4"/>
  <c r="H286" i="3"/>
  <c r="T287" i="2"/>
  <c r="S288" i="2"/>
  <c r="M285" i="2"/>
  <c r="E288" i="2"/>
  <c r="F287" i="2"/>
  <c r="T287" i="3" l="1"/>
  <c r="U286" i="3"/>
  <c r="G286" i="4"/>
  <c r="H285" i="4"/>
  <c r="H287" i="3"/>
  <c r="T288" i="2"/>
  <c r="S289" i="2"/>
  <c r="M286" i="2"/>
  <c r="E289" i="2"/>
  <c r="F288" i="2"/>
  <c r="T288" i="3" l="1"/>
  <c r="U287" i="3"/>
  <c r="H286" i="4"/>
  <c r="G287" i="4"/>
  <c r="H288" i="3"/>
  <c r="S290" i="2"/>
  <c r="T289" i="2"/>
  <c r="M287" i="2"/>
  <c r="E290" i="2"/>
  <c r="F289" i="2"/>
  <c r="T289" i="3" l="1"/>
  <c r="U288" i="3"/>
  <c r="H287" i="4"/>
  <c r="G288" i="4"/>
  <c r="H289" i="3"/>
  <c r="T290" i="2"/>
  <c r="S291" i="2"/>
  <c r="M288" i="2"/>
  <c r="E291" i="2"/>
  <c r="F290" i="2"/>
  <c r="T290" i="3" l="1"/>
  <c r="U289" i="3"/>
  <c r="H288" i="4"/>
  <c r="G289" i="4"/>
  <c r="H290" i="3"/>
  <c r="T291" i="2"/>
  <c r="S292" i="2"/>
  <c r="M289" i="2"/>
  <c r="E292" i="2"/>
  <c r="F291" i="2"/>
  <c r="T291" i="3" l="1"/>
  <c r="U290" i="3"/>
  <c r="G290" i="4"/>
  <c r="H289" i="4"/>
  <c r="H291" i="3"/>
  <c r="T292" i="2"/>
  <c r="S293" i="2"/>
  <c r="M290" i="2"/>
  <c r="E293" i="2"/>
  <c r="F292" i="2"/>
  <c r="T292" i="3" l="1"/>
  <c r="U291" i="3"/>
  <c r="H290" i="4"/>
  <c r="G291" i="4"/>
  <c r="H292" i="3"/>
  <c r="S294" i="2"/>
  <c r="T293" i="2"/>
  <c r="M291" i="2"/>
  <c r="E294" i="2"/>
  <c r="F293" i="2"/>
  <c r="T293" i="3" l="1"/>
  <c r="U292" i="3"/>
  <c r="H291" i="4"/>
  <c r="G292" i="4"/>
  <c r="H293" i="3"/>
  <c r="T294" i="2"/>
  <c r="S295" i="2"/>
  <c r="M292" i="2"/>
  <c r="E295" i="2"/>
  <c r="F294" i="2"/>
  <c r="T294" i="3" l="1"/>
  <c r="U293" i="3"/>
  <c r="H292" i="4"/>
  <c r="G293" i="4"/>
  <c r="H294" i="3"/>
  <c r="T295" i="2"/>
  <c r="S296" i="2"/>
  <c r="M293" i="2"/>
  <c r="E296" i="2"/>
  <c r="F295" i="2"/>
  <c r="T295" i="3" l="1"/>
  <c r="U294" i="3"/>
  <c r="G294" i="4"/>
  <c r="H293" i="4"/>
  <c r="H295" i="3"/>
  <c r="T296" i="2"/>
  <c r="S297" i="2"/>
  <c r="M294" i="2"/>
  <c r="E297" i="2"/>
  <c r="F296" i="2"/>
  <c r="T296" i="3" l="1"/>
  <c r="U295" i="3"/>
  <c r="H294" i="4"/>
  <c r="G295" i="4"/>
  <c r="H296" i="3"/>
  <c r="S298" i="2"/>
  <c r="T297" i="2"/>
  <c r="M295" i="2"/>
  <c r="E298" i="2"/>
  <c r="F297" i="2"/>
  <c r="T297" i="3" l="1"/>
  <c r="U296" i="3"/>
  <c r="H295" i="4"/>
  <c r="G296" i="4"/>
  <c r="H297" i="3"/>
  <c r="T298" i="2"/>
  <c r="S299" i="2"/>
  <c r="M296" i="2"/>
  <c r="E299" i="2"/>
  <c r="F298" i="2"/>
  <c r="T298" i="3" l="1"/>
  <c r="U297" i="3"/>
  <c r="H296" i="4"/>
  <c r="G297" i="4"/>
  <c r="H298" i="3"/>
  <c r="T299" i="2"/>
  <c r="S300" i="2"/>
  <c r="M297" i="2"/>
  <c r="E300" i="2"/>
  <c r="F299" i="2"/>
  <c r="T299" i="3" l="1"/>
  <c r="U298" i="3"/>
  <c r="G298" i="4"/>
  <c r="H297" i="4"/>
  <c r="H299" i="3"/>
  <c r="S301" i="2"/>
  <c r="T300" i="2"/>
  <c r="M298" i="2"/>
  <c r="E301" i="2"/>
  <c r="F300" i="2"/>
  <c r="T300" i="3" l="1"/>
  <c r="U299" i="3"/>
  <c r="H298" i="4"/>
  <c r="G299" i="4"/>
  <c r="H300" i="3"/>
  <c r="S302" i="2"/>
  <c r="T301" i="2"/>
  <c r="M299" i="2"/>
  <c r="E302" i="2"/>
  <c r="F301" i="2"/>
  <c r="T301" i="3" l="1"/>
  <c r="U300" i="3"/>
  <c r="H299" i="4"/>
  <c r="G300" i="4"/>
  <c r="H301" i="3"/>
  <c r="T302" i="2"/>
  <c r="S303" i="2"/>
  <c r="M300" i="2"/>
  <c r="E303" i="2"/>
  <c r="F302" i="2"/>
  <c r="T302" i="3" l="1"/>
  <c r="U301" i="3"/>
  <c r="H300" i="4"/>
  <c r="G301" i="4"/>
  <c r="H302" i="3"/>
  <c r="T303" i="2"/>
  <c r="S304" i="2"/>
  <c r="M301" i="2"/>
  <c r="E304" i="2"/>
  <c r="F303" i="2"/>
  <c r="T303" i="3" l="1"/>
  <c r="U302" i="3"/>
  <c r="G302" i="4"/>
  <c r="H301" i="4"/>
  <c r="H303" i="3"/>
  <c r="S305" i="2"/>
  <c r="T304" i="2"/>
  <c r="M302" i="2"/>
  <c r="E305" i="2"/>
  <c r="F304" i="2"/>
  <c r="T304" i="3" l="1"/>
  <c r="U303" i="3"/>
  <c r="H302" i="4"/>
  <c r="G303" i="4"/>
  <c r="H304" i="3"/>
  <c r="S306" i="2"/>
  <c r="T305" i="2"/>
  <c r="M303" i="2"/>
  <c r="E306" i="2"/>
  <c r="F305" i="2"/>
  <c r="T305" i="3" l="1"/>
  <c r="U304" i="3"/>
  <c r="H303" i="4"/>
  <c r="G304" i="4"/>
  <c r="H305" i="3"/>
  <c r="T306" i="2"/>
  <c r="S307" i="2"/>
  <c r="M304" i="2"/>
  <c r="E307" i="2"/>
  <c r="F306" i="2"/>
  <c r="T306" i="3" l="1"/>
  <c r="U305" i="3"/>
  <c r="H304" i="4"/>
  <c r="G305" i="4"/>
  <c r="H306" i="3"/>
  <c r="T307" i="2"/>
  <c r="S308" i="2"/>
  <c r="M305" i="2"/>
  <c r="E308" i="2"/>
  <c r="F307" i="2"/>
  <c r="T307" i="3" l="1"/>
  <c r="U306" i="3"/>
  <c r="G306" i="4"/>
  <c r="H305" i="4"/>
  <c r="H307" i="3"/>
  <c r="T308" i="2"/>
  <c r="S309" i="2"/>
  <c r="M306" i="2"/>
  <c r="E309" i="2"/>
  <c r="F308" i="2"/>
  <c r="T308" i="3" l="1"/>
  <c r="U307" i="3"/>
  <c r="H306" i="4"/>
  <c r="G307" i="4"/>
  <c r="H308" i="3"/>
  <c r="S310" i="2"/>
  <c r="T309" i="2"/>
  <c r="M307" i="2"/>
  <c r="E310" i="2"/>
  <c r="F309" i="2"/>
  <c r="T309" i="3" l="1"/>
  <c r="U308" i="3"/>
  <c r="H307" i="4"/>
  <c r="G308" i="4"/>
  <c r="H309" i="3"/>
  <c r="T310" i="2"/>
  <c r="S311" i="2"/>
  <c r="M308" i="2"/>
  <c r="E311" i="2"/>
  <c r="F310" i="2"/>
  <c r="T310" i="3" l="1"/>
  <c r="U309" i="3"/>
  <c r="H308" i="4"/>
  <c r="G309" i="4"/>
  <c r="H310" i="3"/>
  <c r="T311" i="2"/>
  <c r="S312" i="2"/>
  <c r="M309" i="2"/>
  <c r="E312" i="2"/>
  <c r="F311" i="2"/>
  <c r="T311" i="3" l="1"/>
  <c r="U310" i="3"/>
  <c r="G310" i="4"/>
  <c r="H309" i="4"/>
  <c r="H311" i="3"/>
  <c r="T312" i="2"/>
  <c r="S313" i="2"/>
  <c r="M310" i="2"/>
  <c r="E313" i="2"/>
  <c r="F312" i="2"/>
  <c r="T312" i="3" l="1"/>
  <c r="U311" i="3"/>
  <c r="H310" i="4"/>
  <c r="G311" i="4"/>
  <c r="H312" i="3"/>
  <c r="S314" i="2"/>
  <c r="T313" i="2"/>
  <c r="M311" i="2"/>
  <c r="E314" i="2"/>
  <c r="F313" i="2"/>
  <c r="T313" i="3" l="1"/>
  <c r="U312" i="3"/>
  <c r="H311" i="4"/>
  <c r="G312" i="4"/>
  <c r="H313" i="3"/>
  <c r="T314" i="2"/>
  <c r="S315" i="2"/>
  <c r="M312" i="2"/>
  <c r="E315" i="2"/>
  <c r="F314" i="2"/>
  <c r="T314" i="3" l="1"/>
  <c r="U313" i="3"/>
  <c r="H312" i="4"/>
  <c r="G313" i="4"/>
  <c r="H314" i="3"/>
  <c r="T315" i="2"/>
  <c r="S316" i="2"/>
  <c r="M313" i="2"/>
  <c r="E316" i="2"/>
  <c r="F315" i="2"/>
  <c r="T315" i="3" l="1"/>
  <c r="U314" i="3"/>
  <c r="G314" i="4"/>
  <c r="H313" i="4"/>
  <c r="H315" i="3"/>
  <c r="T316" i="2"/>
  <c r="S317" i="2"/>
  <c r="M314" i="2"/>
  <c r="E317" i="2"/>
  <c r="F316" i="2"/>
  <c r="T316" i="3" l="1"/>
  <c r="U315" i="3"/>
  <c r="H314" i="4"/>
  <c r="G315" i="4"/>
  <c r="H316" i="3"/>
  <c r="S318" i="2"/>
  <c r="T317" i="2"/>
  <c r="M315" i="2"/>
  <c r="E318" i="2"/>
  <c r="F317" i="2"/>
  <c r="T317" i="3" l="1"/>
  <c r="U316" i="3"/>
  <c r="H315" i="4"/>
  <c r="G316" i="4"/>
  <c r="H317" i="3"/>
  <c r="T318" i="2"/>
  <c r="S319" i="2"/>
  <c r="M316" i="2"/>
  <c r="E319" i="2"/>
  <c r="F318" i="2"/>
  <c r="T318" i="3" l="1"/>
  <c r="U317" i="3"/>
  <c r="H316" i="4"/>
  <c r="G317" i="4"/>
  <c r="H318" i="3"/>
  <c r="T319" i="2"/>
  <c r="S320" i="2"/>
  <c r="M317" i="2"/>
  <c r="E320" i="2"/>
  <c r="F319" i="2"/>
  <c r="T319" i="3" l="1"/>
  <c r="U318" i="3"/>
  <c r="G318" i="4"/>
  <c r="H317" i="4"/>
  <c r="H319" i="3"/>
  <c r="T320" i="2"/>
  <c r="S321" i="2"/>
  <c r="M318" i="2"/>
  <c r="E321" i="2"/>
  <c r="F320" i="2"/>
  <c r="T320" i="3" l="1"/>
  <c r="U319" i="3"/>
  <c r="H318" i="4"/>
  <c r="G319" i="4"/>
  <c r="H320" i="3"/>
  <c r="S322" i="2"/>
  <c r="T321" i="2"/>
  <c r="M319" i="2"/>
  <c r="E322" i="2"/>
  <c r="F321" i="2"/>
  <c r="T321" i="3" l="1"/>
  <c r="U320" i="3"/>
  <c r="H319" i="4"/>
  <c r="G320" i="4"/>
  <c r="H321" i="3"/>
  <c r="T322" i="2"/>
  <c r="S323" i="2"/>
  <c r="M320" i="2"/>
  <c r="E323" i="2"/>
  <c r="F322" i="2"/>
  <c r="T322" i="3" l="1"/>
  <c r="U321" i="3"/>
  <c r="H320" i="4"/>
  <c r="G321" i="4"/>
  <c r="H322" i="3"/>
  <c r="T323" i="2"/>
  <c r="S324" i="2"/>
  <c r="M321" i="2"/>
  <c r="E324" i="2"/>
  <c r="F323" i="2"/>
  <c r="T323" i="3" l="1"/>
  <c r="U322" i="3"/>
  <c r="G322" i="4"/>
  <c r="H321" i="4"/>
  <c r="H323" i="3"/>
  <c r="T324" i="2"/>
  <c r="S325" i="2"/>
  <c r="M322" i="2"/>
  <c r="E325" i="2"/>
  <c r="F324" i="2"/>
  <c r="T324" i="3" l="1"/>
  <c r="U323" i="3"/>
  <c r="H322" i="4"/>
  <c r="G323" i="4"/>
  <c r="H324" i="3"/>
  <c r="S326" i="2"/>
  <c r="T325" i="2"/>
  <c r="M323" i="2"/>
  <c r="E326" i="2"/>
  <c r="F325" i="2"/>
  <c r="T325" i="3" l="1"/>
  <c r="U324" i="3"/>
  <c r="H323" i="4"/>
  <c r="G324" i="4"/>
  <c r="H325" i="3"/>
  <c r="T326" i="2"/>
  <c r="S327" i="2"/>
  <c r="M324" i="2"/>
  <c r="E327" i="2"/>
  <c r="F326" i="2"/>
  <c r="T326" i="3" l="1"/>
  <c r="U325" i="3"/>
  <c r="H324" i="4"/>
  <c r="G325" i="4"/>
  <c r="H326" i="3"/>
  <c r="T327" i="2"/>
  <c r="S328" i="2"/>
  <c r="M325" i="2"/>
  <c r="E328" i="2"/>
  <c r="F327" i="2"/>
  <c r="T327" i="3" l="1"/>
  <c r="U326" i="3"/>
  <c r="G326" i="4"/>
  <c r="H325" i="4"/>
  <c r="H327" i="3"/>
  <c r="T328" i="2"/>
  <c r="S329" i="2"/>
  <c r="M326" i="2"/>
  <c r="E329" i="2"/>
  <c r="F328" i="2"/>
  <c r="T328" i="3" l="1"/>
  <c r="U327" i="3"/>
  <c r="H326" i="4"/>
  <c r="G327" i="4"/>
  <c r="H328" i="3"/>
  <c r="S330" i="2"/>
  <c r="T329" i="2"/>
  <c r="M327" i="2"/>
  <c r="E330" i="2"/>
  <c r="F329" i="2"/>
  <c r="T329" i="3" l="1"/>
  <c r="U328" i="3"/>
  <c r="H327" i="4"/>
  <c r="G328" i="4"/>
  <c r="H329" i="3"/>
  <c r="T330" i="2"/>
  <c r="S331" i="2"/>
  <c r="M328" i="2"/>
  <c r="E331" i="2"/>
  <c r="F330" i="2"/>
  <c r="T330" i="3" l="1"/>
  <c r="U329" i="3"/>
  <c r="H328" i="4"/>
  <c r="G329" i="4"/>
  <c r="H330" i="3"/>
  <c r="T331" i="2"/>
  <c r="S332" i="2"/>
  <c r="M329" i="2"/>
  <c r="E332" i="2"/>
  <c r="F331" i="2"/>
  <c r="T331" i="3" l="1"/>
  <c r="U330" i="3"/>
  <c r="G330" i="4"/>
  <c r="H329" i="4"/>
  <c r="H331" i="3"/>
  <c r="S333" i="2"/>
  <c r="T332" i="2"/>
  <c r="M330" i="2"/>
  <c r="E333" i="2"/>
  <c r="F332" i="2"/>
  <c r="T332" i="3" l="1"/>
  <c r="U331" i="3"/>
  <c r="H330" i="4"/>
  <c r="G331" i="4"/>
  <c r="H332" i="3"/>
  <c r="S334" i="2"/>
  <c r="T333" i="2"/>
  <c r="M331" i="2"/>
  <c r="E334" i="2"/>
  <c r="F333" i="2"/>
  <c r="T333" i="3" l="1"/>
  <c r="U332" i="3"/>
  <c r="H331" i="4"/>
  <c r="G332" i="4"/>
  <c r="H333" i="3"/>
  <c r="T334" i="2"/>
  <c r="S335" i="2"/>
  <c r="M332" i="2"/>
  <c r="E335" i="2"/>
  <c r="F334" i="2"/>
  <c r="T334" i="3" l="1"/>
  <c r="U333" i="3"/>
  <c r="H332" i="4"/>
  <c r="G333" i="4"/>
  <c r="H334" i="3"/>
  <c r="T335" i="2"/>
  <c r="S336" i="2"/>
  <c r="M333" i="2"/>
  <c r="E336" i="2"/>
  <c r="F335" i="2"/>
  <c r="T335" i="3" l="1"/>
  <c r="U334" i="3"/>
  <c r="G334" i="4"/>
  <c r="H333" i="4"/>
  <c r="H335" i="3"/>
  <c r="S337" i="2"/>
  <c r="T336" i="2"/>
  <c r="M334" i="2"/>
  <c r="E337" i="2"/>
  <c r="F336" i="2"/>
  <c r="T336" i="3" l="1"/>
  <c r="U335" i="3"/>
  <c r="H334" i="4"/>
  <c r="G335" i="4"/>
  <c r="H336" i="3"/>
  <c r="S338" i="2"/>
  <c r="T337" i="2"/>
  <c r="M335" i="2"/>
  <c r="E338" i="2"/>
  <c r="F337" i="2"/>
  <c r="T337" i="3" l="1"/>
  <c r="U336" i="3"/>
  <c r="H335" i="4"/>
  <c r="G336" i="4"/>
  <c r="H337" i="3"/>
  <c r="T338" i="2"/>
  <c r="S339" i="2"/>
  <c r="M336" i="2"/>
  <c r="E339" i="2"/>
  <c r="F338" i="2"/>
  <c r="T338" i="3" l="1"/>
  <c r="U337" i="3"/>
  <c r="H336" i="4"/>
  <c r="G337" i="4"/>
  <c r="H338" i="3"/>
  <c r="T339" i="2"/>
  <c r="S340" i="2"/>
  <c r="M337" i="2"/>
  <c r="E340" i="2"/>
  <c r="F339" i="2"/>
  <c r="T339" i="3" l="1"/>
  <c r="U338" i="3"/>
  <c r="G338" i="4"/>
  <c r="H337" i="4"/>
  <c r="H339" i="3"/>
  <c r="T340" i="2"/>
  <c r="S341" i="2"/>
  <c r="M338" i="2"/>
  <c r="E341" i="2"/>
  <c r="F340" i="2"/>
  <c r="T340" i="3" l="1"/>
  <c r="U339" i="3"/>
  <c r="H338" i="4"/>
  <c r="G339" i="4"/>
  <c r="H340" i="3"/>
  <c r="T341" i="2"/>
  <c r="S342" i="2"/>
  <c r="M339" i="2"/>
  <c r="E342" i="2"/>
  <c r="F341" i="2"/>
  <c r="T341" i="3" l="1"/>
  <c r="U340" i="3"/>
  <c r="H339" i="4"/>
  <c r="G340" i="4"/>
  <c r="H341" i="3"/>
  <c r="T342" i="2"/>
  <c r="S343" i="2"/>
  <c r="M340" i="2"/>
  <c r="E343" i="2"/>
  <c r="F342" i="2"/>
  <c r="T342" i="3" l="1"/>
  <c r="U341" i="3"/>
  <c r="H340" i="4"/>
  <c r="G341" i="4"/>
  <c r="H342" i="3"/>
  <c r="S344" i="2"/>
  <c r="T343" i="2"/>
  <c r="M341" i="2"/>
  <c r="E344" i="2"/>
  <c r="F343" i="2"/>
  <c r="T343" i="3" l="1"/>
  <c r="U342" i="3"/>
  <c r="G342" i="4"/>
  <c r="H341" i="4"/>
  <c r="H343" i="3"/>
  <c r="T344" i="2"/>
  <c r="S345" i="2"/>
  <c r="M342" i="2"/>
  <c r="E345" i="2"/>
  <c r="F344" i="2"/>
  <c r="T344" i="3" l="1"/>
  <c r="U343" i="3"/>
  <c r="H342" i="4"/>
  <c r="G343" i="4"/>
  <c r="H344" i="3"/>
  <c r="S346" i="2"/>
  <c r="T345" i="2"/>
  <c r="M343" i="2"/>
  <c r="E346" i="2"/>
  <c r="F345" i="2"/>
  <c r="T345" i="3" l="1"/>
  <c r="U344" i="3"/>
  <c r="H343" i="4"/>
  <c r="G344" i="4"/>
  <c r="H345" i="3"/>
  <c r="T346" i="2"/>
  <c r="S347" i="2"/>
  <c r="M344" i="2"/>
  <c r="E347" i="2"/>
  <c r="F346" i="2"/>
  <c r="T346" i="3" l="1"/>
  <c r="U345" i="3"/>
  <c r="H344" i="4"/>
  <c r="G345" i="4"/>
  <c r="H346" i="3"/>
  <c r="S348" i="2"/>
  <c r="T347" i="2"/>
  <c r="M345" i="2"/>
  <c r="E348" i="2"/>
  <c r="F347" i="2"/>
  <c r="T347" i="3" l="1"/>
  <c r="U346" i="3"/>
  <c r="G346" i="4"/>
  <c r="H345" i="4"/>
  <c r="H347" i="3"/>
  <c r="T348" i="2"/>
  <c r="S349" i="2"/>
  <c r="M346" i="2"/>
  <c r="E349" i="2"/>
  <c r="F348" i="2"/>
  <c r="T348" i="3" l="1"/>
  <c r="U347" i="3"/>
  <c r="H346" i="4"/>
  <c r="G347" i="4"/>
  <c r="H348" i="3"/>
  <c r="T349" i="2"/>
  <c r="S350" i="2"/>
  <c r="M347" i="2"/>
  <c r="E350" i="2"/>
  <c r="F349" i="2"/>
  <c r="T349" i="3" l="1"/>
  <c r="U348" i="3"/>
  <c r="H347" i="4"/>
  <c r="G348" i="4"/>
  <c r="H349" i="3"/>
  <c r="T350" i="2"/>
  <c r="S351" i="2"/>
  <c r="M348" i="2"/>
  <c r="E351" i="2"/>
  <c r="F350" i="2"/>
  <c r="T350" i="3" l="1"/>
  <c r="U349" i="3"/>
  <c r="H348" i="4"/>
  <c r="G349" i="4"/>
  <c r="H350" i="3"/>
  <c r="S352" i="2"/>
  <c r="T351" i="2"/>
  <c r="M349" i="2"/>
  <c r="E352" i="2"/>
  <c r="F351" i="2"/>
  <c r="T351" i="3" l="1"/>
  <c r="U350" i="3"/>
  <c r="G350" i="4"/>
  <c r="H349" i="4"/>
  <c r="H351" i="3"/>
  <c r="T352" i="2"/>
  <c r="S353" i="2"/>
  <c r="M350" i="2"/>
  <c r="E353" i="2"/>
  <c r="F352" i="2"/>
  <c r="T352" i="3" l="1"/>
  <c r="U351" i="3"/>
  <c r="H350" i="4"/>
  <c r="G351" i="4"/>
  <c r="H352" i="3"/>
  <c r="S354" i="2"/>
  <c r="T353" i="2"/>
  <c r="M351" i="2"/>
  <c r="E354" i="2"/>
  <c r="F353" i="2"/>
  <c r="T353" i="3" l="1"/>
  <c r="U352" i="3"/>
  <c r="H351" i="4"/>
  <c r="G352" i="4"/>
  <c r="H353" i="3"/>
  <c r="T354" i="2"/>
  <c r="S355" i="2"/>
  <c r="M352" i="2"/>
  <c r="E355" i="2"/>
  <c r="F354" i="2"/>
  <c r="T354" i="3" l="1"/>
  <c r="U353" i="3"/>
  <c r="H352" i="4"/>
  <c r="G353" i="4"/>
  <c r="H354" i="3"/>
  <c r="S356" i="2"/>
  <c r="T355" i="2"/>
  <c r="M353" i="2"/>
  <c r="E356" i="2"/>
  <c r="F355" i="2"/>
  <c r="T355" i="3" l="1"/>
  <c r="U354" i="3"/>
  <c r="G354" i="4"/>
  <c r="H353" i="4"/>
  <c r="H355" i="3"/>
  <c r="T356" i="2"/>
  <c r="S357" i="2"/>
  <c r="M354" i="2"/>
  <c r="E357" i="2"/>
  <c r="F356" i="2"/>
  <c r="T356" i="3" l="1"/>
  <c r="U355" i="3"/>
  <c r="H354" i="4"/>
  <c r="G355" i="4"/>
  <c r="H356" i="3"/>
  <c r="T357" i="2"/>
  <c r="S358" i="2"/>
  <c r="M355" i="2"/>
  <c r="E358" i="2"/>
  <c r="F357" i="2"/>
  <c r="T357" i="3" l="1"/>
  <c r="U356" i="3"/>
  <c r="H355" i="4"/>
  <c r="G356" i="4"/>
  <c r="H357" i="3"/>
  <c r="T358" i="2"/>
  <c r="S359" i="2"/>
  <c r="M356" i="2"/>
  <c r="E359" i="2"/>
  <c r="F358" i="2"/>
  <c r="T358" i="3" l="1"/>
  <c r="U357" i="3"/>
  <c r="H356" i="4"/>
  <c r="G357" i="4"/>
  <c r="H358" i="3"/>
  <c r="S360" i="2"/>
  <c r="T359" i="2"/>
  <c r="M357" i="2"/>
  <c r="E360" i="2"/>
  <c r="F359" i="2"/>
  <c r="T359" i="3" l="1"/>
  <c r="U358" i="3"/>
  <c r="G358" i="4"/>
  <c r="H357" i="4"/>
  <c r="H359" i="3"/>
  <c r="S361" i="2"/>
  <c r="T360" i="2"/>
  <c r="M358" i="2"/>
  <c r="E361" i="2"/>
  <c r="F360" i="2"/>
  <c r="T360" i="3" l="1"/>
  <c r="U359" i="3"/>
  <c r="H358" i="4"/>
  <c r="G359" i="4"/>
  <c r="H360" i="3"/>
  <c r="T361" i="2"/>
  <c r="S362" i="2"/>
  <c r="M359" i="2"/>
  <c r="E362" i="2"/>
  <c r="F361" i="2"/>
  <c r="T361" i="3" l="1"/>
  <c r="U360" i="3"/>
  <c r="H359" i="4"/>
  <c r="G360" i="4"/>
  <c r="H361" i="3"/>
  <c r="T362" i="2"/>
  <c r="S363" i="2"/>
  <c r="M360" i="2"/>
  <c r="E363" i="2"/>
  <c r="F362" i="2"/>
  <c r="T362" i="3" l="1"/>
  <c r="U361" i="3"/>
  <c r="H360" i="4"/>
  <c r="G361" i="4"/>
  <c r="H362" i="3"/>
  <c r="S364" i="2"/>
  <c r="T363" i="2"/>
  <c r="M361" i="2"/>
  <c r="E364" i="2"/>
  <c r="F363" i="2"/>
  <c r="T363" i="3" l="1"/>
  <c r="U362" i="3"/>
  <c r="G362" i="4"/>
  <c r="H361" i="4"/>
  <c r="H363" i="3"/>
  <c r="T364" i="2"/>
  <c r="S365" i="2"/>
  <c r="M362" i="2"/>
  <c r="E365" i="2"/>
  <c r="F364" i="2"/>
  <c r="T364" i="3" l="1"/>
  <c r="U363" i="3"/>
  <c r="H362" i="4"/>
  <c r="G363" i="4"/>
  <c r="H364" i="3"/>
  <c r="T365" i="2"/>
  <c r="S366" i="2"/>
  <c r="M363" i="2"/>
  <c r="E366" i="2"/>
  <c r="F365" i="2"/>
  <c r="T365" i="3" l="1"/>
  <c r="U364" i="3"/>
  <c r="H363" i="4"/>
  <c r="G364" i="4"/>
  <c r="H365" i="3"/>
  <c r="T366" i="2"/>
  <c r="S367" i="2"/>
  <c r="M364" i="2"/>
  <c r="E367" i="2"/>
  <c r="F366" i="2"/>
  <c r="T366" i="3" l="1"/>
  <c r="U365" i="3"/>
  <c r="H364" i="4"/>
  <c r="G365" i="4"/>
  <c r="H366" i="3"/>
  <c r="S368" i="2"/>
  <c r="T367" i="2"/>
  <c r="M365" i="2"/>
  <c r="E368" i="2"/>
  <c r="F367" i="2"/>
  <c r="T367" i="3" l="1"/>
  <c r="U366" i="3"/>
  <c r="G366" i="4"/>
  <c r="H365" i="4"/>
  <c r="H367" i="3"/>
  <c r="T368" i="2"/>
  <c r="S369" i="2"/>
  <c r="M366" i="2"/>
  <c r="E369" i="2"/>
  <c r="F368" i="2"/>
  <c r="T368" i="3" l="1"/>
  <c r="U367" i="3"/>
  <c r="H366" i="4"/>
  <c r="G367" i="4"/>
  <c r="H368" i="3"/>
  <c r="T369" i="2"/>
  <c r="S370" i="2"/>
  <c r="M367" i="2"/>
  <c r="E370" i="2"/>
  <c r="F369" i="2"/>
  <c r="T369" i="3" l="1"/>
  <c r="U368" i="3"/>
  <c r="H367" i="4"/>
  <c r="G368" i="4"/>
  <c r="H369" i="3"/>
  <c r="T370" i="2"/>
  <c r="S371" i="2"/>
  <c r="M368" i="2"/>
  <c r="E371" i="2"/>
  <c r="F370" i="2"/>
  <c r="T370" i="3" l="1"/>
  <c r="U369" i="3"/>
  <c r="H368" i="4"/>
  <c r="G369" i="4"/>
  <c r="H370" i="3"/>
  <c r="S372" i="2"/>
  <c r="T371" i="2"/>
  <c r="M369" i="2"/>
  <c r="E372" i="2"/>
  <c r="F371" i="2"/>
  <c r="T371" i="3" l="1"/>
  <c r="U370" i="3"/>
  <c r="G370" i="4"/>
  <c r="H369" i="4"/>
  <c r="H371" i="3"/>
  <c r="T372" i="2"/>
  <c r="S373" i="2"/>
  <c r="M370" i="2"/>
  <c r="E373" i="2"/>
  <c r="F372" i="2"/>
  <c r="T372" i="3" l="1"/>
  <c r="U371" i="3"/>
  <c r="H370" i="4"/>
  <c r="G371" i="4"/>
  <c r="H372" i="3"/>
  <c r="T373" i="2"/>
  <c r="S374" i="2"/>
  <c r="M371" i="2"/>
  <c r="E374" i="2"/>
  <c r="F373" i="2"/>
  <c r="T373" i="3" l="1"/>
  <c r="U372" i="3"/>
  <c r="H371" i="4"/>
  <c r="G372" i="4"/>
  <c r="H373" i="3"/>
  <c r="T374" i="2"/>
  <c r="S375" i="2"/>
  <c r="M372" i="2"/>
  <c r="E375" i="2"/>
  <c r="F374" i="2"/>
  <c r="T374" i="3" l="1"/>
  <c r="U373" i="3"/>
  <c r="H372" i="4"/>
  <c r="G373" i="4"/>
  <c r="H374" i="3"/>
  <c r="S376" i="2"/>
  <c r="T375" i="2"/>
  <c r="M373" i="2"/>
  <c r="E376" i="2"/>
  <c r="F375" i="2"/>
  <c r="T375" i="3" l="1"/>
  <c r="U374" i="3"/>
  <c r="G374" i="4"/>
  <c r="H373" i="4"/>
  <c r="H375" i="3"/>
  <c r="T376" i="2"/>
  <c r="S377" i="2"/>
  <c r="M374" i="2"/>
  <c r="E377" i="2"/>
  <c r="F376" i="2"/>
  <c r="T376" i="3" l="1"/>
  <c r="U375" i="3"/>
  <c r="H374" i="4"/>
  <c r="G375" i="4"/>
  <c r="H376" i="3"/>
  <c r="T377" i="2"/>
  <c r="S378" i="2"/>
  <c r="M375" i="2"/>
  <c r="E378" i="2"/>
  <c r="F377" i="2"/>
  <c r="T377" i="3" l="1"/>
  <c r="U376" i="3"/>
  <c r="H375" i="4"/>
  <c r="G376" i="4"/>
  <c r="H377" i="3"/>
  <c r="T378" i="2"/>
  <c r="S379" i="2"/>
  <c r="M376" i="2"/>
  <c r="E379" i="2"/>
  <c r="F378" i="2"/>
  <c r="T378" i="3" l="1"/>
  <c r="U377" i="3"/>
  <c r="H376" i="4"/>
  <c r="G377" i="4"/>
  <c r="H378" i="3"/>
  <c r="S380" i="2"/>
  <c r="T379" i="2"/>
  <c r="M377" i="2"/>
  <c r="E380" i="2"/>
  <c r="F379" i="2"/>
  <c r="T379" i="3" l="1"/>
  <c r="U378" i="3"/>
  <c r="G378" i="4"/>
  <c r="H377" i="4"/>
  <c r="H379" i="3"/>
  <c r="T380" i="2"/>
  <c r="S381" i="2"/>
  <c r="M378" i="2"/>
  <c r="E381" i="2"/>
  <c r="F380" i="2"/>
  <c r="T380" i="3" l="1"/>
  <c r="U379" i="3"/>
  <c r="H378" i="4"/>
  <c r="G379" i="4"/>
  <c r="H380" i="3"/>
  <c r="T381" i="2"/>
  <c r="S382" i="2"/>
  <c r="M379" i="2"/>
  <c r="E382" i="2"/>
  <c r="F381" i="2"/>
  <c r="T381" i="3" l="1"/>
  <c r="U380" i="3"/>
  <c r="H379" i="4"/>
  <c r="G380" i="4"/>
  <c r="H381" i="3"/>
  <c r="T382" i="2"/>
  <c r="S383" i="2"/>
  <c r="M380" i="2"/>
  <c r="E383" i="2"/>
  <c r="F382" i="2"/>
  <c r="T382" i="3" l="1"/>
  <c r="U381" i="3"/>
  <c r="G381" i="4"/>
  <c r="H380" i="4"/>
  <c r="H382" i="3"/>
  <c r="S384" i="2"/>
  <c r="T383" i="2"/>
  <c r="M381" i="2"/>
  <c r="E384" i="2"/>
  <c r="F383" i="2"/>
  <c r="T383" i="3" l="1"/>
  <c r="U382" i="3"/>
  <c r="G382" i="4"/>
  <c r="H381" i="4"/>
  <c r="H383" i="3"/>
  <c r="T384" i="2"/>
  <c r="S385" i="2"/>
  <c r="M382" i="2"/>
  <c r="E385" i="2"/>
  <c r="F384" i="2"/>
  <c r="T384" i="3" l="1"/>
  <c r="U383" i="3"/>
  <c r="H382" i="4"/>
  <c r="G383" i="4"/>
  <c r="H384" i="3"/>
  <c r="S386" i="2"/>
  <c r="T385" i="2"/>
  <c r="M383" i="2"/>
  <c r="E386" i="2"/>
  <c r="F385" i="2"/>
  <c r="T385" i="3" l="1"/>
  <c r="U384" i="3"/>
  <c r="G384" i="4"/>
  <c r="H383" i="4"/>
  <c r="H385" i="3"/>
  <c r="T386" i="2"/>
  <c r="S387" i="2"/>
  <c r="M384" i="2"/>
  <c r="E387" i="2"/>
  <c r="F386" i="2"/>
  <c r="T386" i="3" l="1"/>
  <c r="U385" i="3"/>
  <c r="H384" i="4"/>
  <c r="G385" i="4"/>
  <c r="H386" i="3"/>
  <c r="S388" i="2"/>
  <c r="T387" i="2"/>
  <c r="M385" i="2"/>
  <c r="E388" i="2"/>
  <c r="F387" i="2"/>
  <c r="T387" i="3" l="1"/>
  <c r="U386" i="3"/>
  <c r="G386" i="4"/>
  <c r="H385" i="4"/>
  <c r="H387" i="3"/>
  <c r="T388" i="2"/>
  <c r="S389" i="2"/>
  <c r="M386" i="2"/>
  <c r="E389" i="2"/>
  <c r="F388" i="2"/>
  <c r="T388" i="3" l="1"/>
  <c r="U387" i="3"/>
  <c r="G387" i="4"/>
  <c r="H386" i="4"/>
  <c r="H388" i="3"/>
  <c r="T389" i="2"/>
  <c r="S390" i="2"/>
  <c r="M387" i="2"/>
  <c r="E390" i="2"/>
  <c r="F389" i="2"/>
  <c r="T389" i="3" l="1"/>
  <c r="U388" i="3"/>
  <c r="H387" i="4"/>
  <c r="G388" i="4"/>
  <c r="H389" i="3"/>
  <c r="T390" i="2"/>
  <c r="S391" i="2"/>
  <c r="M388" i="2"/>
  <c r="E391" i="2"/>
  <c r="F390" i="2"/>
  <c r="T390" i="3" l="1"/>
  <c r="U389" i="3"/>
  <c r="H388" i="4"/>
  <c r="G389" i="4"/>
  <c r="H390" i="3"/>
  <c r="S392" i="2"/>
  <c r="T391" i="2"/>
  <c r="M389" i="2"/>
  <c r="E392" i="2"/>
  <c r="F391" i="2"/>
  <c r="T391" i="3" l="1"/>
  <c r="U390" i="3"/>
  <c r="G390" i="4"/>
  <c r="H389" i="4"/>
  <c r="H391" i="3"/>
  <c r="S393" i="2"/>
  <c r="T392" i="2"/>
  <c r="M390" i="2"/>
  <c r="E393" i="2"/>
  <c r="F392" i="2"/>
  <c r="T392" i="3" l="1"/>
  <c r="U391" i="3"/>
  <c r="H390" i="4"/>
  <c r="G391" i="4"/>
  <c r="H392" i="3"/>
  <c r="T393" i="2"/>
  <c r="S394" i="2"/>
  <c r="M391" i="2"/>
  <c r="E394" i="2"/>
  <c r="F393" i="2"/>
  <c r="T393" i="3" l="1"/>
  <c r="U392" i="3"/>
  <c r="G392" i="4"/>
  <c r="H391" i="4"/>
  <c r="H393" i="3"/>
  <c r="T394" i="2"/>
  <c r="S395" i="2"/>
  <c r="M392" i="2"/>
  <c r="E395" i="2"/>
  <c r="F394" i="2"/>
  <c r="T394" i="3" l="1"/>
  <c r="U393" i="3"/>
  <c r="H392" i="4"/>
  <c r="G393" i="4"/>
  <c r="H394" i="3"/>
  <c r="S396" i="2"/>
  <c r="T395" i="2"/>
  <c r="M393" i="2"/>
  <c r="E396" i="2"/>
  <c r="F395" i="2"/>
  <c r="T395" i="3" l="1"/>
  <c r="U394" i="3"/>
  <c r="G394" i="4"/>
  <c r="H393" i="4"/>
  <c r="H395" i="3"/>
  <c r="T396" i="2"/>
  <c r="S397" i="2"/>
  <c r="M394" i="2"/>
  <c r="E397" i="2"/>
  <c r="F396" i="2"/>
  <c r="T396" i="3" l="1"/>
  <c r="U395" i="3"/>
  <c r="G395" i="4"/>
  <c r="H394" i="4"/>
  <c r="H396" i="3"/>
  <c r="T397" i="2"/>
  <c r="S398" i="2"/>
  <c r="M395" i="2"/>
  <c r="E398" i="2"/>
  <c r="F397" i="2"/>
  <c r="T397" i="3" l="1"/>
  <c r="U396" i="3"/>
  <c r="H395" i="4"/>
  <c r="G396" i="4"/>
  <c r="H397" i="3"/>
  <c r="T398" i="2"/>
  <c r="S399" i="2"/>
  <c r="M396" i="2"/>
  <c r="E399" i="2"/>
  <c r="F398" i="2"/>
  <c r="T398" i="3" l="1"/>
  <c r="U397" i="3"/>
  <c r="H396" i="4"/>
  <c r="G397" i="4"/>
  <c r="H398" i="3"/>
  <c r="S400" i="2"/>
  <c r="T399" i="2"/>
  <c r="M397" i="2"/>
  <c r="E400" i="2"/>
  <c r="F399" i="2"/>
  <c r="T399" i="3" l="1"/>
  <c r="U398" i="3"/>
  <c r="G398" i="4"/>
  <c r="H397" i="4"/>
  <c r="H399" i="3"/>
  <c r="T400" i="2"/>
  <c r="S401" i="2"/>
  <c r="M398" i="2"/>
  <c r="E401" i="2"/>
  <c r="F400" i="2"/>
  <c r="T400" i="3" l="1"/>
  <c r="U399" i="3"/>
  <c r="H398" i="4"/>
  <c r="G399" i="4"/>
  <c r="H400" i="3"/>
  <c r="T401" i="2"/>
  <c r="S402" i="2"/>
  <c r="M399" i="2"/>
  <c r="E402" i="2"/>
  <c r="F401" i="2"/>
  <c r="T401" i="3" l="1"/>
  <c r="U400" i="3"/>
  <c r="G400" i="4"/>
  <c r="H399" i="4"/>
  <c r="H401" i="3"/>
  <c r="T402" i="2"/>
  <c r="S403" i="2"/>
  <c r="M400" i="2"/>
  <c r="E403" i="2"/>
  <c r="F402" i="2"/>
  <c r="T402" i="3" l="1"/>
  <c r="U401" i="3"/>
  <c r="H400" i="4"/>
  <c r="G401" i="4"/>
  <c r="H402" i="3"/>
  <c r="S404" i="2"/>
  <c r="T403" i="2"/>
  <c r="M401" i="2"/>
  <c r="E404" i="2"/>
  <c r="F403" i="2"/>
  <c r="T403" i="3" l="1"/>
  <c r="U402" i="3"/>
  <c r="G402" i="4"/>
  <c r="H401" i="4"/>
  <c r="H403" i="3"/>
  <c r="T404" i="2"/>
  <c r="S405" i="2"/>
  <c r="M402" i="2"/>
  <c r="E405" i="2"/>
  <c r="F404" i="2"/>
  <c r="T404" i="3" l="1"/>
  <c r="U403" i="3"/>
  <c r="G403" i="4"/>
  <c r="H402" i="4"/>
  <c r="H404" i="3"/>
  <c r="T405" i="2"/>
  <c r="S406" i="2"/>
  <c r="M403" i="2"/>
  <c r="E406" i="2"/>
  <c r="F405" i="2"/>
  <c r="T405" i="3" l="1"/>
  <c r="U404" i="3"/>
  <c r="H403" i="4"/>
  <c r="G404" i="4"/>
  <c r="H405" i="3"/>
  <c r="T406" i="2"/>
  <c r="S407" i="2"/>
  <c r="M404" i="2"/>
  <c r="E407" i="2"/>
  <c r="F406" i="2"/>
  <c r="T406" i="3" l="1"/>
  <c r="U405" i="3"/>
  <c r="H404" i="4"/>
  <c r="G405" i="4"/>
  <c r="H406" i="3"/>
  <c r="S408" i="2"/>
  <c r="T407" i="2"/>
  <c r="M405" i="2"/>
  <c r="E408" i="2"/>
  <c r="F407" i="2"/>
  <c r="T407" i="3" l="1"/>
  <c r="U406" i="3"/>
  <c r="G406" i="4"/>
  <c r="H405" i="4"/>
  <c r="H407" i="3"/>
  <c r="T408" i="2"/>
  <c r="S409" i="2"/>
  <c r="M406" i="2"/>
  <c r="E409" i="2"/>
  <c r="F408" i="2"/>
  <c r="T408" i="3" l="1"/>
  <c r="U407" i="3"/>
  <c r="H406" i="4"/>
  <c r="G407" i="4"/>
  <c r="H408" i="3"/>
  <c r="T409" i="2"/>
  <c r="S410" i="2"/>
  <c r="M407" i="2"/>
  <c r="E410" i="2"/>
  <c r="F409" i="2"/>
  <c r="T409" i="3" l="1"/>
  <c r="U408" i="3"/>
  <c r="G408" i="4"/>
  <c r="H407" i="4"/>
  <c r="H409" i="3"/>
  <c r="T410" i="2"/>
  <c r="S411" i="2"/>
  <c r="M408" i="2"/>
  <c r="E411" i="2"/>
  <c r="F410" i="2"/>
  <c r="T410" i="3" l="1"/>
  <c r="U409" i="3"/>
  <c r="H408" i="4"/>
  <c r="G409" i="4"/>
  <c r="H410" i="3"/>
  <c r="S412" i="2"/>
  <c r="T411" i="2"/>
  <c r="M409" i="2"/>
  <c r="E412" i="2"/>
  <c r="F411" i="2"/>
  <c r="T411" i="3" l="1"/>
  <c r="U410" i="3"/>
  <c r="G410" i="4"/>
  <c r="H409" i="4"/>
  <c r="H411" i="3"/>
  <c r="T412" i="2"/>
  <c r="S413" i="2"/>
  <c r="M410" i="2"/>
  <c r="E413" i="2"/>
  <c r="F412" i="2"/>
  <c r="T412" i="3" l="1"/>
  <c r="U411" i="3"/>
  <c r="G411" i="4"/>
  <c r="H410" i="4"/>
  <c r="H412" i="3"/>
  <c r="T413" i="2"/>
  <c r="S414" i="2"/>
  <c r="M411" i="2"/>
  <c r="E414" i="2"/>
  <c r="F413" i="2"/>
  <c r="T413" i="3" l="1"/>
  <c r="U412" i="3"/>
  <c r="H411" i="4"/>
  <c r="G412" i="4"/>
  <c r="H413" i="3"/>
  <c r="T414" i="2"/>
  <c r="S415" i="2"/>
  <c r="M412" i="2"/>
  <c r="E415" i="2"/>
  <c r="F414" i="2"/>
  <c r="T414" i="3" l="1"/>
  <c r="U413" i="3"/>
  <c r="G413" i="4"/>
  <c r="H412" i="4"/>
  <c r="H414" i="3"/>
  <c r="S416" i="2"/>
  <c r="T415" i="2"/>
  <c r="M413" i="2"/>
  <c r="E416" i="2"/>
  <c r="F415" i="2"/>
  <c r="T415" i="3" l="1"/>
  <c r="U414" i="3"/>
  <c r="G414" i="4"/>
  <c r="H413" i="4"/>
  <c r="H415" i="3"/>
  <c r="T416" i="2"/>
  <c r="S417" i="2"/>
  <c r="M414" i="2"/>
  <c r="E417" i="2"/>
  <c r="F416" i="2"/>
  <c r="T416" i="3" l="1"/>
  <c r="U415" i="3"/>
  <c r="H414" i="4"/>
  <c r="G415" i="4"/>
  <c r="H416" i="3"/>
  <c r="S418" i="2"/>
  <c r="T417" i="2"/>
  <c r="M415" i="2"/>
  <c r="E418" i="2"/>
  <c r="F417" i="2"/>
  <c r="T417" i="3" l="1"/>
  <c r="U416" i="3"/>
  <c r="H415" i="4"/>
  <c r="G416" i="4"/>
  <c r="H417" i="3"/>
  <c r="T418" i="2"/>
  <c r="S419" i="2"/>
  <c r="M416" i="2"/>
  <c r="E419" i="2"/>
  <c r="F418" i="2"/>
  <c r="T418" i="3" l="1"/>
  <c r="U417" i="3"/>
  <c r="G417" i="4"/>
  <c r="H416" i="4"/>
  <c r="H418" i="3"/>
  <c r="S420" i="2"/>
  <c r="T419" i="2"/>
  <c r="M417" i="2"/>
  <c r="E420" i="2"/>
  <c r="F419" i="2"/>
  <c r="T419" i="3" l="1"/>
  <c r="U418" i="3"/>
  <c r="G418" i="4"/>
  <c r="H417" i="4"/>
  <c r="H419" i="3"/>
  <c r="T420" i="2"/>
  <c r="S421" i="2"/>
  <c r="M418" i="2"/>
  <c r="E421" i="2"/>
  <c r="F420" i="2"/>
  <c r="T420" i="3" l="1"/>
  <c r="U419" i="3"/>
  <c r="H418" i="4"/>
  <c r="G419" i="4"/>
  <c r="H420" i="3"/>
  <c r="T421" i="2"/>
  <c r="S422" i="2"/>
  <c r="M419" i="2"/>
  <c r="E422" i="2"/>
  <c r="F421" i="2"/>
  <c r="T421" i="3" l="1"/>
  <c r="U420" i="3"/>
  <c r="H419" i="4"/>
  <c r="G420" i="4"/>
  <c r="H421" i="3"/>
  <c r="T422" i="2"/>
  <c r="S423" i="2"/>
  <c r="M420" i="2"/>
  <c r="E423" i="2"/>
  <c r="F422" i="2"/>
  <c r="T422" i="3" l="1"/>
  <c r="U421" i="3"/>
  <c r="G421" i="4"/>
  <c r="H420" i="4"/>
  <c r="H422" i="3"/>
  <c r="S424" i="2"/>
  <c r="T423" i="2"/>
  <c r="M421" i="2"/>
  <c r="E424" i="2"/>
  <c r="F423" i="2"/>
  <c r="T423" i="3" l="1"/>
  <c r="U422" i="3"/>
  <c r="G422" i="4"/>
  <c r="H421" i="4"/>
  <c r="H423" i="3"/>
  <c r="S425" i="2"/>
  <c r="T424" i="2"/>
  <c r="M422" i="2"/>
  <c r="E425" i="2"/>
  <c r="F424" i="2"/>
  <c r="T424" i="3" l="1"/>
  <c r="U423" i="3"/>
  <c r="H422" i="4"/>
  <c r="G423" i="4"/>
  <c r="H424" i="3"/>
  <c r="T425" i="2"/>
  <c r="S426" i="2"/>
  <c r="M423" i="2"/>
  <c r="E426" i="2"/>
  <c r="F425" i="2"/>
  <c r="T425" i="3" l="1"/>
  <c r="U424" i="3"/>
  <c r="H423" i="4"/>
  <c r="G424" i="4"/>
  <c r="H425" i="3"/>
  <c r="T426" i="2"/>
  <c r="S427" i="2"/>
  <c r="M424" i="2"/>
  <c r="E427" i="2"/>
  <c r="F426" i="2"/>
  <c r="T426" i="3" l="1"/>
  <c r="U425" i="3"/>
  <c r="G425" i="4"/>
  <c r="H424" i="4"/>
  <c r="H426" i="3"/>
  <c r="S428" i="2"/>
  <c r="T427" i="2"/>
  <c r="M425" i="2"/>
  <c r="E428" i="2"/>
  <c r="F427" i="2"/>
  <c r="T427" i="3" l="1"/>
  <c r="U426" i="3"/>
  <c r="G426" i="4"/>
  <c r="H425" i="4"/>
  <c r="H427" i="3"/>
  <c r="T428" i="2"/>
  <c r="S429" i="2"/>
  <c r="M426" i="2"/>
  <c r="E429" i="2"/>
  <c r="F428" i="2"/>
  <c r="T428" i="3" l="1"/>
  <c r="U427" i="3"/>
  <c r="H426" i="4"/>
  <c r="G427" i="4"/>
  <c r="H428" i="3"/>
  <c r="S430" i="2"/>
  <c r="T429" i="2"/>
  <c r="M427" i="2"/>
  <c r="E430" i="2"/>
  <c r="F429" i="2"/>
  <c r="T429" i="3" l="1"/>
  <c r="U428" i="3"/>
  <c r="H427" i="4"/>
  <c r="G428" i="4"/>
  <c r="H429" i="3"/>
  <c r="T430" i="2"/>
  <c r="S431" i="2"/>
  <c r="M428" i="2"/>
  <c r="E431" i="2"/>
  <c r="F430" i="2"/>
  <c r="T430" i="3" l="1"/>
  <c r="U429" i="3"/>
  <c r="G429" i="4"/>
  <c r="H428" i="4"/>
  <c r="H430" i="3"/>
  <c r="S432" i="2"/>
  <c r="T431" i="2"/>
  <c r="M429" i="2"/>
  <c r="E432" i="2"/>
  <c r="F431" i="2"/>
  <c r="T431" i="3" l="1"/>
  <c r="U430" i="3"/>
  <c r="G430" i="4"/>
  <c r="H429" i="4"/>
  <c r="H431" i="3"/>
  <c r="T432" i="2"/>
  <c r="S433" i="2"/>
  <c r="M430" i="2"/>
  <c r="E433" i="2"/>
  <c r="F432" i="2"/>
  <c r="T432" i="3" l="1"/>
  <c r="U431" i="3"/>
  <c r="H430" i="4"/>
  <c r="G431" i="4"/>
  <c r="H432" i="3"/>
  <c r="T433" i="2"/>
  <c r="S434" i="2"/>
  <c r="M431" i="2"/>
  <c r="E434" i="2"/>
  <c r="F433" i="2"/>
  <c r="T433" i="3" l="1"/>
  <c r="U432" i="3"/>
  <c r="H431" i="4"/>
  <c r="G432" i="4"/>
  <c r="H433" i="3"/>
  <c r="T434" i="2"/>
  <c r="S435" i="2"/>
  <c r="M432" i="2"/>
  <c r="E435" i="2"/>
  <c r="F434" i="2"/>
  <c r="T434" i="3" l="1"/>
  <c r="U433" i="3"/>
  <c r="G433" i="4"/>
  <c r="H432" i="4"/>
  <c r="H434" i="3"/>
  <c r="S436" i="2"/>
  <c r="T435" i="2"/>
  <c r="M433" i="2"/>
  <c r="E436" i="2"/>
  <c r="F435" i="2"/>
  <c r="T435" i="3" l="1"/>
  <c r="U434" i="3"/>
  <c r="G434" i="4"/>
  <c r="H433" i="4"/>
  <c r="H435" i="3"/>
  <c r="T436" i="2"/>
  <c r="S437" i="2"/>
  <c r="M434" i="2"/>
  <c r="E437" i="2"/>
  <c r="F436" i="2"/>
  <c r="T436" i="3" l="1"/>
  <c r="U435" i="3"/>
  <c r="H434" i="4"/>
  <c r="G435" i="4"/>
  <c r="H436" i="3"/>
  <c r="T437" i="2"/>
  <c r="S438" i="2"/>
  <c r="M435" i="2"/>
  <c r="E438" i="2"/>
  <c r="F437" i="2"/>
  <c r="T437" i="3" l="1"/>
  <c r="U436" i="3"/>
  <c r="H435" i="4"/>
  <c r="G436" i="4"/>
  <c r="H437" i="3"/>
  <c r="T438" i="2"/>
  <c r="S439" i="2"/>
  <c r="M436" i="2"/>
  <c r="E439" i="2"/>
  <c r="F438" i="2"/>
  <c r="T438" i="3" l="1"/>
  <c r="U437" i="3"/>
  <c r="G437" i="4"/>
  <c r="H436" i="4"/>
  <c r="H438" i="3"/>
  <c r="S440" i="2"/>
  <c r="T439" i="2"/>
  <c r="M437" i="2"/>
  <c r="E440" i="2"/>
  <c r="F439" i="2"/>
  <c r="T439" i="3" l="1"/>
  <c r="U438" i="3"/>
  <c r="G438" i="4"/>
  <c r="H437" i="4"/>
  <c r="H439" i="3"/>
  <c r="T440" i="2"/>
  <c r="S441" i="2"/>
  <c r="M438" i="2"/>
  <c r="E441" i="2"/>
  <c r="F440" i="2"/>
  <c r="T440" i="3" l="1"/>
  <c r="U439" i="3"/>
  <c r="H438" i="4"/>
  <c r="G439" i="4"/>
  <c r="H440" i="3"/>
  <c r="T441" i="2"/>
  <c r="S442" i="2"/>
  <c r="M439" i="2"/>
  <c r="E442" i="2"/>
  <c r="F441" i="2"/>
  <c r="T441" i="3" l="1"/>
  <c r="U440" i="3"/>
  <c r="H439" i="4"/>
  <c r="G440" i="4"/>
  <c r="H441" i="3"/>
  <c r="T442" i="2"/>
  <c r="S443" i="2"/>
  <c r="M440" i="2"/>
  <c r="E443" i="2"/>
  <c r="F442" i="2"/>
  <c r="T442" i="3" l="1"/>
  <c r="U441" i="3"/>
  <c r="G441" i="4"/>
  <c r="H440" i="4"/>
  <c r="H442" i="3"/>
  <c r="S444" i="2"/>
  <c r="T443" i="2"/>
  <c r="M441" i="2"/>
  <c r="E444" i="2"/>
  <c r="F443" i="2"/>
  <c r="T443" i="3" l="1"/>
  <c r="U442" i="3"/>
  <c r="G442" i="4"/>
  <c r="H441" i="4"/>
  <c r="H443" i="3"/>
  <c r="T444" i="2"/>
  <c r="S445" i="2"/>
  <c r="M442" i="2"/>
  <c r="E445" i="2"/>
  <c r="F444" i="2"/>
  <c r="T444" i="3" l="1"/>
  <c r="U443" i="3"/>
  <c r="H442" i="4"/>
  <c r="G443" i="4"/>
  <c r="H444" i="3"/>
  <c r="T445" i="2"/>
  <c r="S446" i="2"/>
  <c r="M443" i="2"/>
  <c r="E446" i="2"/>
  <c r="F445" i="2"/>
  <c r="T445" i="3" l="1"/>
  <c r="U444" i="3"/>
  <c r="H443" i="4"/>
  <c r="G444" i="4"/>
  <c r="H445" i="3"/>
  <c r="T446" i="2"/>
  <c r="S447" i="2"/>
  <c r="M444" i="2"/>
  <c r="E447" i="2"/>
  <c r="F446" i="2"/>
  <c r="T446" i="3" l="1"/>
  <c r="U445" i="3"/>
  <c r="G445" i="4"/>
  <c r="H444" i="4"/>
  <c r="H446" i="3"/>
  <c r="S448" i="2"/>
  <c r="T447" i="2"/>
  <c r="M445" i="2"/>
  <c r="E448" i="2"/>
  <c r="F447" i="2"/>
  <c r="T447" i="3" l="1"/>
  <c r="U446" i="3"/>
  <c r="G446" i="4"/>
  <c r="H445" i="4"/>
  <c r="H447" i="3"/>
  <c r="S449" i="2"/>
  <c r="T448" i="2"/>
  <c r="M446" i="2"/>
  <c r="E449" i="2"/>
  <c r="F448" i="2"/>
  <c r="T448" i="3" l="1"/>
  <c r="U447" i="3"/>
  <c r="H446" i="4"/>
  <c r="G447" i="4"/>
  <c r="H448" i="3"/>
  <c r="S450" i="2"/>
  <c r="T449" i="2"/>
  <c r="M447" i="2"/>
  <c r="E450" i="2"/>
  <c r="F449" i="2"/>
  <c r="T449" i="3" l="1"/>
  <c r="U448" i="3"/>
  <c r="H447" i="4"/>
  <c r="G448" i="4"/>
  <c r="H449" i="3"/>
  <c r="T450" i="2"/>
  <c r="S451" i="2"/>
  <c r="M448" i="2"/>
  <c r="E451" i="2"/>
  <c r="F450" i="2"/>
  <c r="T450" i="3" l="1"/>
  <c r="U449" i="3"/>
  <c r="G449" i="4"/>
  <c r="H448" i="4"/>
  <c r="H450" i="3"/>
  <c r="S452" i="2"/>
  <c r="T451" i="2"/>
  <c r="M449" i="2"/>
  <c r="E452" i="2"/>
  <c r="F451" i="2"/>
  <c r="T451" i="3" l="1"/>
  <c r="U450" i="3"/>
  <c r="G450" i="4"/>
  <c r="H449" i="4"/>
  <c r="H451" i="3"/>
  <c r="T452" i="2"/>
  <c r="S453" i="2"/>
  <c r="M450" i="2"/>
  <c r="E453" i="2"/>
  <c r="F452" i="2"/>
  <c r="T452" i="3" l="1"/>
  <c r="U451" i="3"/>
  <c r="H450" i="4"/>
  <c r="G451" i="4"/>
  <c r="H452" i="3"/>
  <c r="T453" i="2"/>
  <c r="S454" i="2"/>
  <c r="M451" i="2"/>
  <c r="E454" i="2"/>
  <c r="F453" i="2"/>
  <c r="T453" i="3" l="1"/>
  <c r="U452" i="3"/>
  <c r="H451" i="4"/>
  <c r="G452" i="4"/>
  <c r="H453" i="3"/>
  <c r="T454" i="2"/>
  <c r="S455" i="2"/>
  <c r="M452" i="2"/>
  <c r="E455" i="2"/>
  <c r="F454" i="2"/>
  <c r="T454" i="3" l="1"/>
  <c r="U453" i="3"/>
  <c r="G453" i="4"/>
  <c r="H452" i="4"/>
  <c r="H454" i="3"/>
  <c r="S456" i="2"/>
  <c r="T455" i="2"/>
  <c r="M453" i="2"/>
  <c r="E456" i="2"/>
  <c r="F455" i="2"/>
  <c r="T455" i="3" l="1"/>
  <c r="U454" i="3"/>
  <c r="G454" i="4"/>
  <c r="H453" i="4"/>
  <c r="H455" i="3"/>
  <c r="S457" i="2"/>
  <c r="T456" i="2"/>
  <c r="M454" i="2"/>
  <c r="E457" i="2"/>
  <c r="F456" i="2"/>
  <c r="T456" i="3" l="1"/>
  <c r="U455" i="3"/>
  <c r="H454" i="4"/>
  <c r="G455" i="4"/>
  <c r="H456" i="3"/>
  <c r="T457" i="2"/>
  <c r="S458" i="2"/>
  <c r="M455" i="2"/>
  <c r="E458" i="2"/>
  <c r="F457" i="2"/>
  <c r="T457" i="3" l="1"/>
  <c r="U456" i="3"/>
  <c r="H455" i="4"/>
  <c r="G456" i="4"/>
  <c r="H457" i="3"/>
  <c r="T458" i="2"/>
  <c r="S459" i="2"/>
  <c r="M456" i="2"/>
  <c r="E459" i="2"/>
  <c r="F458" i="2"/>
  <c r="T458" i="3" l="1"/>
  <c r="U457" i="3"/>
  <c r="G457" i="4"/>
  <c r="H456" i="4"/>
  <c r="H458" i="3"/>
  <c r="S460" i="2"/>
  <c r="T459" i="2"/>
  <c r="M457" i="2"/>
  <c r="E460" i="2"/>
  <c r="F459" i="2"/>
  <c r="T459" i="3" l="1"/>
  <c r="U458" i="3"/>
  <c r="G458" i="4"/>
  <c r="H457" i="4"/>
  <c r="H459" i="3"/>
  <c r="T460" i="2"/>
  <c r="S461" i="2"/>
  <c r="M458" i="2"/>
  <c r="E461" i="2"/>
  <c r="F460" i="2"/>
  <c r="T460" i="3" l="1"/>
  <c r="U459" i="3"/>
  <c r="H458" i="4"/>
  <c r="G459" i="4"/>
  <c r="H460" i="3"/>
  <c r="T461" i="2"/>
  <c r="S462" i="2"/>
  <c r="M459" i="2"/>
  <c r="E462" i="2"/>
  <c r="F461" i="2"/>
  <c r="T461" i="3" l="1"/>
  <c r="U460" i="3"/>
  <c r="H459" i="4"/>
  <c r="G460" i="4"/>
  <c r="H461" i="3"/>
  <c r="T462" i="2"/>
  <c r="S463" i="2"/>
  <c r="M460" i="2"/>
  <c r="E463" i="2"/>
  <c r="F462" i="2"/>
  <c r="T462" i="3" l="1"/>
  <c r="U461" i="3"/>
  <c r="G461" i="4"/>
  <c r="H460" i="4"/>
  <c r="H462" i="3"/>
  <c r="S464" i="2"/>
  <c r="T463" i="2"/>
  <c r="M461" i="2"/>
  <c r="E464" i="2"/>
  <c r="F463" i="2"/>
  <c r="T463" i="3" l="1"/>
  <c r="U462" i="3"/>
  <c r="G462" i="4"/>
  <c r="H461" i="4"/>
  <c r="H463" i="3"/>
  <c r="T464" i="2"/>
  <c r="S465" i="2"/>
  <c r="M462" i="2"/>
  <c r="E465" i="2"/>
  <c r="F464" i="2"/>
  <c r="T464" i="3" l="1"/>
  <c r="U463" i="3"/>
  <c r="H462" i="4"/>
  <c r="G463" i="4"/>
  <c r="H464" i="3"/>
  <c r="T465" i="2"/>
  <c r="S466" i="2"/>
  <c r="M463" i="2"/>
  <c r="E466" i="2"/>
  <c r="F465" i="2"/>
  <c r="T465" i="3" l="1"/>
  <c r="U464" i="3"/>
  <c r="H463" i="4"/>
  <c r="G464" i="4"/>
  <c r="H465" i="3"/>
  <c r="T466" i="2"/>
  <c r="S467" i="2"/>
  <c r="M464" i="2"/>
  <c r="E467" i="2"/>
  <c r="F466" i="2"/>
  <c r="T466" i="3" l="1"/>
  <c r="U465" i="3"/>
  <c r="G465" i="4"/>
  <c r="H464" i="4"/>
  <c r="H466" i="3"/>
  <c r="S468" i="2"/>
  <c r="T467" i="2"/>
  <c r="M465" i="2"/>
  <c r="E468" i="2"/>
  <c r="F467" i="2"/>
  <c r="T467" i="3" l="1"/>
  <c r="U466" i="3"/>
  <c r="G466" i="4"/>
  <c r="H465" i="4"/>
  <c r="H467" i="3"/>
  <c r="T468" i="2"/>
  <c r="S469" i="2"/>
  <c r="M466" i="2"/>
  <c r="E469" i="2"/>
  <c r="F468" i="2"/>
  <c r="T468" i="3" l="1"/>
  <c r="U467" i="3"/>
  <c r="H466" i="4"/>
  <c r="G467" i="4"/>
  <c r="H468" i="3"/>
  <c r="T469" i="2"/>
  <c r="S470" i="2"/>
  <c r="M467" i="2"/>
  <c r="E470" i="2"/>
  <c r="F469" i="2"/>
  <c r="T469" i="3" l="1"/>
  <c r="U468" i="3"/>
  <c r="H467" i="4"/>
  <c r="G468" i="4"/>
  <c r="H469" i="3"/>
  <c r="T470" i="2"/>
  <c r="S471" i="2"/>
  <c r="M468" i="2"/>
  <c r="E471" i="2"/>
  <c r="F470" i="2"/>
  <c r="T470" i="3" l="1"/>
  <c r="U469" i="3"/>
  <c r="G469" i="4"/>
  <c r="H468" i="4"/>
  <c r="H470" i="3"/>
  <c r="S472" i="2"/>
  <c r="T471" i="2"/>
  <c r="M469" i="2"/>
  <c r="E472" i="2"/>
  <c r="F471" i="2"/>
  <c r="T471" i="3" l="1"/>
  <c r="U470" i="3"/>
  <c r="G470" i="4"/>
  <c r="H469" i="4"/>
  <c r="H471" i="3"/>
  <c r="T472" i="2"/>
  <c r="S473" i="2"/>
  <c r="M470" i="2"/>
  <c r="E473" i="2"/>
  <c r="F472" i="2"/>
  <c r="T472" i="3" l="1"/>
  <c r="U471" i="3"/>
  <c r="H470" i="4"/>
  <c r="G471" i="4"/>
  <c r="H472" i="3"/>
  <c r="T473" i="2"/>
  <c r="S474" i="2"/>
  <c r="M471" i="2"/>
  <c r="E474" i="2"/>
  <c r="F473" i="2"/>
  <c r="T473" i="3" l="1"/>
  <c r="U472" i="3"/>
  <c r="H471" i="4"/>
  <c r="G472" i="4"/>
  <c r="H473" i="3"/>
  <c r="T474" i="2"/>
  <c r="S475" i="2"/>
  <c r="M472" i="2"/>
  <c r="E475" i="2"/>
  <c r="F474" i="2"/>
  <c r="T474" i="3" l="1"/>
  <c r="U473" i="3"/>
  <c r="G473" i="4"/>
  <c r="H472" i="4"/>
  <c r="H474" i="3"/>
  <c r="S476" i="2"/>
  <c r="T475" i="2"/>
  <c r="M473" i="2"/>
  <c r="E476" i="2"/>
  <c r="F475" i="2"/>
  <c r="T475" i="3" l="1"/>
  <c r="U474" i="3"/>
  <c r="G474" i="4"/>
  <c r="H473" i="4"/>
  <c r="H475" i="3"/>
  <c r="T476" i="2"/>
  <c r="S477" i="2"/>
  <c r="M474" i="2"/>
  <c r="E477" i="2"/>
  <c r="F476" i="2"/>
  <c r="T476" i="3" l="1"/>
  <c r="U475" i="3"/>
  <c r="H474" i="4"/>
  <c r="G475" i="4"/>
  <c r="H476" i="3"/>
  <c r="T477" i="2"/>
  <c r="S478" i="2"/>
  <c r="M475" i="2"/>
  <c r="E478" i="2"/>
  <c r="F477" i="2"/>
  <c r="T477" i="3" l="1"/>
  <c r="U476" i="3"/>
  <c r="H475" i="4"/>
  <c r="G476" i="4"/>
  <c r="H477" i="3"/>
  <c r="T478" i="2"/>
  <c r="S479" i="2"/>
  <c r="M476" i="2"/>
  <c r="E479" i="2"/>
  <c r="F478" i="2"/>
  <c r="T478" i="3" l="1"/>
  <c r="U477" i="3"/>
  <c r="G477" i="4"/>
  <c r="H476" i="4"/>
  <c r="H478" i="3"/>
  <c r="S480" i="2"/>
  <c r="T479" i="2"/>
  <c r="M477" i="2"/>
  <c r="E480" i="2"/>
  <c r="F479" i="2"/>
  <c r="T479" i="3" l="1"/>
  <c r="U478" i="3"/>
  <c r="G478" i="4"/>
  <c r="H477" i="4"/>
  <c r="H479" i="3"/>
  <c r="T480" i="2"/>
  <c r="S481" i="2"/>
  <c r="M478" i="2"/>
  <c r="E481" i="2"/>
  <c r="F480" i="2"/>
  <c r="T480" i="3" l="1"/>
  <c r="U479" i="3"/>
  <c r="H478" i="4"/>
  <c r="G479" i="4"/>
  <c r="H480" i="3"/>
  <c r="S482" i="2"/>
  <c r="T481" i="2"/>
  <c r="M479" i="2"/>
  <c r="E482" i="2"/>
  <c r="F481" i="2"/>
  <c r="T481" i="3" l="1"/>
  <c r="U480" i="3"/>
  <c r="H479" i="4"/>
  <c r="G480" i="4"/>
  <c r="H481" i="3"/>
  <c r="T482" i="2"/>
  <c r="S483" i="2"/>
  <c r="M480" i="2"/>
  <c r="E483" i="2"/>
  <c r="F482" i="2"/>
  <c r="T482" i="3" l="1"/>
  <c r="U481" i="3"/>
  <c r="G481" i="4"/>
  <c r="H480" i="4"/>
  <c r="H482" i="3"/>
  <c r="S484" i="2"/>
  <c r="T483" i="2"/>
  <c r="M481" i="2"/>
  <c r="E484" i="2"/>
  <c r="F483" i="2"/>
  <c r="T483" i="3" l="1"/>
  <c r="U482" i="3"/>
  <c r="G482" i="4"/>
  <c r="H481" i="4"/>
  <c r="H483" i="3"/>
  <c r="T484" i="2"/>
  <c r="S485" i="2"/>
  <c r="M482" i="2"/>
  <c r="E485" i="2"/>
  <c r="F484" i="2"/>
  <c r="T484" i="3" l="1"/>
  <c r="U483" i="3"/>
  <c r="H482" i="4"/>
  <c r="G483" i="4"/>
  <c r="H484" i="3"/>
  <c r="T485" i="2"/>
  <c r="S486" i="2"/>
  <c r="M483" i="2"/>
  <c r="E486" i="2"/>
  <c r="F485" i="2"/>
  <c r="T485" i="3" l="1"/>
  <c r="U484" i="3"/>
  <c r="H483" i="4"/>
  <c r="G484" i="4"/>
  <c r="H485" i="3"/>
  <c r="T486" i="2"/>
  <c r="S487" i="2"/>
  <c r="M484" i="2"/>
  <c r="E487" i="2"/>
  <c r="F486" i="2"/>
  <c r="T486" i="3" l="1"/>
  <c r="U485" i="3"/>
  <c r="G485" i="4"/>
  <c r="H484" i="4"/>
  <c r="H486" i="3"/>
  <c r="S488" i="2"/>
  <c r="T487" i="2"/>
  <c r="M485" i="2"/>
  <c r="E488" i="2"/>
  <c r="F487" i="2"/>
  <c r="T487" i="3" l="1"/>
  <c r="U486" i="3"/>
  <c r="G486" i="4"/>
  <c r="H485" i="4"/>
  <c r="H487" i="3"/>
  <c r="S489" i="2"/>
  <c r="T488" i="2"/>
  <c r="M486" i="2"/>
  <c r="E489" i="2"/>
  <c r="F488" i="2"/>
  <c r="T488" i="3" l="1"/>
  <c r="U487" i="3"/>
  <c r="H486" i="4"/>
  <c r="G487" i="4"/>
  <c r="H488" i="3"/>
  <c r="T489" i="2"/>
  <c r="S490" i="2"/>
  <c r="M487" i="2"/>
  <c r="E490" i="2"/>
  <c r="F489" i="2"/>
  <c r="T489" i="3" l="1"/>
  <c r="U488" i="3"/>
  <c r="H487" i="4"/>
  <c r="G488" i="4"/>
  <c r="H489" i="3"/>
  <c r="T490" i="2"/>
  <c r="S491" i="2"/>
  <c r="M488" i="2"/>
  <c r="E491" i="2"/>
  <c r="F490" i="2"/>
  <c r="T490" i="3" l="1"/>
  <c r="U489" i="3"/>
  <c r="G489" i="4"/>
  <c r="H488" i="4"/>
  <c r="H490" i="3"/>
  <c r="S492" i="2"/>
  <c r="T491" i="2"/>
  <c r="M489" i="2"/>
  <c r="E492" i="2"/>
  <c r="F491" i="2"/>
  <c r="T491" i="3" l="1"/>
  <c r="U490" i="3"/>
  <c r="G490" i="4"/>
  <c r="H489" i="4"/>
  <c r="H491" i="3"/>
  <c r="T492" i="2"/>
  <c r="S493" i="2"/>
  <c r="M490" i="2"/>
  <c r="E493" i="2"/>
  <c r="F492" i="2"/>
  <c r="T492" i="3" l="1"/>
  <c r="U491" i="3"/>
  <c r="H490" i="4"/>
  <c r="G491" i="4"/>
  <c r="H492" i="3"/>
  <c r="T493" i="2"/>
  <c r="S494" i="2"/>
  <c r="M491" i="2"/>
  <c r="E494" i="2"/>
  <c r="F493" i="2"/>
  <c r="T493" i="3" l="1"/>
  <c r="U492" i="3"/>
  <c r="H491" i="4"/>
  <c r="G492" i="4"/>
  <c r="H493" i="3"/>
  <c r="T494" i="2"/>
  <c r="S495" i="2"/>
  <c r="M492" i="2"/>
  <c r="E495" i="2"/>
  <c r="F494" i="2"/>
  <c r="T494" i="3" l="1"/>
  <c r="U493" i="3"/>
  <c r="G493" i="4"/>
  <c r="H492" i="4"/>
  <c r="H494" i="3"/>
  <c r="S496" i="2"/>
  <c r="T495" i="2"/>
  <c r="M493" i="2"/>
  <c r="E496" i="2"/>
  <c r="F495" i="2"/>
  <c r="T495" i="3" l="1"/>
  <c r="U494" i="3"/>
  <c r="G494" i="4"/>
  <c r="H493" i="4"/>
  <c r="H495" i="3"/>
  <c r="T496" i="2"/>
  <c r="S497" i="2"/>
  <c r="M494" i="2"/>
  <c r="E497" i="2"/>
  <c r="F496" i="2"/>
  <c r="T496" i="3" l="1"/>
  <c r="U495" i="3"/>
  <c r="H494" i="4"/>
  <c r="G495" i="4"/>
  <c r="H496" i="3"/>
  <c r="T497" i="2"/>
  <c r="S498" i="2"/>
  <c r="M495" i="2"/>
  <c r="E498" i="2"/>
  <c r="F497" i="2"/>
  <c r="T497" i="3" l="1"/>
  <c r="U496" i="3"/>
  <c r="H495" i="4"/>
  <c r="G496" i="4"/>
  <c r="H497" i="3"/>
  <c r="T498" i="2"/>
  <c r="S499" i="2"/>
  <c r="M496" i="2"/>
  <c r="E499" i="2"/>
  <c r="F498" i="2"/>
  <c r="T498" i="3" l="1"/>
  <c r="U497" i="3"/>
  <c r="G497" i="4"/>
  <c r="H496" i="4"/>
  <c r="H498" i="3"/>
  <c r="S500" i="2"/>
  <c r="T499" i="2"/>
  <c r="M497" i="2"/>
  <c r="E500" i="2"/>
  <c r="F499" i="2"/>
  <c r="T499" i="3" l="1"/>
  <c r="U498" i="3"/>
  <c r="G498" i="4"/>
  <c r="H497" i="4"/>
  <c r="H499" i="3"/>
  <c r="T500" i="2"/>
  <c r="S501" i="2"/>
  <c r="M498" i="2"/>
  <c r="E501" i="2"/>
  <c r="F500" i="2"/>
  <c r="T500" i="3" l="1"/>
  <c r="U499" i="3"/>
  <c r="H498" i="4"/>
  <c r="G499" i="4"/>
  <c r="H500" i="3"/>
  <c r="T501" i="2"/>
  <c r="S502" i="2"/>
  <c r="M499" i="2"/>
  <c r="E502" i="2"/>
  <c r="F501" i="2"/>
  <c r="T501" i="3" l="1"/>
  <c r="U500" i="3"/>
  <c r="H499" i="4"/>
  <c r="G500" i="4"/>
  <c r="H501" i="3"/>
  <c r="T502" i="2"/>
  <c r="S503" i="2"/>
  <c r="M500" i="2"/>
  <c r="E503" i="2"/>
  <c r="F502" i="2"/>
  <c r="T502" i="3" l="1"/>
  <c r="U501" i="3"/>
  <c r="G501" i="4"/>
  <c r="H500" i="4"/>
  <c r="H502" i="3"/>
  <c r="S504" i="2"/>
  <c r="T503" i="2"/>
  <c r="M501" i="2"/>
  <c r="E504" i="2"/>
  <c r="F503" i="2"/>
  <c r="T503" i="3" l="1"/>
  <c r="U502" i="3"/>
  <c r="G502" i="4"/>
  <c r="H501" i="4"/>
  <c r="H503" i="3"/>
  <c r="T504" i="2"/>
  <c r="S505" i="2"/>
  <c r="M502" i="2"/>
  <c r="E505" i="2"/>
  <c r="F504" i="2"/>
  <c r="T504" i="3" l="1"/>
  <c r="U503" i="3"/>
  <c r="H502" i="4"/>
  <c r="G503" i="4"/>
  <c r="H504" i="3"/>
  <c r="T505" i="2"/>
  <c r="S506" i="2"/>
  <c r="M503" i="2"/>
  <c r="E506" i="2"/>
  <c r="F505" i="2"/>
  <c r="T505" i="3" l="1"/>
  <c r="U504" i="3"/>
  <c r="H503" i="4"/>
  <c r="G504" i="4"/>
  <c r="H505" i="3"/>
  <c r="T506" i="2"/>
  <c r="S507" i="2"/>
  <c r="M504" i="2"/>
  <c r="E507" i="2"/>
  <c r="F506" i="2"/>
  <c r="T506" i="3" l="1"/>
  <c r="U505" i="3"/>
  <c r="G505" i="4"/>
  <c r="H504" i="4"/>
  <c r="H506" i="3"/>
  <c r="T507" i="2"/>
  <c r="S508" i="2"/>
  <c r="M505" i="2"/>
  <c r="E508" i="2"/>
  <c r="F507" i="2"/>
  <c r="T507" i="3" l="1"/>
  <c r="U506" i="3"/>
  <c r="G506" i="4"/>
  <c r="H505" i="4"/>
  <c r="H507" i="3"/>
  <c r="T508" i="2"/>
  <c r="S509" i="2"/>
  <c r="M506" i="2"/>
  <c r="E509" i="2"/>
  <c r="F508" i="2"/>
  <c r="T508" i="3" l="1"/>
  <c r="U507" i="3"/>
  <c r="H506" i="4"/>
  <c r="G507" i="4"/>
  <c r="H508" i="3"/>
  <c r="T509" i="2"/>
  <c r="S510" i="2"/>
  <c r="M507" i="2"/>
  <c r="E510" i="2"/>
  <c r="F509" i="2"/>
  <c r="T509" i="3" l="1"/>
  <c r="U508" i="3"/>
  <c r="H507" i="4"/>
  <c r="G508" i="4"/>
  <c r="H509" i="3"/>
  <c r="T510" i="2"/>
  <c r="S511" i="2"/>
  <c r="M508" i="2"/>
  <c r="E511" i="2"/>
  <c r="F510" i="2"/>
  <c r="T510" i="3" l="1"/>
  <c r="U509" i="3"/>
  <c r="G509" i="4"/>
  <c r="H508" i="4"/>
  <c r="H510" i="3"/>
  <c r="T511" i="2"/>
  <c r="S512" i="2"/>
  <c r="M509" i="2"/>
  <c r="E512" i="2"/>
  <c r="F511" i="2"/>
  <c r="T511" i="3" l="1"/>
  <c r="U510" i="3"/>
  <c r="G510" i="4"/>
  <c r="H509" i="4"/>
  <c r="H511" i="3"/>
  <c r="T512" i="2"/>
  <c r="S513" i="2"/>
  <c r="M510" i="2"/>
  <c r="E513" i="2"/>
  <c r="F512" i="2"/>
  <c r="T512" i="3" l="1"/>
  <c r="U511" i="3"/>
  <c r="H510" i="4"/>
  <c r="G511" i="4"/>
  <c r="H512" i="3"/>
  <c r="T513" i="2"/>
  <c r="S514" i="2"/>
  <c r="M511" i="2"/>
  <c r="E514" i="2"/>
  <c r="F513" i="2"/>
  <c r="T513" i="3" l="1"/>
  <c r="U512" i="3"/>
  <c r="H511" i="4"/>
  <c r="G512" i="4"/>
  <c r="H513" i="3"/>
  <c r="T514" i="2"/>
  <c r="S515" i="2"/>
  <c r="M512" i="2"/>
  <c r="E515" i="2"/>
  <c r="F514" i="2"/>
  <c r="T514" i="3" l="1"/>
  <c r="U513" i="3"/>
  <c r="G513" i="4"/>
  <c r="H512" i="4"/>
  <c r="H514" i="3"/>
  <c r="T515" i="2"/>
  <c r="S516" i="2"/>
  <c r="M513" i="2"/>
  <c r="E516" i="2"/>
  <c r="F515" i="2"/>
  <c r="T515" i="3" l="1"/>
  <c r="U514" i="3"/>
  <c r="G514" i="4"/>
  <c r="H513" i="4"/>
  <c r="H515" i="3"/>
  <c r="T516" i="2"/>
  <c r="S517" i="2"/>
  <c r="M514" i="2"/>
  <c r="E517" i="2"/>
  <c r="F516" i="2"/>
  <c r="T516" i="3" l="1"/>
  <c r="U515" i="3"/>
  <c r="H514" i="4"/>
  <c r="G515" i="4"/>
  <c r="H516" i="3"/>
  <c r="T517" i="2"/>
  <c r="S518" i="2"/>
  <c r="M515" i="2"/>
  <c r="E518" i="2"/>
  <c r="F517" i="2"/>
  <c r="T517" i="3" l="1"/>
  <c r="U516" i="3"/>
  <c r="H515" i="4"/>
  <c r="G516" i="4"/>
  <c r="H517" i="3"/>
  <c r="T518" i="2"/>
  <c r="S519" i="2"/>
  <c r="M516" i="2"/>
  <c r="E519" i="2"/>
  <c r="F518" i="2"/>
  <c r="T518" i="3" l="1"/>
  <c r="U517" i="3"/>
  <c r="G517" i="4"/>
  <c r="H516" i="4"/>
  <c r="H518" i="3"/>
  <c r="T519" i="2"/>
  <c r="S520" i="2"/>
  <c r="M517" i="2"/>
  <c r="E520" i="2"/>
  <c r="F519" i="2"/>
  <c r="T519" i="3" l="1"/>
  <c r="U518" i="3"/>
  <c r="G518" i="4"/>
  <c r="H517" i="4"/>
  <c r="H519" i="3"/>
  <c r="T520" i="2"/>
  <c r="S521" i="2"/>
  <c r="M518" i="2"/>
  <c r="E521" i="2"/>
  <c r="F520" i="2"/>
  <c r="T520" i="3" l="1"/>
  <c r="U519" i="3"/>
  <c r="H518" i="4"/>
  <c r="G519" i="4"/>
  <c r="H520" i="3"/>
  <c r="T521" i="2"/>
  <c r="S522" i="2"/>
  <c r="M519" i="2"/>
  <c r="E522" i="2"/>
  <c r="F521" i="2"/>
  <c r="T521" i="3" l="1"/>
  <c r="U520" i="3"/>
  <c r="H519" i="4"/>
  <c r="G520" i="4"/>
  <c r="H521" i="3"/>
  <c r="S523" i="2"/>
  <c r="T522" i="2"/>
  <c r="M520" i="2"/>
  <c r="E523" i="2"/>
  <c r="F522" i="2"/>
  <c r="T522" i="3" l="1"/>
  <c r="U521" i="3"/>
  <c r="G521" i="4"/>
  <c r="H520" i="4"/>
  <c r="H522" i="3"/>
  <c r="T523" i="2"/>
  <c r="S524" i="2"/>
  <c r="M521" i="2"/>
  <c r="E524" i="2"/>
  <c r="F523" i="2"/>
  <c r="T523" i="3" l="1"/>
  <c r="U522" i="3"/>
  <c r="G522" i="4"/>
  <c r="H521" i="4"/>
  <c r="H523" i="3"/>
  <c r="T524" i="2"/>
  <c r="S525" i="2"/>
  <c r="M522" i="2"/>
  <c r="E525" i="2"/>
  <c r="F524" i="2"/>
  <c r="T524" i="3" l="1"/>
  <c r="U523" i="3"/>
  <c r="H522" i="4"/>
  <c r="G523" i="4"/>
  <c r="H524" i="3"/>
  <c r="T525" i="2"/>
  <c r="S526" i="2"/>
  <c r="M523" i="2"/>
  <c r="E526" i="2"/>
  <c r="F525" i="2"/>
  <c r="T525" i="3" l="1"/>
  <c r="U524" i="3"/>
  <c r="H523" i="4"/>
  <c r="G524" i="4"/>
  <c r="H525" i="3"/>
  <c r="T526" i="2"/>
  <c r="S527" i="2"/>
  <c r="M524" i="2"/>
  <c r="E527" i="2"/>
  <c r="F526" i="2"/>
  <c r="T526" i="3" l="1"/>
  <c r="U525" i="3"/>
  <c r="G525" i="4"/>
  <c r="H524" i="4"/>
  <c r="H526" i="3"/>
  <c r="T527" i="2"/>
  <c r="S528" i="2"/>
  <c r="M525" i="2"/>
  <c r="E528" i="2"/>
  <c r="F527" i="2"/>
  <c r="T527" i="3" l="1"/>
  <c r="U526" i="3"/>
  <c r="G526" i="4"/>
  <c r="H525" i="4"/>
  <c r="H527" i="3"/>
  <c r="T528" i="2"/>
  <c r="S529" i="2"/>
  <c r="M526" i="2"/>
  <c r="E529" i="2"/>
  <c r="F528" i="2"/>
  <c r="T528" i="3" l="1"/>
  <c r="U527" i="3"/>
  <c r="H526" i="4"/>
  <c r="G527" i="4"/>
  <c r="H528" i="3"/>
  <c r="T529" i="2"/>
  <c r="S530" i="2"/>
  <c r="M527" i="2"/>
  <c r="E530" i="2"/>
  <c r="F529" i="2"/>
  <c r="T529" i="3" l="1"/>
  <c r="U528" i="3"/>
  <c r="G528" i="4"/>
  <c r="H527" i="4"/>
  <c r="H529" i="3"/>
  <c r="T530" i="2"/>
  <c r="S531" i="2"/>
  <c r="M528" i="2"/>
  <c r="E531" i="2"/>
  <c r="F530" i="2"/>
  <c r="T530" i="3" l="1"/>
  <c r="U529" i="3"/>
  <c r="G529" i="4"/>
  <c r="H528" i="4"/>
  <c r="H530" i="3"/>
  <c r="T531" i="2"/>
  <c r="S532" i="2"/>
  <c r="M529" i="2"/>
  <c r="E532" i="2"/>
  <c r="F531" i="2"/>
  <c r="T531" i="3" l="1"/>
  <c r="U530" i="3"/>
  <c r="H529" i="4"/>
  <c r="G530" i="4"/>
  <c r="H531" i="3"/>
  <c r="T532" i="2"/>
  <c r="S533" i="2"/>
  <c r="M530" i="2"/>
  <c r="E533" i="2"/>
  <c r="F532" i="2"/>
  <c r="T532" i="3" l="1"/>
  <c r="U531" i="3"/>
  <c r="H530" i="4"/>
  <c r="G531" i="4"/>
  <c r="H532" i="3"/>
  <c r="T533" i="2"/>
  <c r="S534" i="2"/>
  <c r="M531" i="2"/>
  <c r="E534" i="2"/>
  <c r="F533" i="2"/>
  <c r="T533" i="3" l="1"/>
  <c r="U532" i="3"/>
  <c r="G532" i="4"/>
  <c r="H531" i="4"/>
  <c r="H533" i="3"/>
  <c r="T534" i="2"/>
  <c r="S535" i="2"/>
  <c r="M532" i="2"/>
  <c r="E535" i="2"/>
  <c r="F534" i="2"/>
  <c r="T534" i="3" l="1"/>
  <c r="U533" i="3"/>
  <c r="H532" i="4"/>
  <c r="G533" i="4"/>
  <c r="H534" i="3"/>
  <c r="T535" i="2"/>
  <c r="S536" i="2"/>
  <c r="M533" i="2"/>
  <c r="E536" i="2"/>
  <c r="F535" i="2"/>
  <c r="T535" i="3" l="1"/>
  <c r="U534" i="3"/>
  <c r="H533" i="4"/>
  <c r="G534" i="4"/>
  <c r="H535" i="3"/>
  <c r="T536" i="2"/>
  <c r="S537" i="2"/>
  <c r="M534" i="2"/>
  <c r="E537" i="2"/>
  <c r="F536" i="2"/>
  <c r="T536" i="3" l="1"/>
  <c r="U535" i="3"/>
  <c r="G535" i="4"/>
  <c r="H534" i="4"/>
  <c r="H536" i="3"/>
  <c r="T537" i="2"/>
  <c r="S538" i="2"/>
  <c r="M535" i="2"/>
  <c r="E538" i="2"/>
  <c r="F537" i="2"/>
  <c r="T537" i="3" l="1"/>
  <c r="U536" i="3"/>
  <c r="G536" i="4"/>
  <c r="H535" i="4"/>
  <c r="H537" i="3"/>
  <c r="T538" i="2"/>
  <c r="S539" i="2"/>
  <c r="M536" i="2"/>
  <c r="E539" i="2"/>
  <c r="F538" i="2"/>
  <c r="T538" i="3" l="1"/>
  <c r="U537" i="3"/>
  <c r="H536" i="4"/>
  <c r="G537" i="4"/>
  <c r="H538" i="3"/>
  <c r="T539" i="2"/>
  <c r="S540" i="2"/>
  <c r="M537" i="2"/>
  <c r="E540" i="2"/>
  <c r="F539" i="2"/>
  <c r="T539" i="3" l="1"/>
  <c r="U538" i="3"/>
  <c r="G538" i="4"/>
  <c r="H537" i="4"/>
  <c r="H539" i="3"/>
  <c r="T540" i="2"/>
  <c r="S541" i="2"/>
  <c r="M538" i="2"/>
  <c r="E541" i="2"/>
  <c r="F540" i="2"/>
  <c r="T540" i="3" l="1"/>
  <c r="U539" i="3"/>
  <c r="G539" i="4"/>
  <c r="H538" i="4"/>
  <c r="H540" i="3"/>
  <c r="T541" i="2"/>
  <c r="S542" i="2"/>
  <c r="M539" i="2"/>
  <c r="E542" i="2"/>
  <c r="F541" i="2"/>
  <c r="T541" i="3" l="1"/>
  <c r="U540" i="3"/>
  <c r="G540" i="4"/>
  <c r="H539" i="4"/>
  <c r="H541" i="3"/>
  <c r="T542" i="2"/>
  <c r="S543" i="2"/>
  <c r="M540" i="2"/>
  <c r="E543" i="2"/>
  <c r="F542" i="2"/>
  <c r="T542" i="3" l="1"/>
  <c r="U541" i="3"/>
  <c r="G541" i="4"/>
  <c r="H540" i="4"/>
  <c r="H542" i="3"/>
  <c r="T543" i="2"/>
  <c r="S544" i="2"/>
  <c r="M541" i="2"/>
  <c r="E544" i="2"/>
  <c r="F543" i="2"/>
  <c r="T543" i="3" l="1"/>
  <c r="U542" i="3"/>
  <c r="H541" i="4"/>
  <c r="G542" i="4"/>
  <c r="H543" i="3"/>
  <c r="T544" i="2"/>
  <c r="S545" i="2"/>
  <c r="M542" i="2"/>
  <c r="E545" i="2"/>
  <c r="F544" i="2"/>
  <c r="T544" i="3" l="1"/>
  <c r="U543" i="3"/>
  <c r="H542" i="4"/>
  <c r="G543" i="4"/>
  <c r="H544" i="3"/>
  <c r="T545" i="2"/>
  <c r="S546" i="2"/>
  <c r="M543" i="2"/>
  <c r="E546" i="2"/>
  <c r="F545" i="2"/>
  <c r="T545" i="3" l="1"/>
  <c r="U544" i="3"/>
  <c r="G544" i="4"/>
  <c r="H543" i="4"/>
  <c r="H545" i="3"/>
  <c r="T546" i="2"/>
  <c r="S547" i="2"/>
  <c r="M544" i="2"/>
  <c r="E547" i="2"/>
  <c r="F546" i="2"/>
  <c r="T546" i="3" l="1"/>
  <c r="U545" i="3"/>
  <c r="H544" i="4"/>
  <c r="G545" i="4"/>
  <c r="H546" i="3"/>
  <c r="T547" i="2"/>
  <c r="S548" i="2"/>
  <c r="M545" i="2"/>
  <c r="E548" i="2"/>
  <c r="F547" i="2"/>
  <c r="T547" i="3" l="1"/>
  <c r="U546" i="3"/>
  <c r="H545" i="4"/>
  <c r="G546" i="4"/>
  <c r="H547" i="3"/>
  <c r="T548" i="2"/>
  <c r="S549" i="2"/>
  <c r="M546" i="2"/>
  <c r="E549" i="2"/>
  <c r="F548" i="2"/>
  <c r="T548" i="3" l="1"/>
  <c r="U547" i="3"/>
  <c r="G547" i="4"/>
  <c r="H546" i="4"/>
  <c r="H548" i="3"/>
  <c r="T549" i="2"/>
  <c r="S550" i="2"/>
  <c r="M547" i="2"/>
  <c r="E550" i="2"/>
  <c r="F549" i="2"/>
  <c r="T549" i="3" l="1"/>
  <c r="U548" i="3"/>
  <c r="G548" i="4"/>
  <c r="H547" i="4"/>
  <c r="H549" i="3"/>
  <c r="T550" i="2"/>
  <c r="S551" i="2"/>
  <c r="M548" i="2"/>
  <c r="E551" i="2"/>
  <c r="F550" i="2"/>
  <c r="T550" i="3" l="1"/>
  <c r="U549" i="3"/>
  <c r="G549" i="4"/>
  <c r="H548" i="4"/>
  <c r="H550" i="3"/>
  <c r="T551" i="2"/>
  <c r="S552" i="2"/>
  <c r="M549" i="2"/>
  <c r="E552" i="2"/>
  <c r="F551" i="2"/>
  <c r="T551" i="3" l="1"/>
  <c r="U550" i="3"/>
  <c r="H549" i="4"/>
  <c r="G550" i="4"/>
  <c r="H551" i="3"/>
  <c r="T552" i="2"/>
  <c r="S553" i="2"/>
  <c r="M550" i="2"/>
  <c r="E553" i="2"/>
  <c r="F552" i="2"/>
  <c r="T552" i="3" l="1"/>
  <c r="U551" i="3"/>
  <c r="H550" i="4"/>
  <c r="G551" i="4"/>
  <c r="H552" i="3"/>
  <c r="T553" i="2"/>
  <c r="S554" i="2"/>
  <c r="M551" i="2"/>
  <c r="E554" i="2"/>
  <c r="F553" i="2"/>
  <c r="T553" i="3" l="1"/>
  <c r="U552" i="3"/>
  <c r="G552" i="4"/>
  <c r="H551" i="4"/>
  <c r="H553" i="3"/>
  <c r="S555" i="2"/>
  <c r="T554" i="2"/>
  <c r="M552" i="2"/>
  <c r="E555" i="2"/>
  <c r="F554" i="2"/>
  <c r="T554" i="3" l="1"/>
  <c r="U553" i="3"/>
  <c r="H552" i="4"/>
  <c r="G553" i="4"/>
  <c r="H554" i="3"/>
  <c r="T555" i="2"/>
  <c r="S556" i="2"/>
  <c r="M553" i="2"/>
  <c r="E556" i="2"/>
  <c r="F555" i="2"/>
  <c r="T555" i="3" l="1"/>
  <c r="U554" i="3"/>
  <c r="H553" i="4"/>
  <c r="G554" i="4"/>
  <c r="H555" i="3"/>
  <c r="T556" i="2"/>
  <c r="S557" i="2"/>
  <c r="M554" i="2"/>
  <c r="E557" i="2"/>
  <c r="F556" i="2"/>
  <c r="T556" i="3" l="1"/>
  <c r="U555" i="3"/>
  <c r="G555" i="4"/>
  <c r="H554" i="4"/>
  <c r="H556" i="3"/>
  <c r="T557" i="2"/>
  <c r="S558" i="2"/>
  <c r="M555" i="2"/>
  <c r="E558" i="2"/>
  <c r="F557" i="2"/>
  <c r="T557" i="3" l="1"/>
  <c r="U556" i="3"/>
  <c r="G556" i="4"/>
  <c r="H555" i="4"/>
  <c r="H557" i="3"/>
  <c r="T558" i="2"/>
  <c r="S559" i="2"/>
  <c r="M556" i="2"/>
  <c r="E559" i="2"/>
  <c r="F558" i="2"/>
  <c r="T558" i="3" l="1"/>
  <c r="U557" i="3"/>
  <c r="G557" i="4"/>
  <c r="H556" i="4"/>
  <c r="H558" i="3"/>
  <c r="T559" i="2"/>
  <c r="S560" i="2"/>
  <c r="M557" i="2"/>
  <c r="E560" i="2"/>
  <c r="F559" i="2"/>
  <c r="T559" i="3" l="1"/>
  <c r="U558" i="3"/>
  <c r="H557" i="4"/>
  <c r="G558" i="4"/>
  <c r="H559" i="3"/>
  <c r="T560" i="2"/>
  <c r="S561" i="2"/>
  <c r="M558" i="2"/>
  <c r="E561" i="2"/>
  <c r="F560" i="2"/>
  <c r="T560" i="3" l="1"/>
  <c r="U559" i="3"/>
  <c r="H558" i="4"/>
  <c r="G559" i="4"/>
  <c r="H560" i="3"/>
  <c r="T561" i="2"/>
  <c r="S562" i="2"/>
  <c r="M559" i="2"/>
  <c r="E562" i="2"/>
  <c r="F561" i="2"/>
  <c r="T561" i="3" l="1"/>
  <c r="U560" i="3"/>
  <c r="G560" i="4"/>
  <c r="H559" i="4"/>
  <c r="H561" i="3"/>
  <c r="S563" i="2"/>
  <c r="T562" i="2"/>
  <c r="M560" i="2"/>
  <c r="E563" i="2"/>
  <c r="F562" i="2"/>
  <c r="T562" i="3" l="1"/>
  <c r="U561" i="3"/>
  <c r="H560" i="4"/>
  <c r="G561" i="4"/>
  <c r="H562" i="3"/>
  <c r="T563" i="2"/>
  <c r="S564" i="2"/>
  <c r="M561" i="2"/>
  <c r="E564" i="2"/>
  <c r="F563" i="2"/>
  <c r="T563" i="3" l="1"/>
  <c r="U562" i="3"/>
  <c r="H561" i="4"/>
  <c r="G562" i="4"/>
  <c r="H563" i="3"/>
  <c r="T564" i="2"/>
  <c r="S565" i="2"/>
  <c r="M562" i="2"/>
  <c r="E565" i="2"/>
  <c r="F564" i="2"/>
  <c r="T564" i="3" l="1"/>
  <c r="U563" i="3"/>
  <c r="G563" i="4"/>
  <c r="H562" i="4"/>
  <c r="H564" i="3"/>
  <c r="T565" i="2"/>
  <c r="S566" i="2"/>
  <c r="M563" i="2"/>
  <c r="E566" i="2"/>
  <c r="F565" i="2"/>
  <c r="T565" i="3" l="1"/>
  <c r="U564" i="3"/>
  <c r="G564" i="4"/>
  <c r="H563" i="4"/>
  <c r="H565" i="3"/>
  <c r="T566" i="2"/>
  <c r="S567" i="2"/>
  <c r="M564" i="2"/>
  <c r="E567" i="2"/>
  <c r="F566" i="2"/>
  <c r="T566" i="3" l="1"/>
  <c r="U565" i="3"/>
  <c r="G565" i="4"/>
  <c r="H564" i="4"/>
  <c r="H566" i="3"/>
  <c r="T567" i="2"/>
  <c r="S568" i="2"/>
  <c r="M565" i="2"/>
  <c r="E568" i="2"/>
  <c r="F567" i="2"/>
  <c r="T567" i="3" l="1"/>
  <c r="U566" i="3"/>
  <c r="H565" i="4"/>
  <c r="G566" i="4"/>
  <c r="H567" i="3"/>
  <c r="T568" i="2"/>
  <c r="S569" i="2"/>
  <c r="M566" i="2"/>
  <c r="E569" i="2"/>
  <c r="F568" i="2"/>
  <c r="T568" i="3" l="1"/>
  <c r="U567" i="3"/>
  <c r="H566" i="4"/>
  <c r="G567" i="4"/>
  <c r="H568" i="3"/>
  <c r="T569" i="2"/>
  <c r="S570" i="2"/>
  <c r="M567" i="2"/>
  <c r="E570" i="2"/>
  <c r="F569" i="2"/>
  <c r="T569" i="3" l="1"/>
  <c r="U568" i="3"/>
  <c r="G568" i="4"/>
  <c r="H567" i="4"/>
  <c r="H569" i="3"/>
  <c r="T570" i="2"/>
  <c r="S571" i="2"/>
  <c r="M568" i="2"/>
  <c r="E571" i="2"/>
  <c r="F570" i="2"/>
  <c r="T570" i="3" l="1"/>
  <c r="U569" i="3"/>
  <c r="G569" i="4"/>
  <c r="H568" i="4"/>
  <c r="H570" i="3"/>
  <c r="T571" i="2"/>
  <c r="S572" i="2"/>
  <c r="M569" i="2"/>
  <c r="E572" i="2"/>
  <c r="F571" i="2"/>
  <c r="T571" i="3" l="1"/>
  <c r="U570" i="3"/>
  <c r="H569" i="4"/>
  <c r="G570" i="4"/>
  <c r="H571" i="3"/>
  <c r="T572" i="2"/>
  <c r="S573" i="2"/>
  <c r="M570" i="2"/>
  <c r="E573" i="2"/>
  <c r="F572" i="2"/>
  <c r="T572" i="3" l="1"/>
  <c r="U571" i="3"/>
  <c r="H570" i="4"/>
  <c r="G571" i="4"/>
  <c r="H572" i="3"/>
  <c r="T573" i="2"/>
  <c r="S574" i="2"/>
  <c r="M571" i="2"/>
  <c r="E574" i="2"/>
  <c r="F573" i="2"/>
  <c r="T573" i="3" l="1"/>
  <c r="U572" i="3"/>
  <c r="G572" i="4"/>
  <c r="H571" i="4"/>
  <c r="H573" i="3"/>
  <c r="T574" i="2"/>
  <c r="S575" i="2"/>
  <c r="M572" i="2"/>
  <c r="E575" i="2"/>
  <c r="F574" i="2"/>
  <c r="T574" i="3" l="1"/>
  <c r="U573" i="3"/>
  <c r="H572" i="4"/>
  <c r="G573" i="4"/>
  <c r="H574" i="3"/>
  <c r="T575" i="2"/>
  <c r="S576" i="2"/>
  <c r="M573" i="2"/>
  <c r="E576" i="2"/>
  <c r="F575" i="2"/>
  <c r="T575" i="3" l="1"/>
  <c r="U574" i="3"/>
  <c r="H573" i="4"/>
  <c r="G574" i="4"/>
  <c r="H575" i="3"/>
  <c r="T576" i="2"/>
  <c r="S577" i="2"/>
  <c r="M574" i="2"/>
  <c r="E577" i="2"/>
  <c r="F576" i="2"/>
  <c r="T576" i="3" l="1"/>
  <c r="U575" i="3"/>
  <c r="H574" i="4"/>
  <c r="G575" i="4"/>
  <c r="H576" i="3"/>
  <c r="T577" i="2"/>
  <c r="S578" i="2"/>
  <c r="M575" i="2"/>
  <c r="E578" i="2"/>
  <c r="F577" i="2"/>
  <c r="T577" i="3" l="1"/>
  <c r="U576" i="3"/>
  <c r="G576" i="4"/>
  <c r="H575" i="4"/>
  <c r="H577" i="3"/>
  <c r="T578" i="2"/>
  <c r="S579" i="2"/>
  <c r="M576" i="2"/>
  <c r="E579" i="2"/>
  <c r="F578" i="2"/>
  <c r="T578" i="3" l="1"/>
  <c r="U577" i="3"/>
  <c r="H576" i="4"/>
  <c r="G577" i="4"/>
  <c r="H578" i="3"/>
  <c r="T579" i="2"/>
  <c r="S580" i="2"/>
  <c r="M577" i="2"/>
  <c r="E580" i="2"/>
  <c r="F579" i="2"/>
  <c r="T579" i="3" l="1"/>
  <c r="U578" i="3"/>
  <c r="H577" i="4"/>
  <c r="G578" i="4"/>
  <c r="H579" i="3"/>
  <c r="T580" i="2"/>
  <c r="S581" i="2"/>
  <c r="M578" i="2"/>
  <c r="E581" i="2"/>
  <c r="F580" i="2"/>
  <c r="T580" i="3" l="1"/>
  <c r="U579" i="3"/>
  <c r="H578" i="4"/>
  <c r="G579" i="4"/>
  <c r="H580" i="3"/>
  <c r="T581" i="2"/>
  <c r="S582" i="2"/>
  <c r="M579" i="2"/>
  <c r="E582" i="2"/>
  <c r="F581" i="2"/>
  <c r="T581" i="3" l="1"/>
  <c r="U580" i="3"/>
  <c r="G580" i="4"/>
  <c r="H579" i="4"/>
  <c r="H581" i="3"/>
  <c r="T582" i="2"/>
  <c r="S583" i="2"/>
  <c r="M580" i="2"/>
  <c r="E583" i="2"/>
  <c r="F582" i="2"/>
  <c r="T582" i="3" l="1"/>
  <c r="U581" i="3"/>
  <c r="H580" i="4"/>
  <c r="G581" i="4"/>
  <c r="H582" i="3"/>
  <c r="T583" i="2"/>
  <c r="S584" i="2"/>
  <c r="M581" i="2"/>
  <c r="E584" i="2"/>
  <c r="F583" i="2"/>
  <c r="T583" i="3" l="1"/>
  <c r="U582" i="3"/>
  <c r="H581" i="4"/>
  <c r="G582" i="4"/>
  <c r="H583" i="3"/>
  <c r="T584" i="2"/>
  <c r="S585" i="2"/>
  <c r="M582" i="2"/>
  <c r="E585" i="2"/>
  <c r="F584" i="2"/>
  <c r="T584" i="3" l="1"/>
  <c r="U583" i="3"/>
  <c r="H582" i="4"/>
  <c r="G583" i="4"/>
  <c r="H584" i="3"/>
  <c r="T585" i="2"/>
  <c r="S586" i="2"/>
  <c r="M583" i="2"/>
  <c r="E586" i="2"/>
  <c r="F585" i="2"/>
  <c r="T585" i="3" l="1"/>
  <c r="U584" i="3"/>
  <c r="G584" i="4"/>
  <c r="H583" i="4"/>
  <c r="H585" i="3"/>
  <c r="S587" i="2"/>
  <c r="T586" i="2"/>
  <c r="M584" i="2"/>
  <c r="E587" i="2"/>
  <c r="F586" i="2"/>
  <c r="T586" i="3" l="1"/>
  <c r="U585" i="3"/>
  <c r="H584" i="4"/>
  <c r="G585" i="4"/>
  <c r="H586" i="3"/>
  <c r="T587" i="2"/>
  <c r="S588" i="2"/>
  <c r="M585" i="2"/>
  <c r="E588" i="2"/>
  <c r="F587" i="2"/>
  <c r="T587" i="3" l="1"/>
  <c r="U586" i="3"/>
  <c r="H585" i="4"/>
  <c r="G586" i="4"/>
  <c r="H587" i="3"/>
  <c r="T588" i="2"/>
  <c r="S589" i="2"/>
  <c r="M586" i="2"/>
  <c r="E589" i="2"/>
  <c r="F588" i="2"/>
  <c r="T588" i="3" l="1"/>
  <c r="U587" i="3"/>
  <c r="H586" i="4"/>
  <c r="G587" i="4"/>
  <c r="H588" i="3"/>
  <c r="T589" i="2"/>
  <c r="S590" i="2"/>
  <c r="M587" i="2"/>
  <c r="E590" i="2"/>
  <c r="F589" i="2"/>
  <c r="T589" i="3" l="1"/>
  <c r="U588" i="3"/>
  <c r="G588" i="4"/>
  <c r="H587" i="4"/>
  <c r="H589" i="3"/>
  <c r="T590" i="2"/>
  <c r="S591" i="2"/>
  <c r="M588" i="2"/>
  <c r="E591" i="2"/>
  <c r="F590" i="2"/>
  <c r="T590" i="3" l="1"/>
  <c r="U589" i="3"/>
  <c r="H588" i="4"/>
  <c r="G589" i="4"/>
  <c r="H590" i="3"/>
  <c r="T591" i="2"/>
  <c r="S592" i="2"/>
  <c r="M589" i="2"/>
  <c r="E592" i="2"/>
  <c r="F591" i="2"/>
  <c r="T591" i="3" l="1"/>
  <c r="U590" i="3"/>
  <c r="H589" i="4"/>
  <c r="G590" i="4"/>
  <c r="H591" i="3"/>
  <c r="T592" i="2"/>
  <c r="S593" i="2"/>
  <c r="M590" i="2"/>
  <c r="E593" i="2"/>
  <c r="F592" i="2"/>
  <c r="T592" i="3" l="1"/>
  <c r="U591" i="3"/>
  <c r="H590" i="4"/>
  <c r="G591" i="4"/>
  <c r="H592" i="3"/>
  <c r="T593" i="2"/>
  <c r="S594" i="2"/>
  <c r="M591" i="2"/>
  <c r="E594" i="2"/>
  <c r="F593" i="2"/>
  <c r="T593" i="3" l="1"/>
  <c r="U592" i="3"/>
  <c r="G592" i="4"/>
  <c r="H591" i="4"/>
  <c r="H593" i="3"/>
  <c r="T594" i="2"/>
  <c r="S595" i="2"/>
  <c r="M592" i="2"/>
  <c r="E595" i="2"/>
  <c r="F594" i="2"/>
  <c r="T594" i="3" l="1"/>
  <c r="U593" i="3"/>
  <c r="H592" i="4"/>
  <c r="G593" i="4"/>
  <c r="H594" i="3"/>
  <c r="T595" i="2"/>
  <c r="S596" i="2"/>
  <c r="M593" i="2"/>
  <c r="E596" i="2"/>
  <c r="F595" i="2"/>
  <c r="T595" i="3" l="1"/>
  <c r="U594" i="3"/>
  <c r="H593" i="4"/>
  <c r="G594" i="4"/>
  <c r="H595" i="3"/>
  <c r="T596" i="2"/>
  <c r="S597" i="2"/>
  <c r="M594" i="2"/>
  <c r="E597" i="2"/>
  <c r="F596" i="2"/>
  <c r="T596" i="3" l="1"/>
  <c r="U595" i="3"/>
  <c r="H594" i="4"/>
  <c r="G595" i="4"/>
  <c r="H596" i="3"/>
  <c r="T597" i="2"/>
  <c r="S598" i="2"/>
  <c r="M595" i="2"/>
  <c r="E598" i="2"/>
  <c r="F597" i="2"/>
  <c r="T597" i="3" l="1"/>
  <c r="U596" i="3"/>
  <c r="G596" i="4"/>
  <c r="H595" i="4"/>
  <c r="H597" i="3"/>
  <c r="T598" i="2"/>
  <c r="S599" i="2"/>
  <c r="M596" i="2"/>
  <c r="E599" i="2"/>
  <c r="F598" i="2"/>
  <c r="T598" i="3" l="1"/>
  <c r="U597" i="3"/>
  <c r="H596" i="4"/>
  <c r="G597" i="4"/>
  <c r="H598" i="3"/>
  <c r="T599" i="2"/>
  <c r="S600" i="2"/>
  <c r="M597" i="2"/>
  <c r="E600" i="2"/>
  <c r="F599" i="2"/>
  <c r="T599" i="3" l="1"/>
  <c r="U598" i="3"/>
  <c r="H597" i="4"/>
  <c r="G598" i="4"/>
  <c r="H599" i="3"/>
  <c r="S601" i="2"/>
  <c r="T600" i="2"/>
  <c r="M598" i="2"/>
  <c r="E601" i="2"/>
  <c r="F600" i="2"/>
  <c r="T600" i="3" l="1"/>
  <c r="U599" i="3"/>
  <c r="H598" i="4"/>
  <c r="G599" i="4"/>
  <c r="H600" i="3"/>
  <c r="T601" i="2"/>
  <c r="S602" i="2"/>
  <c r="M599" i="2"/>
  <c r="E602" i="2"/>
  <c r="F601" i="2"/>
  <c r="T601" i="3" l="1"/>
  <c r="U600" i="3"/>
  <c r="G600" i="4"/>
  <c r="H599" i="4"/>
  <c r="H601" i="3"/>
  <c r="T602" i="2"/>
  <c r="S603" i="2"/>
  <c r="M600" i="2"/>
  <c r="E603" i="2"/>
  <c r="F602" i="2"/>
  <c r="T602" i="3" l="1"/>
  <c r="U601" i="3"/>
  <c r="H600" i="4"/>
  <c r="G601" i="4"/>
  <c r="H602" i="3"/>
  <c r="T603" i="2"/>
  <c r="S604" i="2"/>
  <c r="M601" i="2"/>
  <c r="E604" i="2"/>
  <c r="F603" i="2"/>
  <c r="T603" i="3" l="1"/>
  <c r="U602" i="3"/>
  <c r="H601" i="4"/>
  <c r="G602" i="4"/>
  <c r="H603" i="3"/>
  <c r="S605" i="2"/>
  <c r="T604" i="2"/>
  <c r="M602" i="2"/>
  <c r="E605" i="2"/>
  <c r="F604" i="2"/>
  <c r="T604" i="3" l="1"/>
  <c r="U603" i="3"/>
  <c r="H602" i="4"/>
  <c r="G603" i="4"/>
  <c r="H604" i="3"/>
  <c r="T605" i="2"/>
  <c r="S606" i="2"/>
  <c r="M603" i="2"/>
  <c r="E606" i="2"/>
  <c r="F605" i="2"/>
  <c r="T605" i="3" l="1"/>
  <c r="U604" i="3"/>
  <c r="G604" i="4"/>
  <c r="H603" i="4"/>
  <c r="H605" i="3"/>
  <c r="T606" i="2"/>
  <c r="S607" i="2"/>
  <c r="M604" i="2"/>
  <c r="E607" i="2"/>
  <c r="F606" i="2"/>
  <c r="T606" i="3" l="1"/>
  <c r="U605" i="3"/>
  <c r="H604" i="4"/>
  <c r="G605" i="4"/>
  <c r="H606" i="3"/>
  <c r="T607" i="2"/>
  <c r="S608" i="2"/>
  <c r="M605" i="2"/>
  <c r="E608" i="2"/>
  <c r="F607" i="2"/>
  <c r="T607" i="3" l="1"/>
  <c r="U606" i="3"/>
  <c r="H605" i="4"/>
  <c r="G606" i="4"/>
  <c r="H607" i="3"/>
  <c r="S609" i="2"/>
  <c r="T608" i="2"/>
  <c r="M606" i="2"/>
  <c r="E609" i="2"/>
  <c r="F608" i="2"/>
  <c r="T608" i="3" l="1"/>
  <c r="U607" i="3"/>
  <c r="H606" i="4"/>
  <c r="G607" i="4"/>
  <c r="H608" i="3"/>
  <c r="T609" i="2"/>
  <c r="S610" i="2"/>
  <c r="M607" i="2"/>
  <c r="E610" i="2"/>
  <c r="F609" i="2"/>
  <c r="T609" i="3" l="1"/>
  <c r="U608" i="3"/>
  <c r="G608" i="4"/>
  <c r="H607" i="4"/>
  <c r="H609" i="3"/>
  <c r="T610" i="2"/>
  <c r="S611" i="2"/>
  <c r="M608" i="2"/>
  <c r="E611" i="2"/>
  <c r="F610" i="2"/>
  <c r="T610" i="3" l="1"/>
  <c r="U609" i="3"/>
  <c r="H608" i="4"/>
  <c r="G609" i="4"/>
  <c r="H610" i="3"/>
  <c r="T611" i="2"/>
  <c r="S612" i="2"/>
  <c r="M609" i="2"/>
  <c r="E612" i="2"/>
  <c r="F611" i="2"/>
  <c r="T611" i="3" l="1"/>
  <c r="U610" i="3"/>
  <c r="H609" i="4"/>
  <c r="G610" i="4"/>
  <c r="H611" i="3"/>
  <c r="S613" i="2"/>
  <c r="T612" i="2"/>
  <c r="M610" i="2"/>
  <c r="E613" i="2"/>
  <c r="F612" i="2"/>
  <c r="T612" i="3" l="1"/>
  <c r="U611" i="3"/>
  <c r="H610" i="4"/>
  <c r="G611" i="4"/>
  <c r="H612" i="3"/>
  <c r="T613" i="2"/>
  <c r="S614" i="2"/>
  <c r="M611" i="2"/>
  <c r="E614" i="2"/>
  <c r="F613" i="2"/>
  <c r="T613" i="3" l="1"/>
  <c r="U612" i="3"/>
  <c r="G612" i="4"/>
  <c r="H611" i="4"/>
  <c r="H613" i="3"/>
  <c r="T614" i="2"/>
  <c r="S615" i="2"/>
  <c r="M612" i="2"/>
  <c r="E615" i="2"/>
  <c r="F614" i="2"/>
  <c r="T614" i="3" l="1"/>
  <c r="U613" i="3"/>
  <c r="H612" i="4"/>
  <c r="G613" i="4"/>
  <c r="H614" i="3"/>
  <c r="T615" i="2"/>
  <c r="S616" i="2"/>
  <c r="M613" i="2"/>
  <c r="E616" i="2"/>
  <c r="F615" i="2"/>
  <c r="T615" i="3" l="1"/>
  <c r="U614" i="3"/>
  <c r="H613" i="4"/>
  <c r="G614" i="4"/>
  <c r="H615" i="3"/>
  <c r="S617" i="2"/>
  <c r="T616" i="2"/>
  <c r="M614" i="2"/>
  <c r="E617" i="2"/>
  <c r="F616" i="2"/>
  <c r="T616" i="3" l="1"/>
  <c r="U615" i="3"/>
  <c r="H614" i="4"/>
  <c r="G615" i="4"/>
  <c r="H616" i="3"/>
  <c r="T617" i="2"/>
  <c r="S618" i="2"/>
  <c r="M615" i="2"/>
  <c r="E618" i="2"/>
  <c r="F617" i="2"/>
  <c r="T617" i="3" l="1"/>
  <c r="U616" i="3"/>
  <c r="G616" i="4"/>
  <c r="H615" i="4"/>
  <c r="H617" i="3"/>
  <c r="T618" i="2"/>
  <c r="S619" i="2"/>
  <c r="M616" i="2"/>
  <c r="E619" i="2"/>
  <c r="F618" i="2"/>
  <c r="T618" i="3" l="1"/>
  <c r="U617" i="3"/>
  <c r="H616" i="4"/>
  <c r="G617" i="4"/>
  <c r="H618" i="3"/>
  <c r="T619" i="2"/>
  <c r="S620" i="2"/>
  <c r="M617" i="2"/>
  <c r="E620" i="2"/>
  <c r="F619" i="2"/>
  <c r="T619" i="3" l="1"/>
  <c r="U618" i="3"/>
  <c r="H617" i="4"/>
  <c r="G618" i="4"/>
  <c r="H619" i="3"/>
  <c r="S621" i="2"/>
  <c r="T620" i="2"/>
  <c r="M618" i="2"/>
  <c r="E621" i="2"/>
  <c r="F620" i="2"/>
  <c r="T620" i="3" l="1"/>
  <c r="U619" i="3"/>
  <c r="H618" i="4"/>
  <c r="G619" i="4"/>
  <c r="H620" i="3"/>
  <c r="T621" i="2"/>
  <c r="S622" i="2"/>
  <c r="M619" i="2"/>
  <c r="E622" i="2"/>
  <c r="F621" i="2"/>
  <c r="T621" i="3" l="1"/>
  <c r="U620" i="3"/>
  <c r="G620" i="4"/>
  <c r="H619" i="4"/>
  <c r="H621" i="3"/>
  <c r="T622" i="2"/>
  <c r="S623" i="2"/>
  <c r="M620" i="2"/>
  <c r="E623" i="2"/>
  <c r="F622" i="2"/>
  <c r="T622" i="3" l="1"/>
  <c r="U621" i="3"/>
  <c r="H620" i="4"/>
  <c r="G621" i="4"/>
  <c r="H622" i="3"/>
  <c r="T623" i="2"/>
  <c r="S624" i="2"/>
  <c r="M621" i="2"/>
  <c r="E624" i="2"/>
  <c r="F623" i="2"/>
  <c r="T623" i="3" l="1"/>
  <c r="U622" i="3"/>
  <c r="H621" i="4"/>
  <c r="G622" i="4"/>
  <c r="H623" i="3"/>
  <c r="S625" i="2"/>
  <c r="T624" i="2"/>
  <c r="M622" i="2"/>
  <c r="E625" i="2"/>
  <c r="F624" i="2"/>
  <c r="T624" i="3" l="1"/>
  <c r="U623" i="3"/>
  <c r="H622" i="4"/>
  <c r="G623" i="4"/>
  <c r="H624" i="3"/>
  <c r="T625" i="2"/>
  <c r="S626" i="2"/>
  <c r="M623" i="2"/>
  <c r="E626" i="2"/>
  <c r="F625" i="2"/>
  <c r="T625" i="3" l="1"/>
  <c r="U624" i="3"/>
  <c r="G624" i="4"/>
  <c r="H623" i="4"/>
  <c r="H625" i="3"/>
  <c r="T626" i="2"/>
  <c r="S627" i="2"/>
  <c r="M624" i="2"/>
  <c r="E627" i="2"/>
  <c r="F626" i="2"/>
  <c r="T626" i="3" l="1"/>
  <c r="U625" i="3"/>
  <c r="H624" i="4"/>
  <c r="G625" i="4"/>
  <c r="H626" i="3"/>
  <c r="T627" i="2"/>
  <c r="S628" i="2"/>
  <c r="M625" i="2"/>
  <c r="E628" i="2"/>
  <c r="F627" i="2"/>
  <c r="T627" i="3" l="1"/>
  <c r="U626" i="3"/>
  <c r="H625" i="4"/>
  <c r="G626" i="4"/>
  <c r="H627" i="3"/>
  <c r="S629" i="2"/>
  <c r="T628" i="2"/>
  <c r="M626" i="2"/>
  <c r="E629" i="2"/>
  <c r="F628" i="2"/>
  <c r="T628" i="3" l="1"/>
  <c r="U627" i="3"/>
  <c r="H626" i="4"/>
  <c r="G627" i="4"/>
  <c r="H628" i="3"/>
  <c r="T629" i="2"/>
  <c r="S630" i="2"/>
  <c r="M627" i="2"/>
  <c r="E630" i="2"/>
  <c r="F629" i="2"/>
  <c r="T629" i="3" l="1"/>
  <c r="U628" i="3"/>
  <c r="G628" i="4"/>
  <c r="H627" i="4"/>
  <c r="H629" i="3"/>
  <c r="T630" i="2"/>
  <c r="S631" i="2"/>
  <c r="M628" i="2"/>
  <c r="E631" i="2"/>
  <c r="F630" i="2"/>
  <c r="T630" i="3" l="1"/>
  <c r="U629" i="3"/>
  <c r="H628" i="4"/>
  <c r="G629" i="4"/>
  <c r="H630" i="3"/>
  <c r="T631" i="2"/>
  <c r="S632" i="2"/>
  <c r="M629" i="2"/>
  <c r="E632" i="2"/>
  <c r="F631" i="2"/>
  <c r="T631" i="3" l="1"/>
  <c r="U630" i="3"/>
  <c r="H629" i="4"/>
  <c r="G630" i="4"/>
  <c r="H631" i="3"/>
  <c r="S633" i="2"/>
  <c r="T632" i="2"/>
  <c r="M630" i="2"/>
  <c r="E633" i="2"/>
  <c r="F632" i="2"/>
  <c r="T632" i="3" l="1"/>
  <c r="U631" i="3"/>
  <c r="H630" i="4"/>
  <c r="G631" i="4"/>
  <c r="H632" i="3"/>
  <c r="T633" i="2"/>
  <c r="S634" i="2"/>
  <c r="M631" i="2"/>
  <c r="E634" i="2"/>
  <c r="F633" i="2"/>
  <c r="T633" i="3" l="1"/>
  <c r="U632" i="3"/>
  <c r="G632" i="4"/>
  <c r="H631" i="4"/>
  <c r="H633" i="3"/>
  <c r="S635" i="2"/>
  <c r="T634" i="2"/>
  <c r="M632" i="2"/>
  <c r="E635" i="2"/>
  <c r="F634" i="2"/>
  <c r="T634" i="3" l="1"/>
  <c r="U633" i="3"/>
  <c r="H632" i="4"/>
  <c r="G633" i="4"/>
  <c r="H634" i="3"/>
  <c r="T635" i="2"/>
  <c r="S636" i="2"/>
  <c r="M633" i="2"/>
  <c r="E636" i="2"/>
  <c r="F635" i="2"/>
  <c r="T635" i="3" l="1"/>
  <c r="U634" i="3"/>
  <c r="H633" i="4"/>
  <c r="G634" i="4"/>
  <c r="H635" i="3"/>
  <c r="S637" i="2"/>
  <c r="T636" i="2"/>
  <c r="M634" i="2"/>
  <c r="E637" i="2"/>
  <c r="F636" i="2"/>
  <c r="T636" i="3" l="1"/>
  <c r="U635" i="3"/>
  <c r="H634" i="4"/>
  <c r="G635" i="4"/>
  <c r="H636" i="3"/>
  <c r="T637" i="2"/>
  <c r="S638" i="2"/>
  <c r="M635" i="2"/>
  <c r="E638" i="2"/>
  <c r="F637" i="2"/>
  <c r="T637" i="3" l="1"/>
  <c r="U636" i="3"/>
  <c r="G636" i="4"/>
  <c r="H635" i="4"/>
  <c r="H637" i="3"/>
  <c r="T638" i="2"/>
  <c r="S639" i="2"/>
  <c r="M636" i="2"/>
  <c r="E639" i="2"/>
  <c r="F638" i="2"/>
  <c r="T638" i="3" l="1"/>
  <c r="U637" i="3"/>
  <c r="H636" i="4"/>
  <c r="G637" i="4"/>
  <c r="H638" i="3"/>
  <c r="T639" i="2"/>
  <c r="S640" i="2"/>
  <c r="M637" i="2"/>
  <c r="E640" i="2"/>
  <c r="F639" i="2"/>
  <c r="T639" i="3" l="1"/>
  <c r="U638" i="3"/>
  <c r="H637" i="4"/>
  <c r="G638" i="4"/>
  <c r="H639" i="3"/>
  <c r="S641" i="2"/>
  <c r="T640" i="2"/>
  <c r="M638" i="2"/>
  <c r="E641" i="2"/>
  <c r="F640" i="2"/>
  <c r="T640" i="3" l="1"/>
  <c r="U639" i="3"/>
  <c r="H638" i="4"/>
  <c r="G639" i="4"/>
  <c r="H640" i="3"/>
  <c r="T641" i="2"/>
  <c r="S642" i="2"/>
  <c r="M639" i="2"/>
  <c r="E642" i="2"/>
  <c r="F641" i="2"/>
  <c r="T641" i="3" l="1"/>
  <c r="U640" i="3"/>
  <c r="G640" i="4"/>
  <c r="H639" i="4"/>
  <c r="H641" i="3"/>
  <c r="S643" i="2"/>
  <c r="T642" i="2"/>
  <c r="M640" i="2"/>
  <c r="E643" i="2"/>
  <c r="F642" i="2"/>
  <c r="T642" i="3" l="1"/>
  <c r="U641" i="3"/>
  <c r="H640" i="4"/>
  <c r="G641" i="4"/>
  <c r="H642" i="3"/>
  <c r="T643" i="2"/>
  <c r="S644" i="2"/>
  <c r="M641" i="2"/>
  <c r="E644" i="2"/>
  <c r="F643" i="2"/>
  <c r="T643" i="3" l="1"/>
  <c r="U642" i="3"/>
  <c r="H641" i="4"/>
  <c r="G642" i="4"/>
  <c r="H643" i="3"/>
  <c r="S645" i="2"/>
  <c r="T644" i="2"/>
  <c r="M642" i="2"/>
  <c r="E645" i="2"/>
  <c r="F644" i="2"/>
  <c r="T644" i="3" l="1"/>
  <c r="U643" i="3"/>
  <c r="H642" i="4"/>
  <c r="G643" i="4"/>
  <c r="H644" i="3"/>
  <c r="T645" i="2"/>
  <c r="S646" i="2"/>
  <c r="M643" i="2"/>
  <c r="E646" i="2"/>
  <c r="F645" i="2"/>
  <c r="T645" i="3" l="1"/>
  <c r="U644" i="3"/>
  <c r="G644" i="4"/>
  <c r="H643" i="4"/>
  <c r="H645" i="3"/>
  <c r="T646" i="2"/>
  <c r="S647" i="2"/>
  <c r="M644" i="2"/>
  <c r="E647" i="2"/>
  <c r="F646" i="2"/>
  <c r="T646" i="3" l="1"/>
  <c r="U645" i="3"/>
  <c r="H644" i="4"/>
  <c r="G645" i="4"/>
  <c r="H646" i="3"/>
  <c r="T647" i="2"/>
  <c r="S648" i="2"/>
  <c r="M645" i="2"/>
  <c r="E648" i="2"/>
  <c r="F647" i="2"/>
  <c r="T647" i="3" l="1"/>
  <c r="U646" i="3"/>
  <c r="H645" i="4"/>
  <c r="G646" i="4"/>
  <c r="H647" i="3"/>
  <c r="S649" i="2"/>
  <c r="T648" i="2"/>
  <c r="M646" i="2"/>
  <c r="E649" i="2"/>
  <c r="F648" i="2"/>
  <c r="T648" i="3" l="1"/>
  <c r="U647" i="3"/>
  <c r="H646" i="4"/>
  <c r="G647" i="4"/>
  <c r="H648" i="3"/>
  <c r="S650" i="2"/>
  <c r="T649" i="2"/>
  <c r="M647" i="2"/>
  <c r="E650" i="2"/>
  <c r="F649" i="2"/>
  <c r="T649" i="3" l="1"/>
  <c r="U648" i="3"/>
  <c r="G648" i="4"/>
  <c r="H647" i="4"/>
  <c r="H649" i="3"/>
  <c r="T650" i="2"/>
  <c r="S651" i="2"/>
  <c r="M648" i="2"/>
  <c r="E651" i="2"/>
  <c r="F650" i="2"/>
  <c r="T650" i="3" l="1"/>
  <c r="U649" i="3"/>
  <c r="H648" i="4"/>
  <c r="G649" i="4"/>
  <c r="H650" i="3"/>
  <c r="T651" i="2"/>
  <c r="S652" i="2"/>
  <c r="M649" i="2"/>
  <c r="E652" i="2"/>
  <c r="F651" i="2"/>
  <c r="T651" i="3" l="1"/>
  <c r="U650" i="3"/>
  <c r="H649" i="4"/>
  <c r="G650" i="4"/>
  <c r="H651" i="3"/>
  <c r="S653" i="2"/>
  <c r="T652" i="2"/>
  <c r="M650" i="2"/>
  <c r="E653" i="2"/>
  <c r="F652" i="2"/>
  <c r="T652" i="3" l="1"/>
  <c r="U651" i="3"/>
  <c r="H650" i="4"/>
  <c r="G651" i="4"/>
  <c r="H652" i="3"/>
  <c r="T653" i="2"/>
  <c r="S654" i="2"/>
  <c r="M651" i="2"/>
  <c r="E654" i="2"/>
  <c r="F653" i="2"/>
  <c r="T653" i="3" l="1"/>
  <c r="U652" i="3"/>
  <c r="G652" i="4"/>
  <c r="H651" i="4"/>
  <c r="H653" i="3"/>
  <c r="T654" i="2"/>
  <c r="S655" i="2"/>
  <c r="M652" i="2"/>
  <c r="E655" i="2"/>
  <c r="F654" i="2"/>
  <c r="T654" i="3" l="1"/>
  <c r="U653" i="3"/>
  <c r="H652" i="4"/>
  <c r="G653" i="4"/>
  <c r="H654" i="3"/>
  <c r="T655" i="2"/>
  <c r="S656" i="2"/>
  <c r="M653" i="2"/>
  <c r="E656" i="2"/>
  <c r="F655" i="2"/>
  <c r="T655" i="3" l="1"/>
  <c r="U654" i="3"/>
  <c r="H653" i="4"/>
  <c r="G654" i="4"/>
  <c r="H655" i="3"/>
  <c r="S657" i="2"/>
  <c r="T656" i="2"/>
  <c r="M654" i="2"/>
  <c r="E657" i="2"/>
  <c r="F656" i="2"/>
  <c r="T656" i="3" l="1"/>
  <c r="U655" i="3"/>
  <c r="H654" i="4"/>
  <c r="G655" i="4"/>
  <c r="H656" i="3"/>
  <c r="T657" i="2"/>
  <c r="S658" i="2"/>
  <c r="M655" i="2"/>
  <c r="E658" i="2"/>
  <c r="F657" i="2"/>
  <c r="T657" i="3" l="1"/>
  <c r="U656" i="3"/>
  <c r="G656" i="4"/>
  <c r="H655" i="4"/>
  <c r="H657" i="3"/>
  <c r="T658" i="2"/>
  <c r="S659" i="2"/>
  <c r="M656" i="2"/>
  <c r="E659" i="2"/>
  <c r="F658" i="2"/>
  <c r="T658" i="3" l="1"/>
  <c r="U657" i="3"/>
  <c r="H656" i="4"/>
  <c r="G657" i="4"/>
  <c r="H658" i="3"/>
  <c r="T659" i="2"/>
  <c r="S660" i="2"/>
  <c r="M657" i="2"/>
  <c r="E660" i="2"/>
  <c r="F659" i="2"/>
  <c r="T659" i="3" l="1"/>
  <c r="U658" i="3"/>
  <c r="H657" i="4"/>
  <c r="G658" i="4"/>
  <c r="H659" i="3"/>
  <c r="S661" i="2"/>
  <c r="T660" i="2"/>
  <c r="M658" i="2"/>
  <c r="E661" i="2"/>
  <c r="F660" i="2"/>
  <c r="T660" i="3" l="1"/>
  <c r="U659" i="3"/>
  <c r="H658" i="4"/>
  <c r="G659" i="4"/>
  <c r="H660" i="3"/>
  <c r="S662" i="2"/>
  <c r="T661" i="2"/>
  <c r="M659" i="2"/>
  <c r="E662" i="2"/>
  <c r="F661" i="2"/>
  <c r="T661" i="3" l="1"/>
  <c r="U660" i="3"/>
  <c r="G660" i="4"/>
  <c r="H659" i="4"/>
  <c r="H661" i="3"/>
  <c r="T662" i="2"/>
  <c r="S663" i="2"/>
  <c r="M660" i="2"/>
  <c r="E663" i="2"/>
  <c r="F662" i="2"/>
  <c r="T662" i="3" l="1"/>
  <c r="U661" i="3"/>
  <c r="H660" i="4"/>
  <c r="G661" i="4"/>
  <c r="H662" i="3"/>
  <c r="T663" i="2"/>
  <c r="S664" i="2"/>
  <c r="M661" i="2"/>
  <c r="E664" i="2"/>
  <c r="F663" i="2"/>
  <c r="T663" i="3" l="1"/>
  <c r="U662" i="3"/>
  <c r="H661" i="4"/>
  <c r="G662" i="4"/>
  <c r="H663" i="3"/>
  <c r="S665" i="2"/>
  <c r="T664" i="2"/>
  <c r="M662" i="2"/>
  <c r="E665" i="2"/>
  <c r="F664" i="2"/>
  <c r="T664" i="3" l="1"/>
  <c r="U663" i="3"/>
  <c r="G663" i="4"/>
  <c r="H662" i="4"/>
  <c r="H664" i="3"/>
  <c r="T665" i="2"/>
  <c r="S666" i="2"/>
  <c r="M663" i="2"/>
  <c r="E666" i="2"/>
  <c r="F665" i="2"/>
  <c r="T665" i="3" l="1"/>
  <c r="U664" i="3"/>
  <c r="G664" i="4"/>
  <c r="H663" i="4"/>
  <c r="H665" i="3"/>
  <c r="T666" i="2"/>
  <c r="S667" i="2"/>
  <c r="M664" i="2"/>
  <c r="E667" i="2"/>
  <c r="F666" i="2"/>
  <c r="T666" i="3" l="1"/>
  <c r="U665" i="3"/>
  <c r="H664" i="4"/>
  <c r="G665" i="4"/>
  <c r="H666" i="3"/>
  <c r="T667" i="2"/>
  <c r="S668" i="2"/>
  <c r="M665" i="2"/>
  <c r="E668" i="2"/>
  <c r="F667" i="2"/>
  <c r="T667" i="3" l="1"/>
  <c r="U666" i="3"/>
  <c r="G666" i="4"/>
  <c r="H665" i="4"/>
  <c r="H667" i="3"/>
  <c r="S669" i="2"/>
  <c r="T668" i="2"/>
  <c r="M666" i="2"/>
  <c r="E669" i="2"/>
  <c r="F668" i="2"/>
  <c r="T668" i="3" l="1"/>
  <c r="U667" i="3"/>
  <c r="H666" i="4"/>
  <c r="G667" i="4"/>
  <c r="H668" i="3"/>
  <c r="T669" i="2"/>
  <c r="S670" i="2"/>
  <c r="M667" i="2"/>
  <c r="E670" i="2"/>
  <c r="F669" i="2"/>
  <c r="T669" i="3" l="1"/>
  <c r="U668" i="3"/>
  <c r="G668" i="4"/>
  <c r="H667" i="4"/>
  <c r="H669" i="3"/>
  <c r="T670" i="2"/>
  <c r="S671" i="2"/>
  <c r="M668" i="2"/>
  <c r="E671" i="2"/>
  <c r="F670" i="2"/>
  <c r="T670" i="3" l="1"/>
  <c r="U669" i="3"/>
  <c r="H668" i="4"/>
  <c r="G669" i="4"/>
  <c r="H670" i="3"/>
  <c r="T671" i="2"/>
  <c r="S672" i="2"/>
  <c r="M669" i="2"/>
  <c r="E672" i="2"/>
  <c r="F671" i="2"/>
  <c r="T671" i="3" l="1"/>
  <c r="U670" i="3"/>
  <c r="H669" i="4"/>
  <c r="G670" i="4"/>
  <c r="H671" i="3"/>
  <c r="S673" i="2"/>
  <c r="T672" i="2"/>
  <c r="M670" i="2"/>
  <c r="E673" i="2"/>
  <c r="F672" i="2"/>
  <c r="T672" i="3" l="1"/>
  <c r="U671" i="3"/>
  <c r="G671" i="4"/>
  <c r="H670" i="4"/>
  <c r="H672" i="3"/>
  <c r="T673" i="2"/>
  <c r="S674" i="2"/>
  <c r="M671" i="2"/>
  <c r="E674" i="2"/>
  <c r="F673" i="2"/>
  <c r="T673" i="3" l="1"/>
  <c r="U672" i="3"/>
  <c r="G672" i="4"/>
  <c r="H671" i="4"/>
  <c r="H673" i="3"/>
  <c r="S675" i="2"/>
  <c r="T674" i="2"/>
  <c r="M672" i="2"/>
  <c r="E675" i="2"/>
  <c r="F674" i="2"/>
  <c r="T674" i="3" l="1"/>
  <c r="U673" i="3"/>
  <c r="H672" i="4"/>
  <c r="G673" i="4"/>
  <c r="H674" i="3"/>
  <c r="T675" i="2"/>
  <c r="S676" i="2"/>
  <c r="M673" i="2"/>
  <c r="E676" i="2"/>
  <c r="F675" i="2"/>
  <c r="T675" i="3" l="1"/>
  <c r="U674" i="3"/>
  <c r="G674" i="4"/>
  <c r="H673" i="4"/>
  <c r="H675" i="3"/>
  <c r="S677" i="2"/>
  <c r="T676" i="2"/>
  <c r="M674" i="2"/>
  <c r="E677" i="2"/>
  <c r="F676" i="2"/>
  <c r="T676" i="3" l="1"/>
  <c r="U675" i="3"/>
  <c r="H674" i="4"/>
  <c r="G675" i="4"/>
  <c r="H676" i="3"/>
  <c r="T677" i="2"/>
  <c r="S678" i="2"/>
  <c r="M675" i="2"/>
  <c r="E678" i="2"/>
  <c r="F677" i="2"/>
  <c r="T677" i="3" l="1"/>
  <c r="U676" i="3"/>
  <c r="G676" i="4"/>
  <c r="H675" i="4"/>
  <c r="H677" i="3"/>
  <c r="T678" i="2"/>
  <c r="S679" i="2"/>
  <c r="M676" i="2"/>
  <c r="E679" i="2"/>
  <c r="F678" i="2"/>
  <c r="T678" i="3" l="1"/>
  <c r="U677" i="3"/>
  <c r="H676" i="4"/>
  <c r="G677" i="4"/>
  <c r="H678" i="3"/>
  <c r="T679" i="2"/>
  <c r="S680" i="2"/>
  <c r="M677" i="2"/>
  <c r="E680" i="2"/>
  <c r="F679" i="2"/>
  <c r="T679" i="3" l="1"/>
  <c r="U678" i="3"/>
  <c r="H677" i="4"/>
  <c r="G678" i="4"/>
  <c r="H679" i="3"/>
  <c r="S681" i="2"/>
  <c r="T680" i="2"/>
  <c r="M678" i="2"/>
  <c r="E681" i="2"/>
  <c r="F680" i="2"/>
  <c r="T680" i="3" l="1"/>
  <c r="U679" i="3"/>
  <c r="G679" i="4"/>
  <c r="H678" i="4"/>
  <c r="H680" i="3"/>
  <c r="S682" i="2"/>
  <c r="T681" i="2"/>
  <c r="M679" i="2"/>
  <c r="E682" i="2"/>
  <c r="F681" i="2"/>
  <c r="T681" i="3" l="1"/>
  <c r="U680" i="3"/>
  <c r="G680" i="4"/>
  <c r="H679" i="4"/>
  <c r="H681" i="3"/>
  <c r="T682" i="2"/>
  <c r="S683" i="2"/>
  <c r="M680" i="2"/>
  <c r="E683" i="2"/>
  <c r="F682" i="2"/>
  <c r="T682" i="3" l="1"/>
  <c r="U681" i="3"/>
  <c r="H680" i="4"/>
  <c r="G681" i="4"/>
  <c r="H682" i="3"/>
  <c r="T683" i="2"/>
  <c r="S684" i="2"/>
  <c r="M681" i="2"/>
  <c r="E684" i="2"/>
  <c r="F683" i="2"/>
  <c r="T683" i="3" l="1"/>
  <c r="U682" i="3"/>
  <c r="H681" i="4"/>
  <c r="G682" i="4"/>
  <c r="H683" i="3"/>
  <c r="S685" i="2"/>
  <c r="T684" i="2"/>
  <c r="M682" i="2"/>
  <c r="E685" i="2"/>
  <c r="F684" i="2"/>
  <c r="T684" i="3" l="1"/>
  <c r="U683" i="3"/>
  <c r="G683" i="4"/>
  <c r="H682" i="4"/>
  <c r="H684" i="3"/>
  <c r="T685" i="2"/>
  <c r="S686" i="2"/>
  <c r="M683" i="2"/>
  <c r="E686" i="2"/>
  <c r="F685" i="2"/>
  <c r="T685" i="3" l="1"/>
  <c r="U684" i="3"/>
  <c r="G684" i="4"/>
  <c r="H683" i="4"/>
  <c r="H685" i="3"/>
  <c r="T686" i="2"/>
  <c r="S687" i="2"/>
  <c r="M684" i="2"/>
  <c r="E687" i="2"/>
  <c r="F686" i="2"/>
  <c r="T686" i="3" l="1"/>
  <c r="U685" i="3"/>
  <c r="H684" i="4"/>
  <c r="G685" i="4"/>
  <c r="H686" i="3"/>
  <c r="T687" i="2"/>
  <c r="S688" i="2"/>
  <c r="M685" i="2"/>
  <c r="E688" i="2"/>
  <c r="F687" i="2"/>
  <c r="T687" i="3" l="1"/>
  <c r="U686" i="3"/>
  <c r="H685" i="4"/>
  <c r="G686" i="4"/>
  <c r="H687" i="3"/>
  <c r="S689" i="2"/>
  <c r="T688" i="2"/>
  <c r="M686" i="2"/>
  <c r="E689" i="2"/>
  <c r="F688" i="2"/>
  <c r="T688" i="3" l="1"/>
  <c r="U687" i="3"/>
  <c r="G687" i="4"/>
  <c r="H686" i="4"/>
  <c r="H688" i="3"/>
  <c r="T689" i="2"/>
  <c r="S690" i="2"/>
  <c r="M687" i="2"/>
  <c r="E690" i="2"/>
  <c r="F689" i="2"/>
  <c r="T689" i="3" l="1"/>
  <c r="U688" i="3"/>
  <c r="G688" i="4"/>
  <c r="H687" i="4"/>
  <c r="H689" i="3"/>
  <c r="T690" i="2"/>
  <c r="S691" i="2"/>
  <c r="M688" i="2"/>
  <c r="E691" i="2"/>
  <c r="F690" i="2"/>
  <c r="T690" i="3" l="1"/>
  <c r="U689" i="3"/>
  <c r="H688" i="4"/>
  <c r="G689" i="4"/>
  <c r="H690" i="3"/>
  <c r="T691" i="2"/>
  <c r="S692" i="2"/>
  <c r="M689" i="2"/>
  <c r="E692" i="2"/>
  <c r="F691" i="2"/>
  <c r="T691" i="3" l="1"/>
  <c r="U690" i="3"/>
  <c r="H689" i="4"/>
  <c r="G690" i="4"/>
  <c r="H691" i="3"/>
  <c r="S693" i="2"/>
  <c r="T692" i="2"/>
  <c r="M690" i="2"/>
  <c r="E693" i="2"/>
  <c r="F692" i="2"/>
  <c r="T692" i="3" l="1"/>
  <c r="U691" i="3"/>
  <c r="G691" i="4"/>
  <c r="H690" i="4"/>
  <c r="H692" i="3"/>
  <c r="T693" i="2"/>
  <c r="S694" i="2"/>
  <c r="M691" i="2"/>
  <c r="E694" i="2"/>
  <c r="F693" i="2"/>
  <c r="T693" i="3" l="1"/>
  <c r="U692" i="3"/>
  <c r="G692" i="4"/>
  <c r="H691" i="4"/>
  <c r="H693" i="3"/>
  <c r="T694" i="2"/>
  <c r="S695" i="2"/>
  <c r="M692" i="2"/>
  <c r="E695" i="2"/>
  <c r="F694" i="2"/>
  <c r="T694" i="3" l="1"/>
  <c r="U693" i="3"/>
  <c r="H692" i="4"/>
  <c r="G693" i="4"/>
  <c r="H694" i="3"/>
  <c r="T695" i="2"/>
  <c r="S696" i="2"/>
  <c r="M693" i="2"/>
  <c r="E696" i="2"/>
  <c r="F695" i="2"/>
  <c r="T695" i="3" l="1"/>
  <c r="U694" i="3"/>
  <c r="H693" i="4"/>
  <c r="G694" i="4"/>
  <c r="H695" i="3"/>
  <c r="T696" i="2"/>
  <c r="S697" i="2"/>
  <c r="M694" i="2"/>
  <c r="E697" i="2"/>
  <c r="F696" i="2"/>
  <c r="T696" i="3" l="1"/>
  <c r="U695" i="3"/>
  <c r="G695" i="4"/>
  <c r="H694" i="4"/>
  <c r="H696" i="3"/>
  <c r="T697" i="2"/>
  <c r="S698" i="2"/>
  <c r="M695" i="2"/>
  <c r="E698" i="2"/>
  <c r="F697" i="2"/>
  <c r="T697" i="3" l="1"/>
  <c r="U696" i="3"/>
  <c r="G696" i="4"/>
  <c r="H695" i="4"/>
  <c r="H697" i="3"/>
  <c r="T698" i="2"/>
  <c r="S699" i="2"/>
  <c r="M696" i="2"/>
  <c r="E699" i="2"/>
  <c r="F698" i="2"/>
  <c r="T698" i="3" l="1"/>
  <c r="U697" i="3"/>
  <c r="H696" i="4"/>
  <c r="G697" i="4"/>
  <c r="H698" i="3"/>
  <c r="T699" i="2"/>
  <c r="S700" i="2"/>
  <c r="M697" i="2"/>
  <c r="E700" i="2"/>
  <c r="F699" i="2"/>
  <c r="T699" i="3" l="1"/>
  <c r="U698" i="3"/>
  <c r="H697" i="4"/>
  <c r="G698" i="4"/>
  <c r="H699" i="3"/>
  <c r="T700" i="2"/>
  <c r="S701" i="2"/>
  <c r="M698" i="2"/>
  <c r="E701" i="2"/>
  <c r="F700" i="2"/>
  <c r="T700" i="3" l="1"/>
  <c r="U699" i="3"/>
  <c r="G699" i="4"/>
  <c r="H698" i="4"/>
  <c r="H700" i="3"/>
  <c r="T701" i="2"/>
  <c r="S702" i="2"/>
  <c r="M699" i="2"/>
  <c r="E702" i="2"/>
  <c r="F701" i="2"/>
  <c r="T701" i="3" l="1"/>
  <c r="U700" i="3"/>
  <c r="G700" i="4"/>
  <c r="H699" i="4"/>
  <c r="H701" i="3"/>
  <c r="T702" i="2"/>
  <c r="S703" i="2"/>
  <c r="M700" i="2"/>
  <c r="E703" i="2"/>
  <c r="F702" i="2"/>
  <c r="T702" i="3" l="1"/>
  <c r="U701" i="3"/>
  <c r="H700" i="4"/>
  <c r="G701" i="4"/>
  <c r="H702" i="3"/>
  <c r="T703" i="2"/>
  <c r="S704" i="2"/>
  <c r="M701" i="2"/>
  <c r="E704" i="2"/>
  <c r="F703" i="2"/>
  <c r="T703" i="3" l="1"/>
  <c r="U702" i="3"/>
  <c r="H701" i="4"/>
  <c r="G702" i="4"/>
  <c r="H703" i="3"/>
  <c r="T704" i="2"/>
  <c r="S705" i="2"/>
  <c r="M702" i="2"/>
  <c r="E705" i="2"/>
  <c r="F704" i="2"/>
  <c r="T704" i="3" l="1"/>
  <c r="U703" i="3"/>
  <c r="G703" i="4"/>
  <c r="H702" i="4"/>
  <c r="H704" i="3"/>
  <c r="T705" i="2"/>
  <c r="S706" i="2"/>
  <c r="M703" i="2"/>
  <c r="E706" i="2"/>
  <c r="F705" i="2"/>
  <c r="T705" i="3" l="1"/>
  <c r="U704" i="3"/>
  <c r="G704" i="4"/>
  <c r="H703" i="4"/>
  <c r="H705" i="3"/>
  <c r="T706" i="2"/>
  <c r="S707" i="2"/>
  <c r="M704" i="2"/>
  <c r="E707" i="2"/>
  <c r="F706" i="2"/>
  <c r="T706" i="3" l="1"/>
  <c r="U705" i="3"/>
  <c r="H704" i="4"/>
  <c r="G705" i="4"/>
  <c r="H706" i="3"/>
  <c r="T707" i="2"/>
  <c r="S708" i="2"/>
  <c r="M705" i="2"/>
  <c r="E708" i="2"/>
  <c r="F707" i="2"/>
  <c r="T707" i="3" l="1"/>
  <c r="U706" i="3"/>
  <c r="H705" i="4"/>
  <c r="G706" i="4"/>
  <c r="H707" i="3"/>
  <c r="T708" i="2"/>
  <c r="S709" i="2"/>
  <c r="M706" i="2"/>
  <c r="E709" i="2"/>
  <c r="F708" i="2"/>
  <c r="T708" i="3" l="1"/>
  <c r="U707" i="3"/>
  <c r="G707" i="4"/>
  <c r="H706" i="4"/>
  <c r="H708" i="3"/>
  <c r="T709" i="2"/>
  <c r="S710" i="2"/>
  <c r="M707" i="2"/>
  <c r="E710" i="2"/>
  <c r="F709" i="2"/>
  <c r="T709" i="3" l="1"/>
  <c r="U708" i="3"/>
  <c r="G708" i="4"/>
  <c r="H707" i="4"/>
  <c r="H709" i="3"/>
  <c r="T710" i="2"/>
  <c r="S711" i="2"/>
  <c r="M708" i="2"/>
  <c r="E711" i="2"/>
  <c r="F710" i="2"/>
  <c r="T710" i="3" l="1"/>
  <c r="U709" i="3"/>
  <c r="H708" i="4"/>
  <c r="G709" i="4"/>
  <c r="H710" i="3"/>
  <c r="T711" i="2"/>
  <c r="S712" i="2"/>
  <c r="M709" i="2"/>
  <c r="E712" i="2"/>
  <c r="F711" i="2"/>
  <c r="T711" i="3" l="1"/>
  <c r="U710" i="3"/>
  <c r="H709" i="4"/>
  <c r="G710" i="4"/>
  <c r="H711" i="3"/>
  <c r="T712" i="2"/>
  <c r="S713" i="2"/>
  <c r="M710" i="2"/>
  <c r="E713" i="2"/>
  <c r="F712" i="2"/>
  <c r="T712" i="3" l="1"/>
  <c r="U711" i="3"/>
  <c r="G711" i="4"/>
  <c r="H710" i="4"/>
  <c r="H712" i="3"/>
  <c r="S714" i="2"/>
  <c r="T713" i="2"/>
  <c r="M711" i="2"/>
  <c r="E714" i="2"/>
  <c r="F713" i="2"/>
  <c r="T713" i="3" l="1"/>
  <c r="U712" i="3"/>
  <c r="G712" i="4"/>
  <c r="H711" i="4"/>
  <c r="H713" i="3"/>
  <c r="T714" i="2"/>
  <c r="S715" i="2"/>
  <c r="M712" i="2"/>
  <c r="E715" i="2"/>
  <c r="F714" i="2"/>
  <c r="T714" i="3" l="1"/>
  <c r="U713" i="3"/>
  <c r="H712" i="4"/>
  <c r="G713" i="4"/>
  <c r="H714" i="3"/>
  <c r="T715" i="2"/>
  <c r="S716" i="2"/>
  <c r="M713" i="2"/>
  <c r="E716" i="2"/>
  <c r="F715" i="2"/>
  <c r="T715" i="3" l="1"/>
  <c r="U714" i="3"/>
  <c r="H713" i="4"/>
  <c r="G714" i="4"/>
  <c r="H715" i="3"/>
  <c r="T716" i="2"/>
  <c r="S717" i="2"/>
  <c r="M714" i="2"/>
  <c r="E717" i="2"/>
  <c r="F716" i="2"/>
  <c r="T716" i="3" l="1"/>
  <c r="U715" i="3"/>
  <c r="G715" i="4"/>
  <c r="H714" i="4"/>
  <c r="H716" i="3"/>
  <c r="T717" i="2"/>
  <c r="S718" i="2"/>
  <c r="M715" i="2"/>
  <c r="E718" i="2"/>
  <c r="F717" i="2"/>
  <c r="T717" i="3" l="1"/>
  <c r="U716" i="3"/>
  <c r="G716" i="4"/>
  <c r="H715" i="4"/>
  <c r="H717" i="3"/>
  <c r="T718" i="2"/>
  <c r="S719" i="2"/>
  <c r="M716" i="2"/>
  <c r="E719" i="2"/>
  <c r="F718" i="2"/>
  <c r="T718" i="3" l="1"/>
  <c r="U717" i="3"/>
  <c r="H716" i="4"/>
  <c r="G717" i="4"/>
  <c r="H718" i="3"/>
  <c r="T719" i="2"/>
  <c r="S720" i="2"/>
  <c r="M717" i="2"/>
  <c r="E720" i="2"/>
  <c r="F719" i="2"/>
  <c r="T719" i="3" l="1"/>
  <c r="U718" i="3"/>
  <c r="H717" i="4"/>
  <c r="G718" i="4"/>
  <c r="H719" i="3"/>
  <c r="T720" i="2"/>
  <c r="S721" i="2"/>
  <c r="M718" i="2"/>
  <c r="E721" i="2"/>
  <c r="F720" i="2"/>
  <c r="T720" i="3" l="1"/>
  <c r="U719" i="3"/>
  <c r="G719" i="4"/>
  <c r="H718" i="4"/>
  <c r="H720" i="3"/>
  <c r="S722" i="2"/>
  <c r="T721" i="2"/>
  <c r="M719" i="2"/>
  <c r="E722" i="2"/>
  <c r="F721" i="2"/>
  <c r="T721" i="3" l="1"/>
  <c r="U720" i="3"/>
  <c r="G720" i="4"/>
  <c r="H719" i="4"/>
  <c r="H721" i="3"/>
  <c r="T722" i="2"/>
  <c r="S723" i="2"/>
  <c r="M720" i="2"/>
  <c r="E723" i="2"/>
  <c r="F722" i="2"/>
  <c r="T722" i="3" l="1"/>
  <c r="U721" i="3"/>
  <c r="H720" i="4"/>
  <c r="G721" i="4"/>
  <c r="H722" i="3"/>
  <c r="T723" i="2"/>
  <c r="S724" i="2"/>
  <c r="M721" i="2"/>
  <c r="E724" i="2"/>
  <c r="F723" i="2"/>
  <c r="T723" i="3" l="1"/>
  <c r="U722" i="3"/>
  <c r="H721" i="4"/>
  <c r="G722" i="4"/>
  <c r="H723" i="3"/>
  <c r="T724" i="2"/>
  <c r="S725" i="2"/>
  <c r="M722" i="2"/>
  <c r="E725" i="2"/>
  <c r="F724" i="2"/>
  <c r="T724" i="3" l="1"/>
  <c r="U723" i="3"/>
  <c r="G723" i="4"/>
  <c r="H722" i="4"/>
  <c r="H724" i="3"/>
  <c r="T725" i="2"/>
  <c r="S726" i="2"/>
  <c r="M723" i="2"/>
  <c r="E726" i="2"/>
  <c r="F725" i="2"/>
  <c r="T725" i="3" l="1"/>
  <c r="U724" i="3"/>
  <c r="G724" i="4"/>
  <c r="H723" i="4"/>
  <c r="H725" i="3"/>
  <c r="T726" i="2"/>
  <c r="S727" i="2"/>
  <c r="M724" i="2"/>
  <c r="E727" i="2"/>
  <c r="F726" i="2"/>
  <c r="T726" i="3" l="1"/>
  <c r="U725" i="3"/>
  <c r="H724" i="4"/>
  <c r="G725" i="4"/>
  <c r="H726" i="3"/>
  <c r="T727" i="2"/>
  <c r="S728" i="2"/>
  <c r="M725" i="2"/>
  <c r="E728" i="2"/>
  <c r="F727" i="2"/>
  <c r="T727" i="3" l="1"/>
  <c r="U726" i="3"/>
  <c r="H725" i="4"/>
  <c r="G726" i="4"/>
  <c r="H727" i="3"/>
  <c r="T728" i="2"/>
  <c r="S729" i="2"/>
  <c r="M726" i="2"/>
  <c r="E729" i="2"/>
  <c r="F728" i="2"/>
  <c r="T728" i="3" l="1"/>
  <c r="U727" i="3"/>
  <c r="G727" i="4"/>
  <c r="H726" i="4"/>
  <c r="H728" i="3"/>
  <c r="T729" i="2"/>
  <c r="S730" i="2"/>
  <c r="M727" i="2"/>
  <c r="E730" i="2"/>
  <c r="F729" i="2"/>
  <c r="T729" i="3" l="1"/>
  <c r="U728" i="3"/>
  <c r="G728" i="4"/>
  <c r="H727" i="4"/>
  <c r="H729" i="3"/>
  <c r="T730" i="2"/>
  <c r="S731" i="2"/>
  <c r="M728" i="2"/>
  <c r="E731" i="2"/>
  <c r="F730" i="2"/>
  <c r="T730" i="3" l="1"/>
  <c r="U729" i="3"/>
  <c r="H728" i="4"/>
  <c r="G729" i="4"/>
  <c r="H730" i="3"/>
  <c r="T731" i="2"/>
  <c r="S732" i="2"/>
  <c r="M729" i="2"/>
  <c r="E732" i="2"/>
  <c r="F731" i="2"/>
  <c r="T731" i="3" l="1"/>
  <c r="U730" i="3"/>
  <c r="H729" i="4"/>
  <c r="G730" i="4"/>
  <c r="H731" i="3"/>
  <c r="T732" i="2"/>
  <c r="S733" i="2"/>
  <c r="M730" i="2"/>
  <c r="E733" i="2"/>
  <c r="F732" i="2"/>
  <c r="T732" i="3" l="1"/>
  <c r="U731" i="3"/>
  <c r="G731" i="4"/>
  <c r="H730" i="4"/>
  <c r="H732" i="3"/>
  <c r="T733" i="2"/>
  <c r="S734" i="2"/>
  <c r="M731" i="2"/>
  <c r="E734" i="2"/>
  <c r="F733" i="2"/>
  <c r="T733" i="3" l="1"/>
  <c r="U732" i="3"/>
  <c r="G732" i="4"/>
  <c r="H731" i="4"/>
  <c r="H733" i="3"/>
  <c r="T734" i="2"/>
  <c r="S735" i="2"/>
  <c r="M732" i="2"/>
  <c r="E735" i="2"/>
  <c r="F734" i="2"/>
  <c r="T734" i="3" l="1"/>
  <c r="U733" i="3"/>
  <c r="H732" i="4"/>
  <c r="G733" i="4"/>
  <c r="H734" i="3"/>
  <c r="T735" i="2"/>
  <c r="S736" i="2"/>
  <c r="M733" i="2"/>
  <c r="E736" i="2"/>
  <c r="F735" i="2"/>
  <c r="T735" i="3" l="1"/>
  <c r="U734" i="3"/>
  <c r="H733" i="4"/>
  <c r="G734" i="4"/>
  <c r="H735" i="3"/>
  <c r="T736" i="2"/>
  <c r="S737" i="2"/>
  <c r="M734" i="2"/>
  <c r="E737" i="2"/>
  <c r="F736" i="2"/>
  <c r="T736" i="3" l="1"/>
  <c r="U735" i="3"/>
  <c r="G735" i="4"/>
  <c r="H734" i="4"/>
  <c r="H736" i="3"/>
  <c r="T737" i="2"/>
  <c r="S738" i="2"/>
  <c r="M735" i="2"/>
  <c r="E738" i="2"/>
  <c r="F737" i="2"/>
  <c r="T737" i="3" l="1"/>
  <c r="U736" i="3"/>
  <c r="G736" i="4"/>
  <c r="H735" i="4"/>
  <c r="H737" i="3"/>
  <c r="T738" i="2"/>
  <c r="S739" i="2"/>
  <c r="M736" i="2"/>
  <c r="E739" i="2"/>
  <c r="F738" i="2"/>
  <c r="T738" i="3" l="1"/>
  <c r="U737" i="3"/>
  <c r="H736" i="4"/>
  <c r="G737" i="4"/>
  <c r="H738" i="3"/>
  <c r="T739" i="2"/>
  <c r="S740" i="2"/>
  <c r="M737" i="2"/>
  <c r="E740" i="2"/>
  <c r="F739" i="2"/>
  <c r="T739" i="3" l="1"/>
  <c r="U738" i="3"/>
  <c r="H737" i="4"/>
  <c r="G738" i="4"/>
  <c r="H739" i="3"/>
  <c r="T740" i="2"/>
  <c r="S741" i="2"/>
  <c r="M738" i="2"/>
  <c r="E741" i="2"/>
  <c r="F740" i="2"/>
  <c r="T740" i="3" l="1"/>
  <c r="U739" i="3"/>
  <c r="G739" i="4"/>
  <c r="H738" i="4"/>
  <c r="H740" i="3"/>
  <c r="S742" i="2"/>
  <c r="T741" i="2"/>
  <c r="M739" i="2"/>
  <c r="E742" i="2"/>
  <c r="F741" i="2"/>
  <c r="T741" i="3" l="1"/>
  <c r="U740" i="3"/>
  <c r="G740" i="4"/>
  <c r="H739" i="4"/>
  <c r="H741" i="3"/>
  <c r="T742" i="2"/>
  <c r="S743" i="2"/>
  <c r="M740" i="2"/>
  <c r="E743" i="2"/>
  <c r="F742" i="2"/>
  <c r="T742" i="3" l="1"/>
  <c r="U741" i="3"/>
  <c r="H740" i="4"/>
  <c r="G741" i="4"/>
  <c r="H742" i="3"/>
  <c r="T743" i="2"/>
  <c r="S744" i="2"/>
  <c r="M741" i="2"/>
  <c r="E744" i="2"/>
  <c r="F743" i="2"/>
  <c r="T743" i="3" l="1"/>
  <c r="U742" i="3"/>
  <c r="H741" i="4"/>
  <c r="G742" i="4"/>
  <c r="H743" i="3"/>
  <c r="T744" i="2"/>
  <c r="S745" i="2"/>
  <c r="M742" i="2"/>
  <c r="E745" i="2"/>
  <c r="F744" i="2"/>
  <c r="T744" i="3" l="1"/>
  <c r="U743" i="3"/>
  <c r="G743" i="4"/>
  <c r="H742" i="4"/>
  <c r="H744" i="3"/>
  <c r="S746" i="2"/>
  <c r="T745" i="2"/>
  <c r="M743" i="2"/>
  <c r="E746" i="2"/>
  <c r="F745" i="2"/>
  <c r="T745" i="3" l="1"/>
  <c r="U744" i="3"/>
  <c r="G744" i="4"/>
  <c r="H743" i="4"/>
  <c r="H745" i="3"/>
  <c r="T746" i="2"/>
  <c r="S747" i="2"/>
  <c r="M744" i="2"/>
  <c r="E747" i="2"/>
  <c r="F746" i="2"/>
  <c r="T746" i="3" l="1"/>
  <c r="U745" i="3"/>
  <c r="H744" i="4"/>
  <c r="G745" i="4"/>
  <c r="H746" i="3"/>
  <c r="T747" i="2"/>
  <c r="S748" i="2"/>
  <c r="M745" i="2"/>
  <c r="E748" i="2"/>
  <c r="F747" i="2"/>
  <c r="T747" i="3" l="1"/>
  <c r="U746" i="3"/>
  <c r="H745" i="4"/>
  <c r="G746" i="4"/>
  <c r="H747" i="3"/>
  <c r="T748" i="2"/>
  <c r="S749" i="2"/>
  <c r="M746" i="2"/>
  <c r="E749" i="2"/>
  <c r="F748" i="2"/>
  <c r="T748" i="3" l="1"/>
  <c r="U747" i="3"/>
  <c r="G747" i="4"/>
  <c r="H746" i="4"/>
  <c r="H748" i="3"/>
  <c r="T749" i="2"/>
  <c r="S750" i="2"/>
  <c r="M747" i="2"/>
  <c r="E750" i="2"/>
  <c r="F749" i="2"/>
  <c r="T749" i="3" l="1"/>
  <c r="U748" i="3"/>
  <c r="G748" i="4"/>
  <c r="H747" i="4"/>
  <c r="H749" i="3"/>
  <c r="T750" i="2"/>
  <c r="S751" i="2"/>
  <c r="M748" i="2"/>
  <c r="E751" i="2"/>
  <c r="F750" i="2"/>
  <c r="T750" i="3" l="1"/>
  <c r="U749" i="3"/>
  <c r="H748" i="4"/>
  <c r="G749" i="4"/>
  <c r="H750" i="3"/>
  <c r="T751" i="2"/>
  <c r="S752" i="2"/>
  <c r="M749" i="2"/>
  <c r="E752" i="2"/>
  <c r="F751" i="2"/>
  <c r="T751" i="3" l="1"/>
  <c r="U750" i="3"/>
  <c r="H749" i="4"/>
  <c r="G750" i="4"/>
  <c r="H751" i="3"/>
  <c r="T752" i="2"/>
  <c r="S753" i="2"/>
  <c r="M750" i="2"/>
  <c r="E753" i="2"/>
  <c r="F752" i="2"/>
  <c r="T752" i="3" l="1"/>
  <c r="U751" i="3"/>
  <c r="G751" i="4"/>
  <c r="H750" i="4"/>
  <c r="H752" i="3"/>
  <c r="S754" i="2"/>
  <c r="T753" i="2"/>
  <c r="M751" i="2"/>
  <c r="E754" i="2"/>
  <c r="F753" i="2"/>
  <c r="T753" i="3" l="1"/>
  <c r="U752" i="3"/>
  <c r="G752" i="4"/>
  <c r="H751" i="4"/>
  <c r="H753" i="3"/>
  <c r="T754" i="2"/>
  <c r="S755" i="2"/>
  <c r="M752" i="2"/>
  <c r="E755" i="2"/>
  <c r="F754" i="2"/>
  <c r="T754" i="3" l="1"/>
  <c r="U753" i="3"/>
  <c r="H752" i="4"/>
  <c r="G753" i="4"/>
  <c r="H754" i="3"/>
  <c r="T755" i="2"/>
  <c r="S756" i="2"/>
  <c r="M753" i="2"/>
  <c r="E756" i="2"/>
  <c r="F755" i="2"/>
  <c r="T755" i="3" l="1"/>
  <c r="U754" i="3"/>
  <c r="H753" i="4"/>
  <c r="G754" i="4"/>
  <c r="H755" i="3"/>
  <c r="T756" i="2"/>
  <c r="S757" i="2"/>
  <c r="M754" i="2"/>
  <c r="E757" i="2"/>
  <c r="F756" i="2"/>
  <c r="T756" i="3" l="1"/>
  <c r="U755" i="3"/>
  <c r="G755" i="4"/>
  <c r="H754" i="4"/>
  <c r="H756" i="3"/>
  <c r="T757" i="2"/>
  <c r="S758" i="2"/>
  <c r="M755" i="2"/>
  <c r="E758" i="2"/>
  <c r="F757" i="2"/>
  <c r="T757" i="3" l="1"/>
  <c r="U756" i="3"/>
  <c r="G756" i="4"/>
  <c r="H755" i="4"/>
  <c r="H757" i="3"/>
  <c r="T758" i="2"/>
  <c r="S759" i="2"/>
  <c r="M756" i="2"/>
  <c r="E759" i="2"/>
  <c r="F758" i="2"/>
  <c r="T758" i="3" l="1"/>
  <c r="U757" i="3"/>
  <c r="H756" i="4"/>
  <c r="G757" i="4"/>
  <c r="H758" i="3"/>
  <c r="T759" i="2"/>
  <c r="S760" i="2"/>
  <c r="M757" i="2"/>
  <c r="E760" i="2"/>
  <c r="F759" i="2"/>
  <c r="T759" i="3" l="1"/>
  <c r="U758" i="3"/>
  <c r="H757" i="4"/>
  <c r="G758" i="4"/>
  <c r="H759" i="3"/>
  <c r="T760" i="2"/>
  <c r="S761" i="2"/>
  <c r="M758" i="2"/>
  <c r="E761" i="2"/>
  <c r="F760" i="2"/>
  <c r="T760" i="3" l="1"/>
  <c r="U759" i="3"/>
  <c r="G759" i="4"/>
  <c r="H758" i="4"/>
  <c r="H760" i="3"/>
  <c r="T761" i="2"/>
  <c r="S762" i="2"/>
  <c r="M759" i="2"/>
  <c r="E762" i="2"/>
  <c r="F761" i="2"/>
  <c r="T761" i="3" l="1"/>
  <c r="U760" i="3"/>
  <c r="G760" i="4"/>
  <c r="H759" i="4"/>
  <c r="H761" i="3"/>
  <c r="T762" i="2"/>
  <c r="S763" i="2"/>
  <c r="M760" i="2"/>
  <c r="E763" i="2"/>
  <c r="F762" i="2"/>
  <c r="T762" i="3" l="1"/>
  <c r="U761" i="3"/>
  <c r="H760" i="4"/>
  <c r="G761" i="4"/>
  <c r="H762" i="3"/>
  <c r="T763" i="2"/>
  <c r="S764" i="2"/>
  <c r="M761" i="2"/>
  <c r="E764" i="2"/>
  <c r="F763" i="2"/>
  <c r="T763" i="3" l="1"/>
  <c r="U762" i="3"/>
  <c r="H761" i="4"/>
  <c r="G762" i="4"/>
  <c r="H763" i="3"/>
  <c r="T764" i="2"/>
  <c r="S765" i="2"/>
  <c r="M762" i="2"/>
  <c r="E765" i="2"/>
  <c r="F764" i="2"/>
  <c r="T764" i="3" l="1"/>
  <c r="U763" i="3"/>
  <c r="G763" i="4"/>
  <c r="H762" i="4"/>
  <c r="H764" i="3"/>
  <c r="T765" i="2"/>
  <c r="S766" i="2"/>
  <c r="M763" i="2"/>
  <c r="E766" i="2"/>
  <c r="F765" i="2"/>
  <c r="T765" i="3" l="1"/>
  <c r="U764" i="3"/>
  <c r="G764" i="4"/>
  <c r="H763" i="4"/>
  <c r="H765" i="3"/>
  <c r="T766" i="2"/>
  <c r="S767" i="2"/>
  <c r="M764" i="2"/>
  <c r="E767" i="2"/>
  <c r="F766" i="2"/>
  <c r="T766" i="3" l="1"/>
  <c r="U765" i="3"/>
  <c r="H764" i="4"/>
  <c r="G765" i="4"/>
  <c r="H766" i="3"/>
  <c r="T767" i="2"/>
  <c r="S768" i="2"/>
  <c r="M765" i="2"/>
  <c r="E768" i="2"/>
  <c r="F767" i="2"/>
  <c r="T767" i="3" l="1"/>
  <c r="U766" i="3"/>
  <c r="H765" i="4"/>
  <c r="G766" i="4"/>
  <c r="H767" i="3"/>
  <c r="T768" i="2"/>
  <c r="S769" i="2"/>
  <c r="M766" i="2"/>
  <c r="E769" i="2"/>
  <c r="F768" i="2"/>
  <c r="T768" i="3" l="1"/>
  <c r="U767" i="3"/>
  <c r="G767" i="4"/>
  <c r="H766" i="4"/>
  <c r="H768" i="3"/>
  <c r="T769" i="2"/>
  <c r="S770" i="2"/>
  <c r="M767" i="2"/>
  <c r="E770" i="2"/>
  <c r="F769" i="2"/>
  <c r="T769" i="3" l="1"/>
  <c r="U768" i="3"/>
  <c r="G768" i="4"/>
  <c r="H767" i="4"/>
  <c r="H769" i="3"/>
  <c r="T770" i="2"/>
  <c r="S771" i="2"/>
  <c r="M768" i="2"/>
  <c r="E771" i="2"/>
  <c r="F770" i="2"/>
  <c r="T770" i="3" l="1"/>
  <c r="U769" i="3"/>
  <c r="H768" i="4"/>
  <c r="G769" i="4"/>
  <c r="H770" i="3"/>
  <c r="T771" i="2"/>
  <c r="S772" i="2"/>
  <c r="M769" i="2"/>
  <c r="E772" i="2"/>
  <c r="F771" i="2"/>
  <c r="T771" i="3" l="1"/>
  <c r="U770" i="3"/>
  <c r="H769" i="4"/>
  <c r="G770" i="4"/>
  <c r="H771" i="3"/>
  <c r="T772" i="2"/>
  <c r="S773" i="2"/>
  <c r="M770" i="2"/>
  <c r="E773" i="2"/>
  <c r="F772" i="2"/>
  <c r="T772" i="3" l="1"/>
  <c r="U771" i="3"/>
  <c r="G771" i="4"/>
  <c r="H770" i="4"/>
  <c r="H772" i="3"/>
  <c r="S774" i="2"/>
  <c r="T773" i="2"/>
  <c r="M771" i="2"/>
  <c r="E774" i="2"/>
  <c r="F773" i="2"/>
  <c r="T773" i="3" l="1"/>
  <c r="U772" i="3"/>
  <c r="G772" i="4"/>
  <c r="H771" i="4"/>
  <c r="H773" i="3"/>
  <c r="T774" i="2"/>
  <c r="S775" i="2"/>
  <c r="M772" i="2"/>
  <c r="E775" i="2"/>
  <c r="F774" i="2"/>
  <c r="T774" i="3" l="1"/>
  <c r="U773" i="3"/>
  <c r="H772" i="4"/>
  <c r="G773" i="4"/>
  <c r="H774" i="3"/>
  <c r="T775" i="2"/>
  <c r="S776" i="2"/>
  <c r="M773" i="2"/>
  <c r="E776" i="2"/>
  <c r="F775" i="2"/>
  <c r="T775" i="3" l="1"/>
  <c r="U774" i="3"/>
  <c r="G774" i="4"/>
  <c r="H773" i="4"/>
  <c r="H775" i="3"/>
  <c r="T776" i="2"/>
  <c r="S777" i="2"/>
  <c r="M774" i="2"/>
  <c r="E777" i="2"/>
  <c r="F776" i="2"/>
  <c r="T776" i="3" l="1"/>
  <c r="U775" i="3"/>
  <c r="G775" i="4"/>
  <c r="H774" i="4"/>
  <c r="H776" i="3"/>
  <c r="S778" i="2"/>
  <c r="T777" i="2"/>
  <c r="M775" i="2"/>
  <c r="E778" i="2"/>
  <c r="F777" i="2"/>
  <c r="T777" i="3" l="1"/>
  <c r="U776" i="3"/>
  <c r="H775" i="4"/>
  <c r="G776" i="4"/>
  <c r="H777" i="3"/>
  <c r="T778" i="2"/>
  <c r="S779" i="2"/>
  <c r="M776" i="2"/>
  <c r="E779" i="2"/>
  <c r="F778" i="2"/>
  <c r="T778" i="3" l="1"/>
  <c r="U777" i="3"/>
  <c r="H776" i="4"/>
  <c r="G777" i="4"/>
  <c r="H778" i="3"/>
  <c r="T779" i="2"/>
  <c r="S780" i="2"/>
  <c r="M777" i="2"/>
  <c r="E780" i="2"/>
  <c r="F779" i="2"/>
  <c r="T779" i="3" l="1"/>
  <c r="U778" i="3"/>
  <c r="G778" i="4"/>
  <c r="H777" i="4"/>
  <c r="H779" i="3"/>
  <c r="T780" i="2"/>
  <c r="S781" i="2"/>
  <c r="M778" i="2"/>
  <c r="E781" i="2"/>
  <c r="F780" i="2"/>
  <c r="T780" i="3" l="1"/>
  <c r="U779" i="3"/>
  <c r="H778" i="4"/>
  <c r="G779" i="4"/>
  <c r="H780" i="3"/>
  <c r="T781" i="2"/>
  <c r="S782" i="2"/>
  <c r="M779" i="2"/>
  <c r="E782" i="2"/>
  <c r="F781" i="2"/>
  <c r="T781" i="3" l="1"/>
  <c r="U780" i="3"/>
  <c r="H779" i="4"/>
  <c r="G780" i="4"/>
  <c r="H781" i="3"/>
  <c r="T782" i="2"/>
  <c r="S783" i="2"/>
  <c r="M780" i="2"/>
  <c r="E783" i="2"/>
  <c r="F782" i="2"/>
  <c r="T782" i="3" l="1"/>
  <c r="U781" i="3"/>
  <c r="G781" i="4"/>
  <c r="H780" i="4"/>
  <c r="H782" i="3"/>
  <c r="T783" i="2"/>
  <c r="S784" i="2"/>
  <c r="M781" i="2"/>
  <c r="E784" i="2"/>
  <c r="F783" i="2"/>
  <c r="T783" i="3" l="1"/>
  <c r="U782" i="3"/>
  <c r="G782" i="4"/>
  <c r="H781" i="4"/>
  <c r="H783" i="3"/>
  <c r="T784" i="2"/>
  <c r="S785" i="2"/>
  <c r="M782" i="2"/>
  <c r="E785" i="2"/>
  <c r="F784" i="2"/>
  <c r="T784" i="3" l="1"/>
  <c r="U783" i="3"/>
  <c r="H782" i="4"/>
  <c r="G783" i="4"/>
  <c r="H784" i="3"/>
  <c r="S786" i="2"/>
  <c r="T785" i="2"/>
  <c r="M783" i="2"/>
  <c r="E786" i="2"/>
  <c r="F785" i="2"/>
  <c r="T785" i="3" l="1"/>
  <c r="U784" i="3"/>
  <c r="G784" i="4"/>
  <c r="H783" i="4"/>
  <c r="H785" i="3"/>
  <c r="T786" i="2"/>
  <c r="S787" i="2"/>
  <c r="M784" i="2"/>
  <c r="E787" i="2"/>
  <c r="F786" i="2"/>
  <c r="T786" i="3" l="1"/>
  <c r="U785" i="3"/>
  <c r="G785" i="4"/>
  <c r="H784" i="4"/>
  <c r="H786" i="3"/>
  <c r="T787" i="2"/>
  <c r="S788" i="2"/>
  <c r="M785" i="2"/>
  <c r="E788" i="2"/>
  <c r="F787" i="2"/>
  <c r="T787" i="3" l="1"/>
  <c r="U786" i="3"/>
  <c r="G786" i="4"/>
  <c r="H785" i="4"/>
  <c r="H787" i="3"/>
  <c r="T788" i="2"/>
  <c r="S789" i="2"/>
  <c r="M786" i="2"/>
  <c r="E789" i="2"/>
  <c r="F788" i="2"/>
  <c r="T788" i="3" l="1"/>
  <c r="U787" i="3"/>
  <c r="G787" i="4"/>
  <c r="H786" i="4"/>
  <c r="H788" i="3"/>
  <c r="T789" i="2"/>
  <c r="S790" i="2"/>
  <c r="M787" i="2"/>
  <c r="E790" i="2"/>
  <c r="F789" i="2"/>
  <c r="T789" i="3" l="1"/>
  <c r="U788" i="3"/>
  <c r="G788" i="4"/>
  <c r="H787" i="4"/>
  <c r="H789" i="3"/>
  <c r="T790" i="2"/>
  <c r="S791" i="2"/>
  <c r="M788" i="2"/>
  <c r="E791" i="2"/>
  <c r="F790" i="2"/>
  <c r="T790" i="3" l="1"/>
  <c r="U789" i="3"/>
  <c r="H788" i="4"/>
  <c r="G789" i="4"/>
  <c r="H790" i="3"/>
  <c r="T791" i="2"/>
  <c r="S792" i="2"/>
  <c r="M789" i="2"/>
  <c r="E792" i="2"/>
  <c r="F791" i="2"/>
  <c r="T791" i="3" l="1"/>
  <c r="U790" i="3"/>
  <c r="G790" i="4"/>
  <c r="H789" i="4"/>
  <c r="H791" i="3"/>
  <c r="T792" i="2"/>
  <c r="S793" i="2"/>
  <c r="M790" i="2"/>
  <c r="E793" i="2"/>
  <c r="F792" i="2"/>
  <c r="T792" i="3" l="1"/>
  <c r="U791" i="3"/>
  <c r="G791" i="4"/>
  <c r="H790" i="4"/>
  <c r="H792" i="3"/>
  <c r="T793" i="2"/>
  <c r="S794" i="2"/>
  <c r="M791" i="2"/>
  <c r="E794" i="2"/>
  <c r="F793" i="2"/>
  <c r="T793" i="3" l="1"/>
  <c r="U792" i="3"/>
  <c r="H791" i="4"/>
  <c r="G792" i="4"/>
  <c r="H793" i="3"/>
  <c r="T794" i="2"/>
  <c r="S795" i="2"/>
  <c r="M792" i="2"/>
  <c r="E795" i="2"/>
  <c r="F794" i="2"/>
  <c r="T794" i="3" l="1"/>
  <c r="U793" i="3"/>
  <c r="H792" i="4"/>
  <c r="G793" i="4"/>
  <c r="H794" i="3"/>
  <c r="T795" i="2"/>
  <c r="S796" i="2"/>
  <c r="M793" i="2"/>
  <c r="E796" i="2"/>
  <c r="F795" i="2"/>
  <c r="T795" i="3" l="1"/>
  <c r="U794" i="3"/>
  <c r="G794" i="4"/>
  <c r="H793" i="4"/>
  <c r="H795" i="3"/>
  <c r="T796" i="2"/>
  <c r="S797" i="2"/>
  <c r="M794" i="2"/>
  <c r="E797" i="2"/>
  <c r="F796" i="2"/>
  <c r="T796" i="3" l="1"/>
  <c r="U795" i="3"/>
  <c r="H794" i="4"/>
  <c r="G795" i="4"/>
  <c r="H796" i="3"/>
  <c r="T797" i="2"/>
  <c r="S798" i="2"/>
  <c r="M795" i="2"/>
  <c r="E798" i="2"/>
  <c r="F797" i="2"/>
  <c r="T797" i="3" l="1"/>
  <c r="U796" i="3"/>
  <c r="G796" i="4"/>
  <c r="H795" i="4"/>
  <c r="H797" i="3"/>
  <c r="T798" i="2"/>
  <c r="S799" i="2"/>
  <c r="M796" i="2"/>
  <c r="E799" i="2"/>
  <c r="F798" i="2"/>
  <c r="T798" i="3" l="1"/>
  <c r="U797" i="3"/>
  <c r="G797" i="4"/>
  <c r="H796" i="4"/>
  <c r="H798" i="3"/>
  <c r="T799" i="2"/>
  <c r="S800" i="2"/>
  <c r="M797" i="2"/>
  <c r="E800" i="2"/>
  <c r="F799" i="2"/>
  <c r="T799" i="3" l="1"/>
  <c r="U798" i="3"/>
  <c r="G798" i="4"/>
  <c r="H797" i="4"/>
  <c r="H799" i="3"/>
  <c r="T800" i="2"/>
  <c r="S801" i="2"/>
  <c r="M798" i="2"/>
  <c r="E801" i="2"/>
  <c r="F800" i="2"/>
  <c r="T800" i="3" l="1"/>
  <c r="U799" i="3"/>
  <c r="G799" i="4"/>
  <c r="H798" i="4"/>
  <c r="H800" i="3"/>
  <c r="T801" i="2"/>
  <c r="S802" i="2"/>
  <c r="M799" i="2"/>
  <c r="E802" i="2"/>
  <c r="F801" i="2"/>
  <c r="T801" i="3" l="1"/>
  <c r="U800" i="3"/>
  <c r="G800" i="4"/>
  <c r="H799" i="4"/>
  <c r="H801" i="3"/>
  <c r="T802" i="2"/>
  <c r="S803" i="2"/>
  <c r="M800" i="2"/>
  <c r="E803" i="2"/>
  <c r="F802" i="2"/>
  <c r="T802" i="3" l="1"/>
  <c r="U801" i="3"/>
  <c r="H800" i="4"/>
  <c r="G801" i="4"/>
  <c r="H802" i="3"/>
  <c r="T803" i="2"/>
  <c r="S804" i="2"/>
  <c r="M801" i="2"/>
  <c r="E804" i="2"/>
  <c r="F803" i="2"/>
  <c r="T803" i="3" l="1"/>
  <c r="U802" i="3"/>
  <c r="G802" i="4"/>
  <c r="H801" i="4"/>
  <c r="H803" i="3"/>
  <c r="T804" i="2"/>
  <c r="S805" i="2"/>
  <c r="M802" i="2"/>
  <c r="E805" i="2"/>
  <c r="F804" i="2"/>
  <c r="T804" i="3" l="1"/>
  <c r="U803" i="3"/>
  <c r="H802" i="4"/>
  <c r="G803" i="4"/>
  <c r="H804" i="3"/>
  <c r="T805" i="2"/>
  <c r="S806" i="2"/>
  <c r="M803" i="2"/>
  <c r="E806" i="2"/>
  <c r="F805" i="2"/>
  <c r="T805" i="3" l="1"/>
  <c r="U804" i="3"/>
  <c r="G804" i="4"/>
  <c r="H803" i="4"/>
  <c r="H805" i="3"/>
  <c r="T806" i="2"/>
  <c r="S807" i="2"/>
  <c r="M804" i="2"/>
  <c r="E807" i="2"/>
  <c r="F806" i="2"/>
  <c r="T806" i="3" l="1"/>
  <c r="U805" i="3"/>
  <c r="G805" i="4"/>
  <c r="H804" i="4"/>
  <c r="H806" i="3"/>
  <c r="T807" i="2"/>
  <c r="S808" i="2"/>
  <c r="M805" i="2"/>
  <c r="E808" i="2"/>
  <c r="F807" i="2"/>
  <c r="T807" i="3" l="1"/>
  <c r="U806" i="3"/>
  <c r="G806" i="4"/>
  <c r="H805" i="4"/>
  <c r="H807" i="3"/>
  <c r="T808" i="2"/>
  <c r="S809" i="2"/>
  <c r="M806" i="2"/>
  <c r="E809" i="2"/>
  <c r="F808" i="2"/>
  <c r="T808" i="3" l="1"/>
  <c r="U807" i="3"/>
  <c r="G807" i="4"/>
  <c r="H806" i="4"/>
  <c r="H808" i="3"/>
  <c r="S810" i="2"/>
  <c r="T809" i="2"/>
  <c r="M807" i="2"/>
  <c r="E810" i="2"/>
  <c r="F809" i="2"/>
  <c r="T809" i="3" l="1"/>
  <c r="U808" i="3"/>
  <c r="G808" i="4"/>
  <c r="H807" i="4"/>
  <c r="H809" i="3"/>
  <c r="T810" i="2"/>
  <c r="S811" i="2"/>
  <c r="M808" i="2"/>
  <c r="E811" i="2"/>
  <c r="F810" i="2"/>
  <c r="T810" i="3" l="1"/>
  <c r="U809" i="3"/>
  <c r="H808" i="4"/>
  <c r="G809" i="4"/>
  <c r="H810" i="3"/>
  <c r="T811" i="2"/>
  <c r="S812" i="2"/>
  <c r="M809" i="2"/>
  <c r="E812" i="2"/>
  <c r="F811" i="2"/>
  <c r="T811" i="3" l="1"/>
  <c r="U810" i="3"/>
  <c r="G810" i="4"/>
  <c r="H809" i="4"/>
  <c r="H811" i="3"/>
  <c r="T812" i="2"/>
  <c r="S813" i="2"/>
  <c r="M810" i="2"/>
  <c r="E813" i="2"/>
  <c r="F812" i="2"/>
  <c r="T812" i="3" l="1"/>
  <c r="U811" i="3"/>
  <c r="H810" i="4"/>
  <c r="G811" i="4"/>
  <c r="H812" i="3"/>
  <c r="T813" i="2"/>
  <c r="S814" i="2"/>
  <c r="M811" i="2"/>
  <c r="E814" i="2"/>
  <c r="F813" i="2"/>
  <c r="T813" i="3" l="1"/>
  <c r="U812" i="3"/>
  <c r="G812" i="4"/>
  <c r="H811" i="4"/>
  <c r="H813" i="3"/>
  <c r="T814" i="2"/>
  <c r="S815" i="2"/>
  <c r="M812" i="2"/>
  <c r="E815" i="2"/>
  <c r="F814" i="2"/>
  <c r="T814" i="3" l="1"/>
  <c r="U813" i="3"/>
  <c r="G813" i="4"/>
  <c r="H812" i="4"/>
  <c r="H814" i="3"/>
  <c r="T815" i="2"/>
  <c r="S816" i="2"/>
  <c r="M813" i="2"/>
  <c r="E816" i="2"/>
  <c r="F815" i="2"/>
  <c r="T815" i="3" l="1"/>
  <c r="U814" i="3"/>
  <c r="G814" i="4"/>
  <c r="H813" i="4"/>
  <c r="H815" i="3"/>
  <c r="T816" i="2"/>
  <c r="S817" i="2"/>
  <c r="M814" i="2"/>
  <c r="E817" i="2"/>
  <c r="F816" i="2"/>
  <c r="T816" i="3" l="1"/>
  <c r="U815" i="3"/>
  <c r="G815" i="4"/>
  <c r="H814" i="4"/>
  <c r="H816" i="3"/>
  <c r="T817" i="2"/>
  <c r="S818" i="2"/>
  <c r="M815" i="2"/>
  <c r="E818" i="2"/>
  <c r="F817" i="2"/>
  <c r="T817" i="3" l="1"/>
  <c r="U816" i="3"/>
  <c r="G816" i="4"/>
  <c r="H815" i="4"/>
  <c r="H817" i="3"/>
  <c r="T818" i="2"/>
  <c r="S819" i="2"/>
  <c r="M816" i="2"/>
  <c r="E819" i="2"/>
  <c r="F818" i="2"/>
  <c r="T818" i="3" l="1"/>
  <c r="U817" i="3"/>
  <c r="H816" i="4"/>
  <c r="G817" i="4"/>
  <c r="H818" i="3"/>
  <c r="T819" i="2"/>
  <c r="S820" i="2"/>
  <c r="M817" i="2"/>
  <c r="E820" i="2"/>
  <c r="F819" i="2"/>
  <c r="T819" i="3" l="1"/>
  <c r="U818" i="3"/>
  <c r="G818" i="4"/>
  <c r="H817" i="4"/>
  <c r="H819" i="3"/>
  <c r="T820" i="2"/>
  <c r="S821" i="2"/>
  <c r="M818" i="2"/>
  <c r="E821" i="2"/>
  <c r="F820" i="2"/>
  <c r="T820" i="3" l="1"/>
  <c r="U819" i="3"/>
  <c r="H818" i="4"/>
  <c r="G819" i="4"/>
  <c r="H820" i="3"/>
  <c r="T821" i="2"/>
  <c r="S822" i="2"/>
  <c r="M819" i="2"/>
  <c r="E822" i="2"/>
  <c r="F821" i="2"/>
  <c r="T821" i="3" l="1"/>
  <c r="U820" i="3"/>
  <c r="G820" i="4"/>
  <c r="H819" i="4"/>
  <c r="H821" i="3"/>
  <c r="T822" i="2"/>
  <c r="S823" i="2"/>
  <c r="M820" i="2"/>
  <c r="E823" i="2"/>
  <c r="F822" i="2"/>
  <c r="T822" i="3" l="1"/>
  <c r="U821" i="3"/>
  <c r="G821" i="4"/>
  <c r="H820" i="4"/>
  <c r="H822" i="3"/>
  <c r="T823" i="2"/>
  <c r="S824" i="2"/>
  <c r="M821" i="2"/>
  <c r="E824" i="2"/>
  <c r="F823" i="2"/>
  <c r="T823" i="3" l="1"/>
  <c r="U822" i="3"/>
  <c r="G822" i="4"/>
  <c r="H821" i="4"/>
  <c r="H823" i="3"/>
  <c r="T824" i="2"/>
  <c r="S825" i="2"/>
  <c r="M822" i="2"/>
  <c r="E825" i="2"/>
  <c r="F824" i="2"/>
  <c r="T824" i="3" l="1"/>
  <c r="U823" i="3"/>
  <c r="G823" i="4"/>
  <c r="H822" i="4"/>
  <c r="H824" i="3"/>
  <c r="T825" i="2"/>
  <c r="S826" i="2"/>
  <c r="M823" i="2"/>
  <c r="E826" i="2"/>
  <c r="F825" i="2"/>
  <c r="T825" i="3" l="1"/>
  <c r="U824" i="3"/>
  <c r="G824" i="4"/>
  <c r="H823" i="4"/>
  <c r="H825" i="3"/>
  <c r="T826" i="2"/>
  <c r="S827" i="2"/>
  <c r="M824" i="2"/>
  <c r="E827" i="2"/>
  <c r="F826" i="2"/>
  <c r="T826" i="3" l="1"/>
  <c r="U825" i="3"/>
  <c r="H824" i="4"/>
  <c r="G825" i="4"/>
  <c r="H826" i="3"/>
  <c r="T827" i="2"/>
  <c r="S828" i="2"/>
  <c r="M825" i="2"/>
  <c r="E828" i="2"/>
  <c r="F827" i="2"/>
  <c r="T827" i="3" l="1"/>
  <c r="U826" i="3"/>
  <c r="G826" i="4"/>
  <c r="H825" i="4"/>
  <c r="H827" i="3"/>
  <c r="T828" i="2"/>
  <c r="S829" i="2"/>
  <c r="M826" i="2"/>
  <c r="E829" i="2"/>
  <c r="F828" i="2"/>
  <c r="T828" i="3" l="1"/>
  <c r="U827" i="3"/>
  <c r="H826" i="4"/>
  <c r="G827" i="4"/>
  <c r="H828" i="3"/>
  <c r="T829" i="2"/>
  <c r="S830" i="2"/>
  <c r="M827" i="2"/>
  <c r="E830" i="2"/>
  <c r="F829" i="2"/>
  <c r="T829" i="3" l="1"/>
  <c r="U828" i="3"/>
  <c r="G828" i="4"/>
  <c r="H827" i="4"/>
  <c r="H829" i="3"/>
  <c r="T830" i="2"/>
  <c r="S831" i="2"/>
  <c r="M828" i="2"/>
  <c r="E831" i="2"/>
  <c r="F830" i="2"/>
  <c r="T830" i="3" l="1"/>
  <c r="U829" i="3"/>
  <c r="G829" i="4"/>
  <c r="H828" i="4"/>
  <c r="H830" i="3"/>
  <c r="T831" i="2"/>
  <c r="S832" i="2"/>
  <c r="M829" i="2"/>
  <c r="E832" i="2"/>
  <c r="F831" i="2"/>
  <c r="T831" i="3" l="1"/>
  <c r="U830" i="3"/>
  <c r="G830" i="4"/>
  <c r="H829" i="4"/>
  <c r="H831" i="3"/>
  <c r="T832" i="2"/>
  <c r="S833" i="2"/>
  <c r="M830" i="2"/>
  <c r="E833" i="2"/>
  <c r="F832" i="2"/>
  <c r="T832" i="3" l="1"/>
  <c r="U831" i="3"/>
  <c r="G831" i="4"/>
  <c r="H830" i="4"/>
  <c r="H832" i="3"/>
  <c r="T833" i="2"/>
  <c r="S834" i="2"/>
  <c r="M831" i="2"/>
  <c r="E834" i="2"/>
  <c r="F833" i="2"/>
  <c r="T833" i="3" l="1"/>
  <c r="U832" i="3"/>
  <c r="G832" i="4"/>
  <c r="H831" i="4"/>
  <c r="H833" i="3"/>
  <c r="T834" i="2"/>
  <c r="S835" i="2"/>
  <c r="M832" i="2"/>
  <c r="E835" i="2"/>
  <c r="F834" i="2"/>
  <c r="T834" i="3" l="1"/>
  <c r="U833" i="3"/>
  <c r="H832" i="4"/>
  <c r="G833" i="4"/>
  <c r="H834" i="3"/>
  <c r="T835" i="2"/>
  <c r="S836" i="2"/>
  <c r="M833" i="2"/>
  <c r="E836" i="2"/>
  <c r="F835" i="2"/>
  <c r="T835" i="3" l="1"/>
  <c r="U834" i="3"/>
  <c r="G834" i="4"/>
  <c r="H833" i="4"/>
  <c r="H835" i="3"/>
  <c r="T836" i="2"/>
  <c r="S837" i="2"/>
  <c r="M834" i="2"/>
  <c r="E837" i="2"/>
  <c r="F836" i="2"/>
  <c r="T836" i="3" l="1"/>
  <c r="U835" i="3"/>
  <c r="H834" i="4"/>
  <c r="G835" i="4"/>
  <c r="H836" i="3"/>
  <c r="T837" i="2"/>
  <c r="S838" i="2"/>
  <c r="M835" i="2"/>
  <c r="E838" i="2"/>
  <c r="F837" i="2"/>
  <c r="T837" i="3" l="1"/>
  <c r="U836" i="3"/>
  <c r="H835" i="4"/>
  <c r="G836" i="4"/>
  <c r="H837" i="3"/>
  <c r="T838" i="2"/>
  <c r="S839" i="2"/>
  <c r="M836" i="2"/>
  <c r="E839" i="2"/>
  <c r="F838" i="2"/>
  <c r="T838" i="3" l="1"/>
  <c r="U837" i="3"/>
  <c r="H836" i="4"/>
  <c r="G837" i="4"/>
  <c r="H838" i="3"/>
  <c r="T839" i="2"/>
  <c r="S840" i="2"/>
  <c r="M837" i="2"/>
  <c r="E840" i="2"/>
  <c r="F839" i="2"/>
  <c r="T839" i="3" l="1"/>
  <c r="U838" i="3"/>
  <c r="G838" i="4"/>
  <c r="H837" i="4"/>
  <c r="H839" i="3"/>
  <c r="T840" i="2"/>
  <c r="S841" i="2"/>
  <c r="M838" i="2"/>
  <c r="E841" i="2"/>
  <c r="F840" i="2"/>
  <c r="T840" i="3" l="1"/>
  <c r="U839" i="3"/>
  <c r="G839" i="4"/>
  <c r="H838" i="4"/>
  <c r="H840" i="3"/>
  <c r="S842" i="2"/>
  <c r="T841" i="2"/>
  <c r="M839" i="2"/>
  <c r="E842" i="2"/>
  <c r="F841" i="2"/>
  <c r="T841" i="3" l="1"/>
  <c r="U840" i="3"/>
  <c r="H839" i="4"/>
  <c r="G840" i="4"/>
  <c r="H841" i="3"/>
  <c r="T842" i="2"/>
  <c r="S843" i="2"/>
  <c r="M840" i="2"/>
  <c r="E843" i="2"/>
  <c r="F842" i="2"/>
  <c r="T842" i="3" l="1"/>
  <c r="U841" i="3"/>
  <c r="G841" i="4"/>
  <c r="H840" i="4"/>
  <c r="H842" i="3"/>
  <c r="T843" i="2"/>
  <c r="S844" i="2"/>
  <c r="M841" i="2"/>
  <c r="E844" i="2"/>
  <c r="F843" i="2"/>
  <c r="T843" i="3" l="1"/>
  <c r="U842" i="3"/>
  <c r="G842" i="4"/>
  <c r="H841" i="4"/>
  <c r="H843" i="3"/>
  <c r="T844" i="2"/>
  <c r="S845" i="2"/>
  <c r="M842" i="2"/>
  <c r="E845" i="2"/>
  <c r="F844" i="2"/>
  <c r="T844" i="3" l="1"/>
  <c r="U843" i="3"/>
  <c r="G843" i="4"/>
  <c r="H842" i="4"/>
  <c r="H844" i="3"/>
  <c r="T845" i="2"/>
  <c r="S846" i="2"/>
  <c r="M843" i="2"/>
  <c r="E846" i="2"/>
  <c r="F845" i="2"/>
  <c r="T845" i="3" l="1"/>
  <c r="U844" i="3"/>
  <c r="H843" i="4"/>
  <c r="G844" i="4"/>
  <c r="H845" i="3"/>
  <c r="T846" i="2"/>
  <c r="S847" i="2"/>
  <c r="M844" i="2"/>
  <c r="E847" i="2"/>
  <c r="F846" i="2"/>
  <c r="T846" i="3" l="1"/>
  <c r="U845" i="3"/>
  <c r="G845" i="4"/>
  <c r="H844" i="4"/>
  <c r="H846" i="3"/>
  <c r="T847" i="2"/>
  <c r="S848" i="2"/>
  <c r="M845" i="2"/>
  <c r="E848" i="2"/>
  <c r="F847" i="2"/>
  <c r="T847" i="3" l="1"/>
  <c r="U846" i="3"/>
  <c r="G846" i="4"/>
  <c r="H845" i="4"/>
  <c r="H847" i="3"/>
  <c r="T848" i="2"/>
  <c r="S849" i="2"/>
  <c r="M846" i="2"/>
  <c r="E849" i="2"/>
  <c r="F848" i="2"/>
  <c r="T848" i="3" l="1"/>
  <c r="U847" i="3"/>
  <c r="G847" i="4"/>
  <c r="H846" i="4"/>
  <c r="H848" i="3"/>
  <c r="T849" i="2"/>
  <c r="S850" i="2"/>
  <c r="M847" i="2"/>
  <c r="E850" i="2"/>
  <c r="F849" i="2"/>
  <c r="T849" i="3" l="1"/>
  <c r="U848" i="3"/>
  <c r="H847" i="4"/>
  <c r="G848" i="4"/>
  <c r="H849" i="3"/>
  <c r="T850" i="2"/>
  <c r="S851" i="2"/>
  <c r="M848" i="2"/>
  <c r="E851" i="2"/>
  <c r="F850" i="2"/>
  <c r="T850" i="3" l="1"/>
  <c r="U849" i="3"/>
  <c r="G849" i="4"/>
  <c r="H848" i="4"/>
  <c r="H850" i="3"/>
  <c r="T851" i="2"/>
  <c r="S852" i="2"/>
  <c r="M849" i="2"/>
  <c r="E852" i="2"/>
  <c r="F851" i="2"/>
  <c r="T851" i="3" l="1"/>
  <c r="U850" i="3"/>
  <c r="G850" i="4"/>
  <c r="H849" i="4"/>
  <c r="H851" i="3"/>
  <c r="T852" i="2"/>
  <c r="S853" i="2"/>
  <c r="M850" i="2"/>
  <c r="E853" i="2"/>
  <c r="F852" i="2"/>
  <c r="T852" i="3" l="1"/>
  <c r="U851" i="3"/>
  <c r="G851" i="4"/>
  <c r="H850" i="4"/>
  <c r="H852" i="3"/>
  <c r="T853" i="2"/>
  <c r="S854" i="2"/>
  <c r="M851" i="2"/>
  <c r="E854" i="2"/>
  <c r="F853" i="2"/>
  <c r="T853" i="3" l="1"/>
  <c r="U852" i="3"/>
  <c r="H851" i="4"/>
  <c r="G852" i="4"/>
  <c r="H853" i="3"/>
  <c r="T854" i="2"/>
  <c r="S855" i="2"/>
  <c r="M852" i="2"/>
  <c r="E855" i="2"/>
  <c r="F854" i="2"/>
  <c r="T854" i="3" l="1"/>
  <c r="U853" i="3"/>
  <c r="G853" i="4"/>
  <c r="H852" i="4"/>
  <c r="H854" i="3"/>
  <c r="T855" i="2"/>
  <c r="S856" i="2"/>
  <c r="M853" i="2"/>
  <c r="E856" i="2"/>
  <c r="F855" i="2"/>
  <c r="T855" i="3" l="1"/>
  <c r="U854" i="3"/>
  <c r="G854" i="4"/>
  <c r="H853" i="4"/>
  <c r="H855" i="3"/>
  <c r="T856" i="2"/>
  <c r="S857" i="2"/>
  <c r="M854" i="2"/>
  <c r="E857" i="2"/>
  <c r="F856" i="2"/>
  <c r="T856" i="3" l="1"/>
  <c r="U855" i="3"/>
  <c r="G855" i="4"/>
  <c r="H854" i="4"/>
  <c r="H856" i="3"/>
  <c r="T857" i="2"/>
  <c r="S858" i="2"/>
  <c r="M855" i="2"/>
  <c r="E858" i="2"/>
  <c r="F857" i="2"/>
  <c r="T857" i="3" l="1"/>
  <c r="U856" i="3"/>
  <c r="H855" i="4"/>
  <c r="G856" i="4"/>
  <c r="H857" i="3"/>
  <c r="T858" i="2"/>
  <c r="S859" i="2"/>
  <c r="M856" i="2"/>
  <c r="E859" i="2"/>
  <c r="F858" i="2"/>
  <c r="T858" i="3" l="1"/>
  <c r="U857" i="3"/>
  <c r="G857" i="4"/>
  <c r="H856" i="4"/>
  <c r="H858" i="3"/>
  <c r="T859" i="2"/>
  <c r="S860" i="2"/>
  <c r="M857" i="2"/>
  <c r="E860" i="2"/>
  <c r="F859" i="2"/>
  <c r="T859" i="3" l="1"/>
  <c r="U858" i="3"/>
  <c r="G858" i="4"/>
  <c r="H857" i="4"/>
  <c r="H859" i="3"/>
  <c r="T860" i="2"/>
  <c r="S861" i="2"/>
  <c r="M858" i="2"/>
  <c r="E861" i="2"/>
  <c r="F860" i="2"/>
  <c r="T860" i="3" l="1"/>
  <c r="U859" i="3"/>
  <c r="G859" i="4"/>
  <c r="H858" i="4"/>
  <c r="H860" i="3"/>
  <c r="T861" i="2"/>
  <c r="S862" i="2"/>
  <c r="M859" i="2"/>
  <c r="E862" i="2"/>
  <c r="F861" i="2"/>
  <c r="T861" i="3" l="1"/>
  <c r="U860" i="3"/>
  <c r="H859" i="4"/>
  <c r="G860" i="4"/>
  <c r="H861" i="3"/>
  <c r="T862" i="2"/>
  <c r="S863" i="2"/>
  <c r="M860" i="2"/>
  <c r="E863" i="2"/>
  <c r="F862" i="2"/>
  <c r="T862" i="3" l="1"/>
  <c r="U861" i="3"/>
  <c r="H860" i="4"/>
  <c r="G861" i="4"/>
  <c r="H862" i="3"/>
  <c r="T863" i="2"/>
  <c r="S864" i="2"/>
  <c r="M861" i="2"/>
  <c r="E864" i="2"/>
  <c r="F863" i="2"/>
  <c r="T863" i="3" l="1"/>
  <c r="U862" i="3"/>
  <c r="G862" i="4"/>
  <c r="H861" i="4"/>
  <c r="H863" i="3"/>
  <c r="T864" i="2"/>
  <c r="S865" i="2"/>
  <c r="M862" i="2"/>
  <c r="E865" i="2"/>
  <c r="F864" i="2"/>
  <c r="T864" i="3" l="1"/>
  <c r="U863" i="3"/>
  <c r="G863" i="4"/>
  <c r="H862" i="4"/>
  <c r="H864" i="3"/>
  <c r="T865" i="2"/>
  <c r="S866" i="2"/>
  <c r="M863" i="2"/>
  <c r="E866" i="2"/>
  <c r="F865" i="2"/>
  <c r="T865" i="3" l="1"/>
  <c r="U864" i="3"/>
  <c r="H863" i="4"/>
  <c r="G864" i="4"/>
  <c r="H865" i="3"/>
  <c r="T866" i="2"/>
  <c r="S867" i="2"/>
  <c r="M864" i="2"/>
  <c r="E867" i="2"/>
  <c r="F866" i="2"/>
  <c r="T866" i="3" l="1"/>
  <c r="U865" i="3"/>
  <c r="H864" i="4"/>
  <c r="G865" i="4"/>
  <c r="H866" i="3"/>
  <c r="T867" i="2"/>
  <c r="S868" i="2"/>
  <c r="M865" i="2"/>
  <c r="E868" i="2"/>
  <c r="F867" i="2"/>
  <c r="T867" i="3" l="1"/>
  <c r="U866" i="3"/>
  <c r="G866" i="4"/>
  <c r="H865" i="4"/>
  <c r="H867" i="3"/>
  <c r="T868" i="2"/>
  <c r="S869" i="2"/>
  <c r="M866" i="2"/>
  <c r="E869" i="2"/>
  <c r="F868" i="2"/>
  <c r="T868" i="3" l="1"/>
  <c r="U867" i="3"/>
  <c r="G867" i="4"/>
  <c r="H866" i="4"/>
  <c r="H868" i="3"/>
  <c r="S870" i="2"/>
  <c r="T869" i="2"/>
  <c r="M867" i="2"/>
  <c r="E870" i="2"/>
  <c r="F869" i="2"/>
  <c r="T869" i="3" l="1"/>
  <c r="U868" i="3"/>
  <c r="H867" i="4"/>
  <c r="G868" i="4"/>
  <c r="H869" i="3"/>
  <c r="T870" i="2"/>
  <c r="S871" i="2"/>
  <c r="M868" i="2"/>
  <c r="E871" i="2"/>
  <c r="F870" i="2"/>
  <c r="T870" i="3" l="1"/>
  <c r="U869" i="3"/>
  <c r="H868" i="4"/>
  <c r="G869" i="4"/>
  <c r="H870" i="3"/>
  <c r="S872" i="2"/>
  <c r="T871" i="2"/>
  <c r="M869" i="2"/>
  <c r="E872" i="2"/>
  <c r="F871" i="2"/>
  <c r="T871" i="3" l="1"/>
  <c r="U870" i="3"/>
  <c r="G870" i="4"/>
  <c r="H869" i="4"/>
  <c r="H871" i="3"/>
  <c r="T872" i="2"/>
  <c r="S873" i="2"/>
  <c r="M870" i="2"/>
  <c r="E873" i="2"/>
  <c r="F872" i="2"/>
  <c r="T872" i="3" l="1"/>
  <c r="U871" i="3"/>
  <c r="G871" i="4"/>
  <c r="H870" i="4"/>
  <c r="H872" i="3"/>
  <c r="T873" i="2"/>
  <c r="S874" i="2"/>
  <c r="M871" i="2"/>
  <c r="E874" i="2"/>
  <c r="F873" i="2"/>
  <c r="T873" i="3" l="1"/>
  <c r="U872" i="3"/>
  <c r="H871" i="4"/>
  <c r="G872" i="4"/>
  <c r="H873" i="3"/>
  <c r="T874" i="2"/>
  <c r="S875" i="2"/>
  <c r="M872" i="2"/>
  <c r="E875" i="2"/>
  <c r="F874" i="2"/>
  <c r="T874" i="3" l="1"/>
  <c r="U873" i="3"/>
  <c r="H872" i="4"/>
  <c r="G873" i="4"/>
  <c r="H874" i="3"/>
  <c r="S876" i="2"/>
  <c r="T875" i="2"/>
  <c r="M873" i="2"/>
  <c r="E876" i="2"/>
  <c r="F875" i="2"/>
  <c r="T875" i="3" l="1"/>
  <c r="U874" i="3"/>
  <c r="G874" i="4"/>
  <c r="H873" i="4"/>
  <c r="H875" i="3"/>
  <c r="T876" i="2"/>
  <c r="S877" i="2"/>
  <c r="M874" i="2"/>
  <c r="E877" i="2"/>
  <c r="F876" i="2"/>
  <c r="T876" i="3" l="1"/>
  <c r="U875" i="3"/>
  <c r="H874" i="4"/>
  <c r="G875" i="4"/>
  <c r="H876" i="3"/>
  <c r="T877" i="2"/>
  <c r="S878" i="2"/>
  <c r="M875" i="2"/>
  <c r="E878" i="2"/>
  <c r="F877" i="2"/>
  <c r="T877" i="3" l="1"/>
  <c r="U876" i="3"/>
  <c r="H875" i="4"/>
  <c r="G876" i="4"/>
  <c r="H877" i="3"/>
  <c r="T878" i="2"/>
  <c r="S879" i="2"/>
  <c r="M876" i="2"/>
  <c r="E879" i="2"/>
  <c r="F878" i="2"/>
  <c r="T878" i="3" l="1"/>
  <c r="U877" i="3"/>
  <c r="G877" i="4"/>
  <c r="H876" i="4"/>
  <c r="H878" i="3"/>
  <c r="S880" i="2"/>
  <c r="T879" i="2"/>
  <c r="M877" i="2"/>
  <c r="E880" i="2"/>
  <c r="F879" i="2"/>
  <c r="T879" i="3" l="1"/>
  <c r="U878" i="3"/>
  <c r="G878" i="4"/>
  <c r="H877" i="4"/>
  <c r="H879" i="3"/>
  <c r="T880" i="2"/>
  <c r="S881" i="2"/>
  <c r="M878" i="2"/>
  <c r="E881" i="2"/>
  <c r="F880" i="2"/>
  <c r="T880" i="3" l="1"/>
  <c r="U879" i="3"/>
  <c r="H878" i="4"/>
  <c r="G879" i="4"/>
  <c r="H880" i="3"/>
  <c r="T881" i="2"/>
  <c r="S882" i="2"/>
  <c r="M879" i="2"/>
  <c r="E882" i="2"/>
  <c r="F881" i="2"/>
  <c r="T881" i="3" l="1"/>
  <c r="U880" i="3"/>
  <c r="G880" i="4"/>
  <c r="H879" i="4"/>
  <c r="H881" i="3"/>
  <c r="T882" i="2"/>
  <c r="S883" i="2"/>
  <c r="M880" i="2"/>
  <c r="E883" i="2"/>
  <c r="F882" i="2"/>
  <c r="T882" i="3" l="1"/>
  <c r="U881" i="3"/>
  <c r="G881" i="4"/>
  <c r="H880" i="4"/>
  <c r="H882" i="3"/>
  <c r="S884" i="2"/>
  <c r="T883" i="2"/>
  <c r="M881" i="2"/>
  <c r="E884" i="2"/>
  <c r="F883" i="2"/>
  <c r="T883" i="3" l="1"/>
  <c r="U882" i="3"/>
  <c r="H881" i="4"/>
  <c r="G882" i="4"/>
  <c r="H883" i="3"/>
  <c r="T884" i="2"/>
  <c r="S885" i="2"/>
  <c r="M882" i="2"/>
  <c r="E885" i="2"/>
  <c r="F884" i="2"/>
  <c r="T884" i="3" l="1"/>
  <c r="U883" i="3"/>
  <c r="H882" i="4"/>
  <c r="G883" i="4"/>
  <c r="H884" i="3"/>
  <c r="S886" i="2"/>
  <c r="T885" i="2"/>
  <c r="M883" i="2"/>
  <c r="E886" i="2"/>
  <c r="F885" i="2"/>
  <c r="T885" i="3" l="1"/>
  <c r="U884" i="3"/>
  <c r="G884" i="4"/>
  <c r="H883" i="4"/>
  <c r="H885" i="3"/>
  <c r="T886" i="2"/>
  <c r="S887" i="2"/>
  <c r="M884" i="2"/>
  <c r="E887" i="2"/>
  <c r="F886" i="2"/>
  <c r="T886" i="3" l="1"/>
  <c r="U885" i="3"/>
  <c r="H884" i="4"/>
  <c r="G885" i="4"/>
  <c r="H886" i="3"/>
  <c r="S888" i="2"/>
  <c r="T887" i="2"/>
  <c r="M885" i="2"/>
  <c r="E888" i="2"/>
  <c r="F887" i="2"/>
  <c r="T887" i="3" l="1"/>
  <c r="U886" i="3"/>
  <c r="G886" i="4"/>
  <c r="H885" i="4"/>
  <c r="H887" i="3"/>
  <c r="T888" i="2"/>
  <c r="S889" i="2"/>
  <c r="M886" i="2"/>
  <c r="E889" i="2"/>
  <c r="F888" i="2"/>
  <c r="T888" i="3" l="1"/>
  <c r="U887" i="3"/>
  <c r="H886" i="4"/>
  <c r="G887" i="4"/>
  <c r="H888" i="3"/>
  <c r="T889" i="2"/>
  <c r="S890" i="2"/>
  <c r="M887" i="2"/>
  <c r="E890" i="2"/>
  <c r="F889" i="2"/>
  <c r="T889" i="3" l="1"/>
  <c r="U888" i="3"/>
  <c r="H887" i="4"/>
  <c r="G888" i="4"/>
  <c r="H889" i="3"/>
  <c r="T890" i="2"/>
  <c r="S891" i="2"/>
  <c r="M888" i="2"/>
  <c r="E891" i="2"/>
  <c r="F890" i="2"/>
  <c r="T890" i="3" l="1"/>
  <c r="U889" i="3"/>
  <c r="H888" i="4"/>
  <c r="G889" i="4"/>
  <c r="H890" i="3"/>
  <c r="S892" i="2"/>
  <c r="T891" i="2"/>
  <c r="M889" i="2"/>
  <c r="E892" i="2"/>
  <c r="F891" i="2"/>
  <c r="T891" i="3" l="1"/>
  <c r="U890" i="3"/>
  <c r="H889" i="4"/>
  <c r="G890" i="4"/>
  <c r="H891" i="3"/>
  <c r="T892" i="2"/>
  <c r="S893" i="2"/>
  <c r="M890" i="2"/>
  <c r="E893" i="2"/>
  <c r="F892" i="2"/>
  <c r="T892" i="3" l="1"/>
  <c r="U891" i="3"/>
  <c r="H890" i="4"/>
  <c r="G891" i="4"/>
  <c r="H892" i="3"/>
  <c r="T893" i="2"/>
  <c r="S894" i="2"/>
  <c r="M891" i="2"/>
  <c r="E894" i="2"/>
  <c r="F893" i="2"/>
  <c r="T893" i="3" l="1"/>
  <c r="U892" i="3"/>
  <c r="G892" i="4"/>
  <c r="H891" i="4"/>
  <c r="H893" i="3"/>
  <c r="T894" i="2"/>
  <c r="S895" i="2"/>
  <c r="M892" i="2"/>
  <c r="E895" i="2"/>
  <c r="F894" i="2"/>
  <c r="T894" i="3" l="1"/>
  <c r="U893" i="3"/>
  <c r="H892" i="4"/>
  <c r="G893" i="4"/>
  <c r="H894" i="3"/>
  <c r="S896" i="2"/>
  <c r="T895" i="2"/>
  <c r="M893" i="2"/>
  <c r="E896" i="2"/>
  <c r="F895" i="2"/>
  <c r="T895" i="3" l="1"/>
  <c r="U894" i="3"/>
  <c r="G894" i="4"/>
  <c r="H893" i="4"/>
  <c r="H895" i="3"/>
  <c r="T896" i="2"/>
  <c r="S897" i="2"/>
  <c r="M894" i="2"/>
  <c r="E897" i="2"/>
  <c r="F896" i="2"/>
  <c r="T896" i="3" l="1"/>
  <c r="U895" i="3"/>
  <c r="H894" i="4"/>
  <c r="G895" i="4"/>
  <c r="H896" i="3"/>
  <c r="T897" i="2"/>
  <c r="S898" i="2"/>
  <c r="M895" i="2"/>
  <c r="E898" i="2"/>
  <c r="F897" i="2"/>
  <c r="T897" i="3" l="1"/>
  <c r="U896" i="3"/>
  <c r="H895" i="4"/>
  <c r="G896" i="4"/>
  <c r="H897" i="3"/>
  <c r="T898" i="2"/>
  <c r="S899" i="2"/>
  <c r="M896" i="2"/>
  <c r="E899" i="2"/>
  <c r="F898" i="2"/>
  <c r="T898" i="3" l="1"/>
  <c r="U897" i="3"/>
  <c r="H896" i="4"/>
  <c r="G897" i="4"/>
  <c r="H898" i="3"/>
  <c r="S900" i="2"/>
  <c r="T899" i="2"/>
  <c r="M897" i="2"/>
  <c r="E900" i="2"/>
  <c r="F899" i="2"/>
  <c r="T899" i="3" l="1"/>
  <c r="U898" i="3"/>
  <c r="H897" i="4"/>
  <c r="G898" i="4"/>
  <c r="H899" i="3"/>
  <c r="T900" i="2"/>
  <c r="S901" i="2"/>
  <c r="M898" i="2"/>
  <c r="E901" i="2"/>
  <c r="F900" i="2"/>
  <c r="T900" i="3" l="1"/>
  <c r="U899" i="3"/>
  <c r="H898" i="4"/>
  <c r="G899" i="4"/>
  <c r="H900" i="3"/>
  <c r="S902" i="2"/>
  <c r="T901" i="2"/>
  <c r="M899" i="2"/>
  <c r="E902" i="2"/>
  <c r="F901" i="2"/>
  <c r="T901" i="3" l="1"/>
  <c r="U900" i="3"/>
  <c r="G900" i="4"/>
  <c r="H899" i="4"/>
  <c r="H901" i="3"/>
  <c r="T902" i="2"/>
  <c r="S903" i="2"/>
  <c r="M900" i="2"/>
  <c r="E903" i="2"/>
  <c r="F902" i="2"/>
  <c r="T902" i="3" l="1"/>
  <c r="U901" i="3"/>
  <c r="H900" i="4"/>
  <c r="G901" i="4"/>
  <c r="H902" i="3"/>
  <c r="S904" i="2"/>
  <c r="T903" i="2"/>
  <c r="M901" i="2"/>
  <c r="E904" i="2"/>
  <c r="F903" i="2"/>
  <c r="T903" i="3" l="1"/>
  <c r="U902" i="3"/>
  <c r="G902" i="4"/>
  <c r="H901" i="4"/>
  <c r="H903" i="3"/>
  <c r="T904" i="2"/>
  <c r="S905" i="2"/>
  <c r="M902" i="2"/>
  <c r="E905" i="2"/>
  <c r="F904" i="2"/>
  <c r="T904" i="3" l="1"/>
  <c r="U903" i="3"/>
  <c r="H902" i="4"/>
  <c r="G903" i="4"/>
  <c r="H904" i="3"/>
  <c r="T905" i="2"/>
  <c r="S906" i="2"/>
  <c r="M903" i="2"/>
  <c r="E906" i="2"/>
  <c r="F905" i="2"/>
  <c r="T905" i="3" l="1"/>
  <c r="U904" i="3"/>
  <c r="H903" i="4"/>
  <c r="G904" i="4"/>
  <c r="H905" i="3"/>
  <c r="T906" i="2"/>
  <c r="S907" i="2"/>
  <c r="M904" i="2"/>
  <c r="E907" i="2"/>
  <c r="F906" i="2"/>
  <c r="T906" i="3" l="1"/>
  <c r="U905" i="3"/>
  <c r="H904" i="4"/>
  <c r="G905" i="4"/>
  <c r="H906" i="3"/>
  <c r="S908" i="2"/>
  <c r="T907" i="2"/>
  <c r="M905" i="2"/>
  <c r="E908" i="2"/>
  <c r="F907" i="2"/>
  <c r="T907" i="3" l="1"/>
  <c r="U906" i="3"/>
  <c r="H905" i="4"/>
  <c r="G906" i="4"/>
  <c r="H907" i="3"/>
  <c r="T908" i="2"/>
  <c r="S909" i="2"/>
  <c r="M906" i="2"/>
  <c r="E909" i="2"/>
  <c r="F908" i="2"/>
  <c r="T908" i="3" l="1"/>
  <c r="U907" i="3"/>
  <c r="H906" i="4"/>
  <c r="G907" i="4"/>
  <c r="H908" i="3"/>
  <c r="T909" i="2"/>
  <c r="S910" i="2"/>
  <c r="M907" i="2"/>
  <c r="E910" i="2"/>
  <c r="F909" i="2"/>
  <c r="T909" i="3" l="1"/>
  <c r="U908" i="3"/>
  <c r="G908" i="4"/>
  <c r="H907" i="4"/>
  <c r="H909" i="3"/>
  <c r="T910" i="2"/>
  <c r="S911" i="2"/>
  <c r="M908" i="2"/>
  <c r="E911" i="2"/>
  <c r="F910" i="2"/>
  <c r="T910" i="3" l="1"/>
  <c r="U909" i="3"/>
  <c r="H908" i="4"/>
  <c r="G909" i="4"/>
  <c r="H910" i="3"/>
  <c r="S912" i="2"/>
  <c r="T911" i="2"/>
  <c r="M909" i="2"/>
  <c r="E912" i="2"/>
  <c r="F911" i="2"/>
  <c r="T911" i="3" l="1"/>
  <c r="U910" i="3"/>
  <c r="G910" i="4"/>
  <c r="H909" i="4"/>
  <c r="H911" i="3"/>
  <c r="T912" i="2"/>
  <c r="S913" i="2"/>
  <c r="M910" i="2"/>
  <c r="E913" i="2"/>
  <c r="F912" i="2"/>
  <c r="T912" i="3" l="1"/>
  <c r="U911" i="3"/>
  <c r="H910" i="4"/>
  <c r="G911" i="4"/>
  <c r="H912" i="3"/>
  <c r="T913" i="2"/>
  <c r="S914" i="2"/>
  <c r="M911" i="2"/>
  <c r="E914" i="2"/>
  <c r="F913" i="2"/>
  <c r="T913" i="3" l="1"/>
  <c r="U912" i="3"/>
  <c r="H911" i="4"/>
  <c r="G912" i="4"/>
  <c r="H913" i="3"/>
  <c r="T914" i="2"/>
  <c r="S915" i="2"/>
  <c r="M912" i="2"/>
  <c r="E915" i="2"/>
  <c r="F914" i="2"/>
  <c r="T914" i="3" l="1"/>
  <c r="U913" i="3"/>
  <c r="H912" i="4"/>
  <c r="G913" i="4"/>
  <c r="H914" i="3"/>
  <c r="S916" i="2"/>
  <c r="T915" i="2"/>
  <c r="M913" i="2"/>
  <c r="E916" i="2"/>
  <c r="F915" i="2"/>
  <c r="T915" i="3" l="1"/>
  <c r="U914" i="3"/>
  <c r="G914" i="4"/>
  <c r="H913" i="4"/>
  <c r="H915" i="3"/>
  <c r="T916" i="2"/>
  <c r="S917" i="2"/>
  <c r="M914" i="2"/>
  <c r="E917" i="2"/>
  <c r="F916" i="2"/>
  <c r="T916" i="3" l="1"/>
  <c r="U915" i="3"/>
  <c r="H914" i="4"/>
  <c r="G915" i="4"/>
  <c r="H916" i="3"/>
  <c r="S918" i="2"/>
  <c r="T917" i="2"/>
  <c r="M915" i="2"/>
  <c r="E918" i="2"/>
  <c r="F917" i="2"/>
  <c r="T917" i="3" l="1"/>
  <c r="U916" i="3"/>
  <c r="H915" i="4"/>
  <c r="G916" i="4"/>
  <c r="H917" i="3"/>
  <c r="T918" i="2"/>
  <c r="S919" i="2"/>
  <c r="M916" i="2"/>
  <c r="E919" i="2"/>
  <c r="F918" i="2"/>
  <c r="T918" i="3" l="1"/>
  <c r="U917" i="3"/>
  <c r="H916" i="4"/>
  <c r="G917" i="4"/>
  <c r="H918" i="3"/>
  <c r="S920" i="2"/>
  <c r="T919" i="2"/>
  <c r="M917" i="2"/>
  <c r="E920" i="2"/>
  <c r="F919" i="2"/>
  <c r="T919" i="3" l="1"/>
  <c r="U918" i="3"/>
  <c r="G918" i="4"/>
  <c r="H917" i="4"/>
  <c r="H919" i="3"/>
  <c r="T920" i="2"/>
  <c r="S921" i="2"/>
  <c r="M918" i="2"/>
  <c r="E921" i="2"/>
  <c r="F920" i="2"/>
  <c r="T920" i="3" l="1"/>
  <c r="U919" i="3"/>
  <c r="H918" i="4"/>
  <c r="G919" i="4"/>
  <c r="H920" i="3"/>
  <c r="T921" i="2"/>
  <c r="S922" i="2"/>
  <c r="M919" i="2"/>
  <c r="E922" i="2"/>
  <c r="F921" i="2"/>
  <c r="T921" i="3" l="1"/>
  <c r="U920" i="3"/>
  <c r="G920" i="4"/>
  <c r="H919" i="4"/>
  <c r="H921" i="3"/>
  <c r="T922" i="2"/>
  <c r="S923" i="2"/>
  <c r="M920" i="2"/>
  <c r="E923" i="2"/>
  <c r="F922" i="2"/>
  <c r="T922" i="3" l="1"/>
  <c r="U921" i="3"/>
  <c r="G921" i="4"/>
  <c r="H920" i="4"/>
  <c r="H922" i="3"/>
  <c r="S924" i="2"/>
  <c r="T923" i="2"/>
  <c r="M921" i="2"/>
  <c r="E924" i="2"/>
  <c r="F923" i="2"/>
  <c r="T923" i="3" l="1"/>
  <c r="U922" i="3"/>
  <c r="G922" i="4"/>
  <c r="H921" i="4"/>
  <c r="H923" i="3"/>
  <c r="T924" i="2"/>
  <c r="S925" i="2"/>
  <c r="M922" i="2"/>
  <c r="E925" i="2"/>
  <c r="F924" i="2"/>
  <c r="T924" i="3" l="1"/>
  <c r="U923" i="3"/>
  <c r="H922" i="4"/>
  <c r="G923" i="4"/>
  <c r="H924" i="3"/>
  <c r="S926" i="2"/>
  <c r="T925" i="2"/>
  <c r="M923" i="2"/>
  <c r="E926" i="2"/>
  <c r="F925" i="2"/>
  <c r="T925" i="3" l="1"/>
  <c r="U924" i="3"/>
  <c r="G924" i="4"/>
  <c r="H923" i="4"/>
  <c r="H925" i="3"/>
  <c r="T926" i="2"/>
  <c r="S927" i="2"/>
  <c r="M924" i="2"/>
  <c r="E927" i="2"/>
  <c r="F926" i="2"/>
  <c r="T926" i="3" l="1"/>
  <c r="U925" i="3"/>
  <c r="G925" i="4"/>
  <c r="H924" i="4"/>
  <c r="H926" i="3"/>
  <c r="S928" i="2"/>
  <c r="T927" i="2"/>
  <c r="M925" i="2"/>
  <c r="E928" i="2"/>
  <c r="F927" i="2"/>
  <c r="T927" i="3" l="1"/>
  <c r="U926" i="3"/>
  <c r="G926" i="4"/>
  <c r="H925" i="4"/>
  <c r="H927" i="3"/>
  <c r="T928" i="2"/>
  <c r="S929" i="2"/>
  <c r="M926" i="2"/>
  <c r="E929" i="2"/>
  <c r="F928" i="2"/>
  <c r="T928" i="3" l="1"/>
  <c r="U927" i="3"/>
  <c r="H926" i="4"/>
  <c r="G927" i="4"/>
  <c r="H928" i="3"/>
  <c r="T929" i="2"/>
  <c r="S930" i="2"/>
  <c r="M927" i="2"/>
  <c r="E930" i="2"/>
  <c r="F929" i="2"/>
  <c r="T929" i="3" l="1"/>
  <c r="U928" i="3"/>
  <c r="G928" i="4"/>
  <c r="H927" i="4"/>
  <c r="H929" i="3"/>
  <c r="T930" i="2"/>
  <c r="S931" i="2"/>
  <c r="M928" i="2"/>
  <c r="E931" i="2"/>
  <c r="F930" i="2"/>
  <c r="T930" i="3" l="1"/>
  <c r="U929" i="3"/>
  <c r="G929" i="4"/>
  <c r="H928" i="4"/>
  <c r="H930" i="3"/>
  <c r="S932" i="2"/>
  <c r="T931" i="2"/>
  <c r="M929" i="2"/>
  <c r="E932" i="2"/>
  <c r="F931" i="2"/>
  <c r="T931" i="3" l="1"/>
  <c r="U930" i="3"/>
  <c r="G930" i="4"/>
  <c r="H929" i="4"/>
  <c r="H931" i="3"/>
  <c r="T932" i="2"/>
  <c r="S933" i="2"/>
  <c r="M930" i="2"/>
  <c r="E933" i="2"/>
  <c r="F932" i="2"/>
  <c r="T932" i="3" l="1"/>
  <c r="U931" i="3"/>
  <c r="H930" i="4"/>
  <c r="G931" i="4"/>
  <c r="H932" i="3"/>
  <c r="T933" i="2"/>
  <c r="S934" i="2"/>
  <c r="M931" i="2"/>
  <c r="E934" i="2"/>
  <c r="F933" i="2"/>
  <c r="T933" i="3" l="1"/>
  <c r="U932" i="3"/>
  <c r="H931" i="4"/>
  <c r="G932" i="4"/>
  <c r="H933" i="3"/>
  <c r="T934" i="2"/>
  <c r="S935" i="2"/>
  <c r="M932" i="2"/>
  <c r="E935" i="2"/>
  <c r="F934" i="2"/>
  <c r="T934" i="3" l="1"/>
  <c r="U933" i="3"/>
  <c r="G933" i="4"/>
  <c r="H932" i="4"/>
  <c r="H934" i="3"/>
  <c r="S936" i="2"/>
  <c r="T935" i="2"/>
  <c r="M933" i="2"/>
  <c r="E936" i="2"/>
  <c r="F935" i="2"/>
  <c r="T935" i="3" l="1"/>
  <c r="U934" i="3"/>
  <c r="G934" i="4"/>
  <c r="H933" i="4"/>
  <c r="H935" i="3"/>
  <c r="T936" i="2"/>
  <c r="S937" i="2"/>
  <c r="M934" i="2"/>
  <c r="E937" i="2"/>
  <c r="F936" i="2"/>
  <c r="T936" i="3" l="1"/>
  <c r="U935" i="3"/>
  <c r="H934" i="4"/>
  <c r="G935" i="4"/>
  <c r="H936" i="3"/>
  <c r="T937" i="2"/>
  <c r="S938" i="2"/>
  <c r="M935" i="2"/>
  <c r="E938" i="2"/>
  <c r="F937" i="2"/>
  <c r="T937" i="3" l="1"/>
  <c r="U936" i="3"/>
  <c r="H935" i="4"/>
  <c r="G936" i="4"/>
  <c r="H937" i="3"/>
  <c r="T938" i="2"/>
  <c r="S939" i="2"/>
  <c r="M936" i="2"/>
  <c r="E939" i="2"/>
  <c r="F938" i="2"/>
  <c r="T938" i="3" l="1"/>
  <c r="U937" i="3"/>
  <c r="G937" i="4"/>
  <c r="H936" i="4"/>
  <c r="H938" i="3"/>
  <c r="S940" i="2"/>
  <c r="T939" i="2"/>
  <c r="M937" i="2"/>
  <c r="E940" i="2"/>
  <c r="F939" i="2"/>
  <c r="T939" i="3" l="1"/>
  <c r="U938" i="3"/>
  <c r="G938" i="4"/>
  <c r="H937" i="4"/>
  <c r="H939" i="3"/>
  <c r="T940" i="2"/>
  <c r="S941" i="2"/>
  <c r="M938" i="2"/>
  <c r="E941" i="2"/>
  <c r="F940" i="2"/>
  <c r="T940" i="3" l="1"/>
  <c r="U939" i="3"/>
  <c r="H938" i="4"/>
  <c r="G939" i="4"/>
  <c r="H940" i="3"/>
  <c r="S942" i="2"/>
  <c r="T941" i="2"/>
  <c r="M939" i="2"/>
  <c r="E942" i="2"/>
  <c r="F941" i="2"/>
  <c r="T941" i="3" l="1"/>
  <c r="U940" i="3"/>
  <c r="H939" i="4"/>
  <c r="G940" i="4"/>
  <c r="H941" i="3"/>
  <c r="T942" i="2"/>
  <c r="S943" i="2"/>
  <c r="M940" i="2"/>
  <c r="E943" i="2"/>
  <c r="F942" i="2"/>
  <c r="T942" i="3" l="1"/>
  <c r="U941" i="3"/>
  <c r="G941" i="4"/>
  <c r="H940" i="4"/>
  <c r="H942" i="3"/>
  <c r="T943" i="2"/>
  <c r="S944" i="2"/>
  <c r="M941" i="2"/>
  <c r="E944" i="2"/>
  <c r="F943" i="2"/>
  <c r="T943" i="3" l="1"/>
  <c r="U942" i="3"/>
  <c r="G942" i="4"/>
  <c r="H941" i="4"/>
  <c r="H943" i="3"/>
  <c r="T944" i="2"/>
  <c r="S945" i="2"/>
  <c r="M942" i="2"/>
  <c r="E945" i="2"/>
  <c r="F944" i="2"/>
  <c r="T944" i="3" l="1"/>
  <c r="U943" i="3"/>
  <c r="H942" i="4"/>
  <c r="G943" i="4"/>
  <c r="H944" i="3"/>
  <c r="T945" i="2"/>
  <c r="S946" i="2"/>
  <c r="M943" i="2"/>
  <c r="E946" i="2"/>
  <c r="F945" i="2"/>
  <c r="T945" i="3" l="1"/>
  <c r="U944" i="3"/>
  <c r="H943" i="4"/>
  <c r="G944" i="4"/>
  <c r="H945" i="3"/>
  <c r="T946" i="2"/>
  <c r="S947" i="2"/>
  <c r="M944" i="2"/>
  <c r="E947" i="2"/>
  <c r="F946" i="2"/>
  <c r="T946" i="3" l="1"/>
  <c r="U945" i="3"/>
  <c r="G945" i="4"/>
  <c r="H944" i="4"/>
  <c r="H946" i="3"/>
  <c r="T947" i="2"/>
  <c r="S948" i="2"/>
  <c r="M945" i="2"/>
  <c r="E948" i="2"/>
  <c r="F947" i="2"/>
  <c r="T947" i="3" l="1"/>
  <c r="U946" i="3"/>
  <c r="G946" i="4"/>
  <c r="H945" i="4"/>
  <c r="H947" i="3"/>
  <c r="T948" i="2"/>
  <c r="S949" i="2"/>
  <c r="M946" i="2"/>
  <c r="E949" i="2"/>
  <c r="F948" i="2"/>
  <c r="T948" i="3" l="1"/>
  <c r="U947" i="3"/>
  <c r="H946" i="4"/>
  <c r="G947" i="4"/>
  <c r="H948" i="3"/>
  <c r="T949" i="2"/>
  <c r="S950" i="2"/>
  <c r="M947" i="2"/>
  <c r="E950" i="2"/>
  <c r="F949" i="2"/>
  <c r="T949" i="3" l="1"/>
  <c r="U948" i="3"/>
  <c r="H947" i="4"/>
  <c r="G948" i="4"/>
  <c r="H949" i="3"/>
  <c r="T950" i="2"/>
  <c r="S951" i="2"/>
  <c r="M948" i="2"/>
  <c r="E951" i="2"/>
  <c r="F950" i="2"/>
  <c r="T950" i="3" l="1"/>
  <c r="U949" i="3"/>
  <c r="G949" i="4"/>
  <c r="H948" i="4"/>
  <c r="H950" i="3"/>
  <c r="T951" i="2"/>
  <c r="S952" i="2"/>
  <c r="M949" i="2"/>
  <c r="E952" i="2"/>
  <c r="F951" i="2"/>
  <c r="T951" i="3" l="1"/>
  <c r="U950" i="3"/>
  <c r="G950" i="4"/>
  <c r="H949" i="4"/>
  <c r="H951" i="3"/>
  <c r="T952" i="2"/>
  <c r="S953" i="2"/>
  <c r="M950" i="2"/>
  <c r="E953" i="2"/>
  <c r="F952" i="2"/>
  <c r="T952" i="3" l="1"/>
  <c r="U951" i="3"/>
  <c r="H950" i="4"/>
  <c r="G951" i="4"/>
  <c r="H952" i="3"/>
  <c r="T953" i="2"/>
  <c r="S954" i="2"/>
  <c r="M951" i="2"/>
  <c r="E954" i="2"/>
  <c r="F953" i="2"/>
  <c r="T953" i="3" l="1"/>
  <c r="U952" i="3"/>
  <c r="H951" i="4"/>
  <c r="G952" i="4"/>
  <c r="H953" i="3"/>
  <c r="T954" i="2"/>
  <c r="S955" i="2"/>
  <c r="M952" i="2"/>
  <c r="E955" i="2"/>
  <c r="F954" i="2"/>
  <c r="T954" i="3" l="1"/>
  <c r="U953" i="3"/>
  <c r="G953" i="4"/>
  <c r="H952" i="4"/>
  <c r="H954" i="3"/>
  <c r="S956" i="2"/>
  <c r="T955" i="2"/>
  <c r="M953" i="2"/>
  <c r="E956" i="2"/>
  <c r="F955" i="2"/>
  <c r="T955" i="3" l="1"/>
  <c r="U954" i="3"/>
  <c r="G954" i="4"/>
  <c r="H953" i="4"/>
  <c r="H955" i="3"/>
  <c r="T956" i="2"/>
  <c r="S957" i="2"/>
  <c r="M954" i="2"/>
  <c r="E957" i="2"/>
  <c r="F956" i="2"/>
  <c r="T956" i="3" l="1"/>
  <c r="U955" i="3"/>
  <c r="H954" i="4"/>
  <c r="G955" i="4"/>
  <c r="H956" i="3"/>
  <c r="T957" i="2"/>
  <c r="S958" i="2"/>
  <c r="M955" i="2"/>
  <c r="E958" i="2"/>
  <c r="F957" i="2"/>
  <c r="T957" i="3" l="1"/>
  <c r="U956" i="3"/>
  <c r="H955" i="4"/>
  <c r="G956" i="4"/>
  <c r="H957" i="3"/>
  <c r="T958" i="2"/>
  <c r="S959" i="2"/>
  <c r="M956" i="2"/>
  <c r="E959" i="2"/>
  <c r="F958" i="2"/>
  <c r="T958" i="3" l="1"/>
  <c r="U957" i="3"/>
  <c r="G957" i="4"/>
  <c r="H956" i="4"/>
  <c r="H958" i="3"/>
  <c r="T959" i="2"/>
  <c r="S960" i="2"/>
  <c r="M957" i="2"/>
  <c r="E960" i="2"/>
  <c r="F959" i="2"/>
  <c r="T959" i="3" l="1"/>
  <c r="U958" i="3"/>
  <c r="G958" i="4"/>
  <c r="H957" i="4"/>
  <c r="H959" i="3"/>
  <c r="T960" i="2"/>
  <c r="S961" i="2"/>
  <c r="M958" i="2"/>
  <c r="E961" i="2"/>
  <c r="F960" i="2"/>
  <c r="T960" i="3" l="1"/>
  <c r="U959" i="3"/>
  <c r="H958" i="4"/>
  <c r="G959" i="4"/>
  <c r="H960" i="3"/>
  <c r="S962" i="2"/>
  <c r="T961" i="2"/>
  <c r="M959" i="2"/>
  <c r="E962" i="2"/>
  <c r="F961" i="2"/>
  <c r="T961" i="3" l="1"/>
  <c r="U960" i="3"/>
  <c r="H959" i="4"/>
  <c r="G960" i="4"/>
  <c r="H961" i="3"/>
  <c r="T962" i="2"/>
  <c r="S963" i="2"/>
  <c r="M960" i="2"/>
  <c r="E963" i="2"/>
  <c r="F962" i="2"/>
  <c r="T962" i="3" l="1"/>
  <c r="U961" i="3"/>
  <c r="G961" i="4"/>
  <c r="H960" i="4"/>
  <c r="H962" i="3"/>
  <c r="S964" i="2"/>
  <c r="T963" i="2"/>
  <c r="M961" i="2"/>
  <c r="E964" i="2"/>
  <c r="F963" i="2"/>
  <c r="T963" i="3" l="1"/>
  <c r="U962" i="3"/>
  <c r="G962" i="4"/>
  <c r="H961" i="4"/>
  <c r="H963" i="3"/>
  <c r="T964" i="2"/>
  <c r="S965" i="2"/>
  <c r="M962" i="2"/>
  <c r="E965" i="2"/>
  <c r="F964" i="2"/>
  <c r="T964" i="3" l="1"/>
  <c r="U963" i="3"/>
  <c r="H962" i="4"/>
  <c r="G963" i="4"/>
  <c r="H964" i="3"/>
  <c r="T965" i="2"/>
  <c r="S966" i="2"/>
  <c r="M963" i="2"/>
  <c r="E966" i="2"/>
  <c r="F965" i="2"/>
  <c r="T965" i="3" l="1"/>
  <c r="U964" i="3"/>
  <c r="H963" i="4"/>
  <c r="G964" i="4"/>
  <c r="H965" i="3"/>
  <c r="T966" i="2"/>
  <c r="S967" i="2"/>
  <c r="M964" i="2"/>
  <c r="E967" i="2"/>
  <c r="F966" i="2"/>
  <c r="T966" i="3" l="1"/>
  <c r="U965" i="3"/>
  <c r="G965" i="4"/>
  <c r="H964" i="4"/>
  <c r="H966" i="3"/>
  <c r="T967" i="2"/>
  <c r="S968" i="2"/>
  <c r="M965" i="2"/>
  <c r="E968" i="2"/>
  <c r="F967" i="2"/>
  <c r="T967" i="3" l="1"/>
  <c r="U966" i="3"/>
  <c r="G966" i="4"/>
  <c r="H965" i="4"/>
  <c r="H967" i="3"/>
  <c r="T968" i="2"/>
  <c r="S969" i="2"/>
  <c r="M966" i="2"/>
  <c r="E969" i="2"/>
  <c r="F968" i="2"/>
  <c r="T968" i="3" l="1"/>
  <c r="U967" i="3"/>
  <c r="H966" i="4"/>
  <c r="G967" i="4"/>
  <c r="H968" i="3"/>
  <c r="T969" i="2"/>
  <c r="S970" i="2"/>
  <c r="M967" i="2"/>
  <c r="E970" i="2"/>
  <c r="F969" i="2"/>
  <c r="T969" i="3" l="1"/>
  <c r="U968" i="3"/>
  <c r="H967" i="4"/>
  <c r="G968" i="4"/>
  <c r="H969" i="3"/>
  <c r="T970" i="2"/>
  <c r="S971" i="2"/>
  <c r="M968" i="2"/>
  <c r="E971" i="2"/>
  <c r="F970" i="2"/>
  <c r="T970" i="3" l="1"/>
  <c r="U969" i="3"/>
  <c r="G969" i="4"/>
  <c r="H968" i="4"/>
  <c r="H970" i="3"/>
  <c r="T971" i="2"/>
  <c r="S972" i="2"/>
  <c r="M969" i="2"/>
  <c r="E972" i="2"/>
  <c r="F971" i="2"/>
  <c r="T971" i="3" l="1"/>
  <c r="U970" i="3"/>
  <c r="G970" i="4"/>
  <c r="H969" i="4"/>
  <c r="H971" i="3"/>
  <c r="T972" i="2"/>
  <c r="S973" i="2"/>
  <c r="M970" i="2"/>
  <c r="E973" i="2"/>
  <c r="F972" i="2"/>
  <c r="T972" i="3" l="1"/>
  <c r="U971" i="3"/>
  <c r="H970" i="4"/>
  <c r="G971" i="4"/>
  <c r="H972" i="3"/>
  <c r="T973" i="2"/>
  <c r="S974" i="2"/>
  <c r="M971" i="2"/>
  <c r="E974" i="2"/>
  <c r="F973" i="2"/>
  <c r="T973" i="3" l="1"/>
  <c r="U972" i="3"/>
  <c r="H971" i="4"/>
  <c r="G972" i="4"/>
  <c r="H973" i="3"/>
  <c r="T974" i="2"/>
  <c r="S975" i="2"/>
  <c r="M972" i="2"/>
  <c r="E975" i="2"/>
  <c r="F974" i="2"/>
  <c r="T974" i="3" l="1"/>
  <c r="U973" i="3"/>
  <c r="G973" i="4"/>
  <c r="H972" i="4"/>
  <c r="H974" i="3"/>
  <c r="T975" i="2"/>
  <c r="S976" i="2"/>
  <c r="M973" i="2"/>
  <c r="E976" i="2"/>
  <c r="F975" i="2"/>
  <c r="T975" i="3" l="1"/>
  <c r="U974" i="3"/>
  <c r="G974" i="4"/>
  <c r="H973" i="4"/>
  <c r="H975" i="3"/>
  <c r="S977" i="2"/>
  <c r="T976" i="2"/>
  <c r="M974" i="2"/>
  <c r="E977" i="2"/>
  <c r="F976" i="2"/>
  <c r="T976" i="3" l="1"/>
  <c r="U975" i="3"/>
  <c r="H974" i="4"/>
  <c r="G975" i="4"/>
  <c r="H976" i="3"/>
  <c r="T977" i="2"/>
  <c r="S978" i="2"/>
  <c r="M975" i="2"/>
  <c r="E978" i="2"/>
  <c r="F977" i="2"/>
  <c r="T977" i="3" l="1"/>
  <c r="U976" i="3"/>
  <c r="H975" i="4"/>
  <c r="G976" i="4"/>
  <c r="H977" i="3"/>
  <c r="T978" i="2"/>
  <c r="S979" i="2"/>
  <c r="M976" i="2"/>
  <c r="E979" i="2"/>
  <c r="F978" i="2"/>
  <c r="T978" i="3" l="1"/>
  <c r="U977" i="3"/>
  <c r="G977" i="4"/>
  <c r="H976" i="4"/>
  <c r="H978" i="3"/>
  <c r="T979" i="2"/>
  <c r="S980" i="2"/>
  <c r="M977" i="2"/>
  <c r="E980" i="2"/>
  <c r="F979" i="2"/>
  <c r="T979" i="3" l="1"/>
  <c r="U978" i="3"/>
  <c r="G978" i="4"/>
  <c r="H977" i="4"/>
  <c r="H979" i="3"/>
  <c r="S981" i="2"/>
  <c r="T980" i="2"/>
  <c r="M978" i="2"/>
  <c r="E981" i="2"/>
  <c r="F980" i="2"/>
  <c r="T980" i="3" l="1"/>
  <c r="U979" i="3"/>
  <c r="G979" i="4"/>
  <c r="H978" i="4"/>
  <c r="H980" i="3"/>
  <c r="T981" i="2"/>
  <c r="S982" i="2"/>
  <c r="M979" i="2"/>
  <c r="E982" i="2"/>
  <c r="F981" i="2"/>
  <c r="T981" i="3" l="1"/>
  <c r="U980" i="3"/>
  <c r="G980" i="4"/>
  <c r="H979" i="4"/>
  <c r="H981" i="3"/>
  <c r="T982" i="2"/>
  <c r="S983" i="2"/>
  <c r="M980" i="2"/>
  <c r="E983" i="2"/>
  <c r="F982" i="2"/>
  <c r="T982" i="3" l="1"/>
  <c r="U981" i="3"/>
  <c r="G981" i="4"/>
  <c r="H980" i="4"/>
  <c r="H982" i="3"/>
  <c r="T983" i="2"/>
  <c r="S984" i="2"/>
  <c r="M981" i="2"/>
  <c r="E984" i="2"/>
  <c r="F983" i="2"/>
  <c r="T983" i="3" l="1"/>
  <c r="U982" i="3"/>
  <c r="H981" i="4"/>
  <c r="G982" i="4"/>
  <c r="H983" i="3"/>
  <c r="S985" i="2"/>
  <c r="T984" i="2"/>
  <c r="M982" i="2"/>
  <c r="E985" i="2"/>
  <c r="F984" i="2"/>
  <c r="T984" i="3" l="1"/>
  <c r="U983" i="3"/>
  <c r="G983" i="4"/>
  <c r="H982" i="4"/>
  <c r="H984" i="3"/>
  <c r="T985" i="2"/>
  <c r="S986" i="2"/>
  <c r="M983" i="2"/>
  <c r="E986" i="2"/>
  <c r="F985" i="2"/>
  <c r="T985" i="3" l="1"/>
  <c r="U984" i="3"/>
  <c r="G984" i="4"/>
  <c r="H983" i="4"/>
  <c r="H985" i="3"/>
  <c r="T986" i="2"/>
  <c r="S987" i="2"/>
  <c r="M984" i="2"/>
  <c r="E987" i="2"/>
  <c r="F986" i="2"/>
  <c r="T986" i="3" l="1"/>
  <c r="U985" i="3"/>
  <c r="H984" i="4"/>
  <c r="G985" i="4"/>
  <c r="H986" i="3"/>
  <c r="T987" i="2"/>
  <c r="S988" i="2"/>
  <c r="M985" i="2"/>
  <c r="E988" i="2"/>
  <c r="F987" i="2"/>
  <c r="T987" i="3" l="1"/>
  <c r="U986" i="3"/>
  <c r="G986" i="4"/>
  <c r="H985" i="4"/>
  <c r="H987" i="3"/>
  <c r="T988" i="2"/>
  <c r="S989" i="2"/>
  <c r="M986" i="2"/>
  <c r="E989" i="2"/>
  <c r="F988" i="2"/>
  <c r="T988" i="3" l="1"/>
  <c r="U987" i="3"/>
  <c r="G987" i="4"/>
  <c r="H986" i="4"/>
  <c r="H988" i="3"/>
  <c r="T989" i="2"/>
  <c r="S990" i="2"/>
  <c r="M987" i="2"/>
  <c r="E990" i="2"/>
  <c r="F989" i="2"/>
  <c r="T989" i="3" l="1"/>
  <c r="U988" i="3"/>
  <c r="H987" i="4"/>
  <c r="G988" i="4"/>
  <c r="H989" i="3"/>
  <c r="T990" i="2"/>
  <c r="S991" i="2"/>
  <c r="M988" i="2"/>
  <c r="E991" i="2"/>
  <c r="F990" i="2"/>
  <c r="T990" i="3" l="1"/>
  <c r="U989" i="3"/>
  <c r="H988" i="4"/>
  <c r="G989" i="4"/>
  <c r="H990" i="3"/>
  <c r="T991" i="2"/>
  <c r="S992" i="2"/>
  <c r="M989" i="2"/>
  <c r="E992" i="2"/>
  <c r="F991" i="2"/>
  <c r="T991" i="3" l="1"/>
  <c r="U990" i="3"/>
  <c r="G990" i="4"/>
  <c r="H989" i="4"/>
  <c r="H991" i="3"/>
  <c r="S993" i="2"/>
  <c r="T992" i="2"/>
  <c r="M990" i="2"/>
  <c r="E993" i="2"/>
  <c r="F992" i="2"/>
  <c r="T992" i="3" l="1"/>
  <c r="U991" i="3"/>
  <c r="G991" i="4"/>
  <c r="H990" i="4"/>
  <c r="H992" i="3"/>
  <c r="T993" i="2"/>
  <c r="S994" i="2"/>
  <c r="M991" i="2"/>
  <c r="E994" i="2"/>
  <c r="F993" i="2"/>
  <c r="T993" i="3" l="1"/>
  <c r="U992" i="3"/>
  <c r="G992" i="4"/>
  <c r="H991" i="4"/>
  <c r="H993" i="3"/>
  <c r="T994" i="2"/>
  <c r="S995" i="2"/>
  <c r="M992" i="2"/>
  <c r="E995" i="2"/>
  <c r="F994" i="2"/>
  <c r="T994" i="3" l="1"/>
  <c r="U993" i="3"/>
  <c r="H992" i="4"/>
  <c r="G993" i="4"/>
  <c r="H994" i="3"/>
  <c r="T995" i="2"/>
  <c r="S996" i="2"/>
  <c r="M993" i="2"/>
  <c r="E996" i="2"/>
  <c r="F995" i="2"/>
  <c r="T995" i="3" l="1"/>
  <c r="U994" i="3"/>
  <c r="G994" i="4"/>
  <c r="H993" i="4"/>
  <c r="H995" i="3"/>
  <c r="S997" i="2"/>
  <c r="T996" i="2"/>
  <c r="M994" i="2"/>
  <c r="E997" i="2"/>
  <c r="F996" i="2"/>
  <c r="T996" i="3" l="1"/>
  <c r="U995" i="3"/>
  <c r="G995" i="4"/>
  <c r="H994" i="4"/>
  <c r="H996" i="3"/>
  <c r="T997" i="2"/>
  <c r="S998" i="2"/>
  <c r="M995" i="2"/>
  <c r="E998" i="2"/>
  <c r="F997" i="2"/>
  <c r="T997" i="3" l="1"/>
  <c r="U996" i="3"/>
  <c r="H995" i="4"/>
  <c r="G996" i="4"/>
  <c r="H997" i="3"/>
  <c r="T998" i="2"/>
  <c r="S999" i="2"/>
  <c r="M996" i="2"/>
  <c r="E999" i="2"/>
  <c r="F998" i="2"/>
  <c r="T998" i="3" l="1"/>
  <c r="U997" i="3"/>
  <c r="H996" i="4"/>
  <c r="G997" i="4"/>
  <c r="H998" i="3"/>
  <c r="T999" i="2"/>
  <c r="S1000" i="2"/>
  <c r="M997" i="2"/>
  <c r="E1000" i="2"/>
  <c r="F999" i="2"/>
  <c r="T999" i="3" l="1"/>
  <c r="U998" i="3"/>
  <c r="G998" i="4"/>
  <c r="H997" i="4"/>
  <c r="H999" i="3"/>
  <c r="S1001" i="2"/>
  <c r="T1000" i="2"/>
  <c r="M998" i="2"/>
  <c r="E1001" i="2"/>
  <c r="F1000" i="2"/>
  <c r="T1000" i="3" l="1"/>
  <c r="U999" i="3"/>
  <c r="G999" i="4"/>
  <c r="H998" i="4"/>
  <c r="H1000" i="3"/>
  <c r="T1001" i="2"/>
  <c r="S1002" i="2"/>
  <c r="M999" i="2"/>
  <c r="E1002" i="2"/>
  <c r="F1001" i="2"/>
  <c r="T1001" i="3" l="1"/>
  <c r="U1000" i="3"/>
  <c r="G1000" i="4"/>
  <c r="H999" i="4"/>
  <c r="H1001" i="3"/>
  <c r="T1002" i="2"/>
  <c r="S1003" i="2"/>
  <c r="M1000" i="2"/>
  <c r="E1003" i="2"/>
  <c r="F1002" i="2"/>
  <c r="T1002" i="3" l="1"/>
  <c r="U1001" i="3"/>
  <c r="H1000" i="4"/>
  <c r="G1001" i="4"/>
  <c r="H1002" i="3"/>
  <c r="T1003" i="2"/>
  <c r="S1004" i="2"/>
  <c r="M1001" i="2"/>
  <c r="E1004" i="2"/>
  <c r="F1003" i="2"/>
  <c r="T1003" i="3" l="1"/>
  <c r="U1002" i="3"/>
  <c r="G1002" i="4"/>
  <c r="H1001" i="4"/>
  <c r="H1003" i="3"/>
  <c r="T1004" i="2"/>
  <c r="S1005" i="2"/>
  <c r="M1002" i="2"/>
  <c r="E1005" i="2"/>
  <c r="F1004" i="2"/>
  <c r="T1004" i="3" l="1"/>
  <c r="U1003" i="3"/>
  <c r="G1003" i="4"/>
  <c r="H1002" i="4"/>
  <c r="H1004" i="3"/>
  <c r="T1005" i="2"/>
  <c r="S1006" i="2"/>
  <c r="M1003" i="2"/>
  <c r="E1006" i="2"/>
  <c r="F1005" i="2"/>
  <c r="T1005" i="3" l="1"/>
  <c r="U1004" i="3"/>
  <c r="H1003" i="4"/>
  <c r="G1004" i="4"/>
  <c r="H1005" i="3"/>
  <c r="T1006" i="2"/>
  <c r="S1007" i="2"/>
  <c r="M1004" i="2"/>
  <c r="E1007" i="2"/>
  <c r="F1006" i="2"/>
  <c r="T1006" i="3" l="1"/>
  <c r="U1005" i="3"/>
  <c r="H1004" i="4"/>
  <c r="G1005" i="4"/>
  <c r="H1006" i="3"/>
  <c r="T1007" i="2"/>
  <c r="S1008" i="2"/>
  <c r="M1005" i="2"/>
  <c r="E1008" i="2"/>
  <c r="F1007" i="2"/>
  <c r="T1007" i="3" l="1"/>
  <c r="U1006" i="3"/>
  <c r="G1006" i="4"/>
  <c r="H1005" i="4"/>
  <c r="H1007" i="3"/>
  <c r="S1009" i="2"/>
  <c r="T1008" i="2"/>
  <c r="M1006" i="2"/>
  <c r="E1009" i="2"/>
  <c r="F1008" i="2"/>
  <c r="T1008" i="3" l="1"/>
  <c r="U1007" i="3"/>
  <c r="G1007" i="4"/>
  <c r="H1006" i="4"/>
  <c r="H1008" i="3"/>
  <c r="T1009" i="2"/>
  <c r="S1010" i="2"/>
  <c r="M1007" i="2"/>
  <c r="E1010" i="2"/>
  <c r="F1009" i="2"/>
  <c r="T1009" i="3" l="1"/>
  <c r="U1008" i="3"/>
  <c r="G1008" i="4"/>
  <c r="H1007" i="4"/>
  <c r="H1009" i="3"/>
  <c r="T1010" i="2"/>
  <c r="S1011" i="2"/>
  <c r="M1008" i="2"/>
  <c r="E1011" i="2"/>
  <c r="F1010" i="2"/>
  <c r="T1010" i="3" l="1"/>
  <c r="U1009" i="3"/>
  <c r="H1008" i="4"/>
  <c r="G1009" i="4"/>
  <c r="H1010" i="3"/>
  <c r="T1011" i="2"/>
  <c r="S1012" i="2"/>
  <c r="M1009" i="2"/>
  <c r="E1012" i="2"/>
  <c r="F1011" i="2"/>
  <c r="T1011" i="3" l="1"/>
  <c r="U1010" i="3"/>
  <c r="G1010" i="4"/>
  <c r="H1009" i="4"/>
  <c r="H1011" i="3"/>
  <c r="S1013" i="2"/>
  <c r="T1012" i="2"/>
  <c r="M1010" i="2"/>
  <c r="E1013" i="2"/>
  <c r="F1012" i="2"/>
  <c r="T1012" i="3" l="1"/>
  <c r="U1011" i="3"/>
  <c r="G1011" i="4"/>
  <c r="H1010" i="4"/>
  <c r="H1012" i="3"/>
  <c r="T1013" i="2"/>
  <c r="S1014" i="2"/>
  <c r="M1011" i="2"/>
  <c r="E1014" i="2"/>
  <c r="F1013" i="2"/>
  <c r="T1013" i="3" l="1"/>
  <c r="U1012" i="3"/>
  <c r="H1011" i="4"/>
  <c r="G1012" i="4"/>
  <c r="H1013" i="3"/>
  <c r="T1014" i="2"/>
  <c r="S1015" i="2"/>
  <c r="M1012" i="2"/>
  <c r="E1015" i="2"/>
  <c r="F1014" i="2"/>
  <c r="T1014" i="3" l="1"/>
  <c r="U1013" i="3"/>
  <c r="H1012" i="4"/>
  <c r="G1013" i="4"/>
  <c r="H1014" i="3"/>
  <c r="T1015" i="2"/>
  <c r="S1016" i="2"/>
  <c r="M1013" i="2"/>
  <c r="E1016" i="2"/>
  <c r="F1015" i="2"/>
  <c r="T1015" i="3" l="1"/>
  <c r="U1014" i="3"/>
  <c r="G1014" i="4"/>
  <c r="H1013" i="4"/>
  <c r="H1015" i="3"/>
  <c r="S1017" i="2"/>
  <c r="T1016" i="2"/>
  <c r="M1014" i="2"/>
  <c r="E1017" i="2"/>
  <c r="F1016" i="2"/>
  <c r="T1016" i="3" l="1"/>
  <c r="U1015" i="3"/>
  <c r="G1015" i="4"/>
  <c r="H1014" i="4"/>
  <c r="H1016" i="3"/>
  <c r="T1017" i="2"/>
  <c r="S1018" i="2"/>
  <c r="M1015" i="2"/>
  <c r="E1018" i="2"/>
  <c r="F1017" i="2"/>
  <c r="T1017" i="3" l="1"/>
  <c r="U1016" i="3"/>
  <c r="G1016" i="4"/>
  <c r="H1015" i="4"/>
  <c r="H1017" i="3"/>
  <c r="T1018" i="2"/>
  <c r="S1019" i="2"/>
  <c r="M1016" i="2"/>
  <c r="E1019" i="2"/>
  <c r="F1018" i="2"/>
  <c r="T1018" i="3" l="1"/>
  <c r="U1017" i="3"/>
  <c r="H1016" i="4"/>
  <c r="G1017" i="4"/>
  <c r="H1018" i="3"/>
  <c r="T1019" i="2"/>
  <c r="S1020" i="2"/>
  <c r="M1017" i="2"/>
  <c r="E1020" i="2"/>
  <c r="F1019" i="2"/>
  <c r="T1019" i="3" l="1"/>
  <c r="U1018" i="3"/>
  <c r="G1018" i="4"/>
  <c r="H1017" i="4"/>
  <c r="H1019" i="3"/>
  <c r="T1020" i="2"/>
  <c r="S1021" i="2"/>
  <c r="M1018" i="2"/>
  <c r="E1021" i="2"/>
  <c r="F1020" i="2"/>
  <c r="T1020" i="3" l="1"/>
  <c r="U1019" i="3"/>
  <c r="G1019" i="4"/>
  <c r="H1018" i="4"/>
  <c r="H1020" i="3"/>
  <c r="T1021" i="2"/>
  <c r="S1022" i="2"/>
  <c r="M1019" i="2"/>
  <c r="E1022" i="2"/>
  <c r="F1021" i="2"/>
  <c r="T1021" i="3" l="1"/>
  <c r="U1020" i="3"/>
  <c r="G1020" i="4"/>
  <c r="H1019" i="4"/>
  <c r="H1021" i="3"/>
  <c r="T1022" i="2"/>
  <c r="S1023" i="2"/>
  <c r="M1020" i="2"/>
  <c r="E1023" i="2"/>
  <c r="F1022" i="2"/>
  <c r="T1022" i="3" l="1"/>
  <c r="U1021" i="3"/>
  <c r="H1020" i="4"/>
  <c r="G1021" i="4"/>
  <c r="H1022" i="3"/>
  <c r="T1023" i="2"/>
  <c r="S1024" i="2"/>
  <c r="M1021" i="2"/>
  <c r="E1024" i="2"/>
  <c r="F1023" i="2"/>
  <c r="T1023" i="3" l="1"/>
  <c r="U1022" i="3"/>
  <c r="G1022" i="4"/>
  <c r="H1021" i="4"/>
  <c r="H1023" i="3"/>
  <c r="S1025" i="2"/>
  <c r="T1024" i="2"/>
  <c r="M1022" i="2"/>
  <c r="E1025" i="2"/>
  <c r="F1024" i="2"/>
  <c r="T1024" i="3" l="1"/>
  <c r="U1023" i="3"/>
  <c r="G1023" i="4"/>
  <c r="H1022" i="4"/>
  <c r="H1024" i="3"/>
  <c r="T1025" i="2"/>
  <c r="S1026" i="2"/>
  <c r="M1023" i="2"/>
  <c r="E1026" i="2"/>
  <c r="F1025" i="2"/>
  <c r="T1025" i="3" l="1"/>
  <c r="U1024" i="3"/>
  <c r="G1024" i="4"/>
  <c r="H1023" i="4"/>
  <c r="H1025" i="3"/>
  <c r="T1026" i="2"/>
  <c r="S1027" i="2"/>
  <c r="M1024" i="2"/>
  <c r="E1027" i="2"/>
  <c r="F1026" i="2"/>
  <c r="T1026" i="3" l="1"/>
  <c r="U1025" i="3"/>
  <c r="H1024" i="4"/>
  <c r="G1025" i="4"/>
  <c r="H1026" i="3"/>
  <c r="T1027" i="2"/>
  <c r="S1028" i="2"/>
  <c r="M1025" i="2"/>
  <c r="E1028" i="2"/>
  <c r="F1027" i="2"/>
  <c r="T1027" i="3" l="1"/>
  <c r="U1026" i="3"/>
  <c r="G1026" i="4"/>
  <c r="H1025" i="4"/>
  <c r="H1027" i="3"/>
  <c r="S1029" i="2"/>
  <c r="T1028" i="2"/>
  <c r="M1026" i="2"/>
  <c r="E1029" i="2"/>
  <c r="F1028" i="2"/>
  <c r="T1028" i="3" l="1"/>
  <c r="U1027" i="3"/>
  <c r="G1027" i="4"/>
  <c r="H1026" i="4"/>
  <c r="H1028" i="3"/>
  <c r="T1029" i="2"/>
  <c r="S1030" i="2"/>
  <c r="M1027" i="2"/>
  <c r="E1030" i="2"/>
  <c r="F1029" i="2"/>
  <c r="T1029" i="3" l="1"/>
  <c r="U1028" i="3"/>
  <c r="G1028" i="4"/>
  <c r="H1027" i="4"/>
  <c r="H1029" i="3"/>
  <c r="T1030" i="2"/>
  <c r="S1031" i="2"/>
  <c r="M1028" i="2"/>
  <c r="E1031" i="2"/>
  <c r="F1030" i="2"/>
  <c r="T1030" i="3" l="1"/>
  <c r="U1029" i="3"/>
  <c r="H1028" i="4"/>
  <c r="G1029" i="4"/>
  <c r="H1030" i="3"/>
  <c r="T1031" i="2"/>
  <c r="S1032" i="2"/>
  <c r="M1029" i="2"/>
  <c r="E1032" i="2"/>
  <c r="F1031" i="2"/>
  <c r="T1031" i="3" l="1"/>
  <c r="U1030" i="3"/>
  <c r="G1030" i="4"/>
  <c r="H1029" i="4"/>
  <c r="H1031" i="3"/>
  <c r="S1033" i="2"/>
  <c r="T1032" i="2"/>
  <c r="M1030" i="2"/>
  <c r="E1033" i="2"/>
  <c r="F1032" i="2"/>
  <c r="T1032" i="3" l="1"/>
  <c r="U1031" i="3"/>
  <c r="G1031" i="4"/>
  <c r="H1030" i="4"/>
  <c r="H1032" i="3"/>
  <c r="T1033" i="2"/>
  <c r="S1034" i="2"/>
  <c r="M1031" i="2"/>
  <c r="E1034" i="2"/>
  <c r="F1033" i="2"/>
  <c r="T1033" i="3" l="1"/>
  <c r="U1032" i="3"/>
  <c r="G1032" i="4"/>
  <c r="H1031" i="4"/>
  <c r="H1033" i="3"/>
  <c r="T1034" i="2"/>
  <c r="S1035" i="2"/>
  <c r="M1032" i="2"/>
  <c r="E1035" i="2"/>
  <c r="F1034" i="2"/>
  <c r="T1034" i="3" l="1"/>
  <c r="U1033" i="3"/>
  <c r="H1032" i="4"/>
  <c r="G1033" i="4"/>
  <c r="H1034" i="3"/>
  <c r="T1035" i="2"/>
  <c r="S1036" i="2"/>
  <c r="M1033" i="2"/>
  <c r="E1036" i="2"/>
  <c r="F1035" i="2"/>
  <c r="T1035" i="3" l="1"/>
  <c r="U1034" i="3"/>
  <c r="G1034" i="4"/>
  <c r="H1033" i="4"/>
  <c r="H1035" i="3"/>
  <c r="T1036" i="2"/>
  <c r="S1037" i="2"/>
  <c r="M1034" i="2"/>
  <c r="E1037" i="2"/>
  <c r="F1036" i="2"/>
  <c r="T1036" i="3" l="1"/>
  <c r="U1035" i="3"/>
  <c r="G1035" i="4"/>
  <c r="H1034" i="4"/>
  <c r="H1036" i="3"/>
  <c r="T1037" i="2"/>
  <c r="S1038" i="2"/>
  <c r="M1035" i="2"/>
  <c r="E1038" i="2"/>
  <c r="F1037" i="2"/>
  <c r="T1037" i="3" l="1"/>
  <c r="U1036" i="3"/>
  <c r="H1035" i="4"/>
  <c r="G1036" i="4"/>
  <c r="H1037" i="3"/>
  <c r="T1038" i="2"/>
  <c r="S1039" i="2"/>
  <c r="M1036" i="2"/>
  <c r="E1039" i="2"/>
  <c r="F1038" i="2"/>
  <c r="T1038" i="3" l="1"/>
  <c r="U1037" i="3"/>
  <c r="H1036" i="4"/>
  <c r="G1037" i="4"/>
  <c r="H1038" i="3"/>
  <c r="T1039" i="2"/>
  <c r="S1040" i="2"/>
  <c r="M1037" i="2"/>
  <c r="E1040" i="2"/>
  <c r="F1039" i="2"/>
  <c r="T1039" i="3" l="1"/>
  <c r="U1038" i="3"/>
  <c r="G1038" i="4"/>
  <c r="H1037" i="4"/>
  <c r="H1039" i="3"/>
  <c r="S1041" i="2"/>
  <c r="T1040" i="2"/>
  <c r="M1038" i="2"/>
  <c r="E1041" i="2"/>
  <c r="F1040" i="2"/>
  <c r="T1040" i="3" l="1"/>
  <c r="U1039" i="3"/>
  <c r="G1039" i="4"/>
  <c r="H1038" i="4"/>
  <c r="H1040" i="3"/>
  <c r="T1041" i="2"/>
  <c r="S1042" i="2"/>
  <c r="M1039" i="2"/>
  <c r="E1042" i="2"/>
  <c r="F1041" i="2"/>
  <c r="T1041" i="3" l="1"/>
  <c r="U1040" i="3"/>
  <c r="H1039" i="4"/>
  <c r="G1040" i="4"/>
  <c r="H1041" i="3"/>
  <c r="T1042" i="2"/>
  <c r="S1043" i="2"/>
  <c r="M1040" i="2"/>
  <c r="E1043" i="2"/>
  <c r="F1042" i="2"/>
  <c r="T1042" i="3" l="1"/>
  <c r="U1041" i="3"/>
  <c r="H1040" i="4"/>
  <c r="G1041" i="4"/>
  <c r="H1042" i="3"/>
  <c r="T1043" i="2"/>
  <c r="S1044" i="2"/>
  <c r="M1041" i="2"/>
  <c r="E1044" i="2"/>
  <c r="F1043" i="2"/>
  <c r="T1043" i="3" l="1"/>
  <c r="U1042" i="3"/>
  <c r="G1042" i="4"/>
  <c r="H1041" i="4"/>
  <c r="H1043" i="3"/>
  <c r="S1045" i="2"/>
  <c r="T1044" i="2"/>
  <c r="M1042" i="2"/>
  <c r="E1045" i="2"/>
  <c r="F1044" i="2"/>
  <c r="T1044" i="3" l="1"/>
  <c r="U1043" i="3"/>
  <c r="G1043" i="4"/>
  <c r="H1042" i="4"/>
  <c r="H1044" i="3"/>
  <c r="T1045" i="2"/>
  <c r="S1046" i="2"/>
  <c r="M1043" i="2"/>
  <c r="E1046" i="2"/>
  <c r="F1045" i="2"/>
  <c r="T1045" i="3" l="1"/>
  <c r="U1044" i="3"/>
  <c r="H1043" i="4"/>
  <c r="G1044" i="4"/>
  <c r="H1045" i="3"/>
  <c r="T1046" i="2"/>
  <c r="S1047" i="2"/>
  <c r="M1044" i="2"/>
  <c r="E1047" i="2"/>
  <c r="F1046" i="2"/>
  <c r="T1046" i="3" l="1"/>
  <c r="U1045" i="3"/>
  <c r="H1044" i="4"/>
  <c r="G1045" i="4"/>
  <c r="H1046" i="3"/>
  <c r="T1047" i="2"/>
  <c r="S1048" i="2"/>
  <c r="M1045" i="2"/>
  <c r="E1048" i="2"/>
  <c r="F1047" i="2"/>
  <c r="T1047" i="3" l="1"/>
  <c r="U1046" i="3"/>
  <c r="H1045" i="4"/>
  <c r="G1046" i="4"/>
  <c r="H1047" i="3"/>
  <c r="S1049" i="2"/>
  <c r="T1048" i="2"/>
  <c r="M1046" i="2"/>
  <c r="E1049" i="2"/>
  <c r="F1048" i="2"/>
  <c r="T1048" i="3" l="1"/>
  <c r="U1047" i="3"/>
  <c r="G1047" i="4"/>
  <c r="H1046" i="4"/>
  <c r="H1048" i="3"/>
  <c r="S1050" i="2"/>
  <c r="T1049" i="2"/>
  <c r="M1047" i="2"/>
  <c r="E1050" i="2"/>
  <c r="F1049" i="2"/>
  <c r="T1049" i="3" l="1"/>
  <c r="U1048" i="3"/>
  <c r="H1047" i="4"/>
  <c r="G1048" i="4"/>
  <c r="H1049" i="3"/>
  <c r="T1050" i="2"/>
  <c r="S1051" i="2"/>
  <c r="M1048" i="2"/>
  <c r="E1051" i="2"/>
  <c r="F1050" i="2"/>
  <c r="T1050" i="3" l="1"/>
  <c r="U1049" i="3"/>
  <c r="H1048" i="4"/>
  <c r="G1049" i="4"/>
  <c r="H1050" i="3"/>
  <c r="T1051" i="2"/>
  <c r="S1052" i="2"/>
  <c r="M1049" i="2"/>
  <c r="E1052" i="2"/>
  <c r="F1051" i="2"/>
  <c r="T1051" i="3" l="1"/>
  <c r="U1050" i="3"/>
  <c r="G1050" i="4"/>
  <c r="H1049" i="4"/>
  <c r="H1051" i="3"/>
  <c r="T1052" i="2"/>
  <c r="S1053" i="2"/>
  <c r="M1050" i="2"/>
  <c r="E1053" i="2"/>
  <c r="F1052" i="2"/>
  <c r="T1052" i="3" l="1"/>
  <c r="U1051" i="3"/>
  <c r="G1051" i="4"/>
  <c r="H1050" i="4"/>
  <c r="H1052" i="3"/>
  <c r="T1053" i="2"/>
  <c r="S1054" i="2"/>
  <c r="M1051" i="2"/>
  <c r="E1054" i="2"/>
  <c r="F1053" i="2"/>
  <c r="T1053" i="3" l="1"/>
  <c r="U1052" i="3"/>
  <c r="H1051" i="4"/>
  <c r="G1052" i="4"/>
  <c r="H1053" i="3"/>
  <c r="T1054" i="2"/>
  <c r="S1055" i="2"/>
  <c r="M1052" i="2"/>
  <c r="E1055" i="2"/>
  <c r="F1054" i="2"/>
  <c r="T1054" i="3" l="1"/>
  <c r="U1053" i="3"/>
  <c r="H1052" i="4"/>
  <c r="G1053" i="4"/>
  <c r="H1054" i="3"/>
  <c r="T1055" i="2"/>
  <c r="S1056" i="2"/>
  <c r="M1053" i="2"/>
  <c r="E1056" i="2"/>
  <c r="F1055" i="2"/>
  <c r="T1055" i="3" l="1"/>
  <c r="U1054" i="3"/>
  <c r="G1054" i="4"/>
  <c r="H1053" i="4"/>
  <c r="H1055" i="3"/>
  <c r="S1057" i="2"/>
  <c r="T1056" i="2"/>
  <c r="M1054" i="2"/>
  <c r="E1057" i="2"/>
  <c r="F1056" i="2"/>
  <c r="T1056" i="3" l="1"/>
  <c r="U1055" i="3"/>
  <c r="G1055" i="4"/>
  <c r="H1054" i="4"/>
  <c r="H1056" i="3"/>
  <c r="T1057" i="2"/>
  <c r="S1058" i="2"/>
  <c r="M1055" i="2"/>
  <c r="E1058" i="2"/>
  <c r="F1057" i="2"/>
  <c r="T1057" i="3" l="1"/>
  <c r="U1056" i="3"/>
  <c r="H1055" i="4"/>
  <c r="G1056" i="4"/>
  <c r="H1057" i="3"/>
  <c r="T1058" i="2"/>
  <c r="S1059" i="2"/>
  <c r="M1056" i="2"/>
  <c r="E1059" i="2"/>
  <c r="F1058" i="2"/>
  <c r="T1058" i="3" l="1"/>
  <c r="U1057" i="3"/>
  <c r="H1056" i="4"/>
  <c r="G1057" i="4"/>
  <c r="H1058" i="3"/>
  <c r="T1059" i="2"/>
  <c r="S1060" i="2"/>
  <c r="M1057" i="2"/>
  <c r="E1060" i="2"/>
  <c r="F1059" i="2"/>
  <c r="T1059" i="3" l="1"/>
  <c r="U1058" i="3"/>
  <c r="G1058" i="4"/>
  <c r="H1057" i="4"/>
  <c r="H1059" i="3"/>
  <c r="S1061" i="2"/>
  <c r="T1060" i="2"/>
  <c r="M1058" i="2"/>
  <c r="E1061" i="2"/>
  <c r="F1060" i="2"/>
  <c r="T1060" i="3" l="1"/>
  <c r="U1059" i="3"/>
  <c r="G1059" i="4"/>
  <c r="H1058" i="4"/>
  <c r="H1060" i="3"/>
  <c r="T1061" i="2"/>
  <c r="S1062" i="2"/>
  <c r="M1059" i="2"/>
  <c r="E1062" i="2"/>
  <c r="F1061" i="2"/>
  <c r="T1061" i="3" l="1"/>
  <c r="U1060" i="3"/>
  <c r="H1059" i="4"/>
  <c r="G1060" i="4"/>
  <c r="H1061" i="3"/>
  <c r="T1062" i="2"/>
  <c r="S1063" i="2"/>
  <c r="M1060" i="2"/>
  <c r="E1063" i="2"/>
  <c r="F1062" i="2"/>
  <c r="T1062" i="3" l="1"/>
  <c r="U1061" i="3"/>
  <c r="H1060" i="4"/>
  <c r="G1061" i="4"/>
  <c r="H1062" i="3"/>
  <c r="T1063" i="2"/>
  <c r="S1064" i="2"/>
  <c r="M1061" i="2"/>
  <c r="E1064" i="2"/>
  <c r="F1063" i="2"/>
  <c r="T1063" i="3" l="1"/>
  <c r="U1062" i="3"/>
  <c r="H1061" i="4"/>
  <c r="G1062" i="4"/>
  <c r="H1063" i="3"/>
  <c r="S1065" i="2"/>
  <c r="T1064" i="2"/>
  <c r="M1062" i="2"/>
  <c r="E1065" i="2"/>
  <c r="F1064" i="2"/>
  <c r="T1064" i="3" l="1"/>
  <c r="U1063" i="3"/>
  <c r="G1063" i="4"/>
  <c r="H1062" i="4"/>
  <c r="H1064" i="3"/>
  <c r="S1066" i="2"/>
  <c r="T1065" i="2"/>
  <c r="M1063" i="2"/>
  <c r="E1066" i="2"/>
  <c r="F1065" i="2"/>
  <c r="T1065" i="3" l="1"/>
  <c r="U1064" i="3"/>
  <c r="H1063" i="4"/>
  <c r="G1064" i="4"/>
  <c r="H1065" i="3"/>
  <c r="T1066" i="2"/>
  <c r="S1067" i="2"/>
  <c r="M1064" i="2"/>
  <c r="E1067" i="2"/>
  <c r="F1066" i="2"/>
  <c r="T1066" i="3" l="1"/>
  <c r="U1065" i="3"/>
  <c r="H1064" i="4"/>
  <c r="G1065" i="4"/>
  <c r="H1066" i="3"/>
  <c r="T1067" i="2"/>
  <c r="S1068" i="2"/>
  <c r="M1065" i="2"/>
  <c r="E1068" i="2"/>
  <c r="F1067" i="2"/>
  <c r="T1067" i="3" l="1"/>
  <c r="U1066" i="3"/>
  <c r="G1066" i="4"/>
  <c r="H1065" i="4"/>
  <c r="H1067" i="3"/>
  <c r="T1068" i="2"/>
  <c r="S1069" i="2"/>
  <c r="M1066" i="2"/>
  <c r="E1069" i="2"/>
  <c r="F1068" i="2"/>
  <c r="T1068" i="3" l="1"/>
  <c r="U1067" i="3"/>
  <c r="G1067" i="4"/>
  <c r="H1066" i="4"/>
  <c r="H1068" i="3"/>
  <c r="T1069" i="2"/>
  <c r="S1070" i="2"/>
  <c r="M1067" i="2"/>
  <c r="E1070" i="2"/>
  <c r="F1069" i="2"/>
  <c r="T1069" i="3" l="1"/>
  <c r="U1068" i="3"/>
  <c r="H1067" i="4"/>
  <c r="G1068" i="4"/>
  <c r="H1069" i="3"/>
  <c r="T1070" i="2"/>
  <c r="S1071" i="2"/>
  <c r="M1068" i="2"/>
  <c r="E1071" i="2"/>
  <c r="F1070" i="2"/>
  <c r="T1070" i="3" l="1"/>
  <c r="U1069" i="3"/>
  <c r="H1068" i="4"/>
  <c r="G1069" i="4"/>
  <c r="H1070" i="3"/>
  <c r="T1071" i="2"/>
  <c r="S1072" i="2"/>
  <c r="M1069" i="2"/>
  <c r="E1072" i="2"/>
  <c r="F1071" i="2"/>
  <c r="T1071" i="3" l="1"/>
  <c r="U1070" i="3"/>
  <c r="G1070" i="4"/>
  <c r="H1069" i="4"/>
  <c r="H1071" i="3"/>
  <c r="S1073" i="2"/>
  <c r="T1072" i="2"/>
  <c r="M1070" i="2"/>
  <c r="E1073" i="2"/>
  <c r="F1072" i="2"/>
  <c r="T1072" i="3" l="1"/>
  <c r="U1071" i="3"/>
  <c r="G1071" i="4"/>
  <c r="H1070" i="4"/>
  <c r="H1072" i="3"/>
  <c r="T1073" i="2"/>
  <c r="S1074" i="2"/>
  <c r="M1071" i="2"/>
  <c r="E1074" i="2"/>
  <c r="F1073" i="2"/>
  <c r="T1073" i="3" l="1"/>
  <c r="U1072" i="3"/>
  <c r="H1071" i="4"/>
  <c r="G1072" i="4"/>
  <c r="H1073" i="3"/>
  <c r="T1074" i="2"/>
  <c r="S1075" i="2"/>
  <c r="M1072" i="2"/>
  <c r="E1075" i="2"/>
  <c r="F1074" i="2"/>
  <c r="T1074" i="3" l="1"/>
  <c r="U1073" i="3"/>
  <c r="H1072" i="4"/>
  <c r="G1073" i="4"/>
  <c r="H1074" i="3"/>
  <c r="T1075" i="2"/>
  <c r="S1076" i="2"/>
  <c r="M1073" i="2"/>
  <c r="E1076" i="2"/>
  <c r="F1075" i="2"/>
  <c r="T1075" i="3" l="1"/>
  <c r="U1074" i="3"/>
  <c r="G1074" i="4"/>
  <c r="H1073" i="4"/>
  <c r="H1075" i="3"/>
  <c r="S1077" i="2"/>
  <c r="T1076" i="2"/>
  <c r="M1074" i="2"/>
  <c r="E1077" i="2"/>
  <c r="F1076" i="2"/>
  <c r="T1076" i="3" l="1"/>
  <c r="U1075" i="3"/>
  <c r="G1075" i="4"/>
  <c r="H1074" i="4"/>
  <c r="H1076" i="3"/>
  <c r="T1077" i="2"/>
  <c r="S1078" i="2"/>
  <c r="M1075" i="2"/>
  <c r="E1078" i="2"/>
  <c r="F1077" i="2"/>
  <c r="T1077" i="3" l="1"/>
  <c r="U1076" i="3"/>
  <c r="H1075" i="4"/>
  <c r="G1076" i="4"/>
  <c r="H1077" i="3"/>
  <c r="T1078" i="2"/>
  <c r="S1079" i="2"/>
  <c r="M1076" i="2"/>
  <c r="E1079" i="2"/>
  <c r="F1078" i="2"/>
  <c r="T1078" i="3" l="1"/>
  <c r="U1077" i="3"/>
  <c r="H1076" i="4"/>
  <c r="G1077" i="4"/>
  <c r="H1078" i="3"/>
  <c r="T1079" i="2"/>
  <c r="S1080" i="2"/>
  <c r="M1077" i="2"/>
  <c r="E1080" i="2"/>
  <c r="F1079" i="2"/>
  <c r="T1079" i="3" l="1"/>
  <c r="U1078" i="3"/>
  <c r="H1077" i="4"/>
  <c r="G1078" i="4"/>
  <c r="H1079" i="3"/>
  <c r="S1081" i="2"/>
  <c r="T1080" i="2"/>
  <c r="M1078" i="2"/>
  <c r="E1081" i="2"/>
  <c r="F1080" i="2"/>
  <c r="T1080" i="3" l="1"/>
  <c r="U1079" i="3"/>
  <c r="G1079" i="4"/>
  <c r="H1078" i="4"/>
  <c r="H1080" i="3"/>
  <c r="T1081" i="2"/>
  <c r="S1082" i="2"/>
  <c r="M1079" i="2"/>
  <c r="E1082" i="2"/>
  <c r="F1081" i="2"/>
  <c r="T1081" i="3" l="1"/>
  <c r="U1080" i="3"/>
  <c r="H1079" i="4"/>
  <c r="G1080" i="4"/>
  <c r="H1081" i="3"/>
  <c r="T1082" i="2"/>
  <c r="S1083" i="2"/>
  <c r="M1080" i="2"/>
  <c r="E1083" i="2"/>
  <c r="F1082" i="2"/>
  <c r="T1082" i="3" l="1"/>
  <c r="U1081" i="3"/>
  <c r="H1080" i="4"/>
  <c r="G1081" i="4"/>
  <c r="H1082" i="3"/>
  <c r="T1083" i="2"/>
  <c r="S1084" i="2"/>
  <c r="M1081" i="2"/>
  <c r="E1084" i="2"/>
  <c r="F1083" i="2"/>
  <c r="T1083" i="3" l="1"/>
  <c r="U1082" i="3"/>
  <c r="G1082" i="4"/>
  <c r="H1081" i="4"/>
  <c r="H1083" i="3"/>
  <c r="T1084" i="2"/>
  <c r="S1085" i="2"/>
  <c r="M1082" i="2"/>
  <c r="E1085" i="2"/>
  <c r="F1084" i="2"/>
  <c r="T1084" i="3" l="1"/>
  <c r="U1083" i="3"/>
  <c r="G1083" i="4"/>
  <c r="H1082" i="4"/>
  <c r="H1084" i="3"/>
  <c r="T1085" i="2"/>
  <c r="S1086" i="2"/>
  <c r="M1083" i="2"/>
  <c r="E1086" i="2"/>
  <c r="F1085" i="2"/>
  <c r="T1085" i="3" l="1"/>
  <c r="U1084" i="3"/>
  <c r="H1083" i="4"/>
  <c r="G1084" i="4"/>
  <c r="H1085" i="3"/>
  <c r="T1086" i="2"/>
  <c r="S1087" i="2"/>
  <c r="M1084" i="2"/>
  <c r="E1087" i="2"/>
  <c r="F1086" i="2"/>
  <c r="T1086" i="3" l="1"/>
  <c r="U1085" i="3"/>
  <c r="H1084" i="4"/>
  <c r="G1085" i="4"/>
  <c r="H1086" i="3"/>
  <c r="T1087" i="2"/>
  <c r="S1088" i="2"/>
  <c r="M1085" i="2"/>
  <c r="E1088" i="2"/>
  <c r="F1087" i="2"/>
  <c r="T1087" i="3" l="1"/>
  <c r="U1086" i="3"/>
  <c r="G1086" i="4"/>
  <c r="H1085" i="4"/>
  <c r="H1087" i="3"/>
  <c r="S1089" i="2"/>
  <c r="T1088" i="2"/>
  <c r="M1086" i="2"/>
  <c r="E1089" i="2"/>
  <c r="F1088" i="2"/>
  <c r="T1088" i="3" l="1"/>
  <c r="U1087" i="3"/>
  <c r="G1087" i="4"/>
  <c r="H1086" i="4"/>
  <c r="H1088" i="3"/>
  <c r="T1089" i="2"/>
  <c r="S1090" i="2"/>
  <c r="M1087" i="2"/>
  <c r="E1090" i="2"/>
  <c r="F1089" i="2"/>
  <c r="T1089" i="3" l="1"/>
  <c r="U1088" i="3"/>
  <c r="G1088" i="4"/>
  <c r="H1087" i="4"/>
  <c r="H1089" i="3"/>
  <c r="T1090" i="2"/>
  <c r="S1091" i="2"/>
  <c r="M1088" i="2"/>
  <c r="E1091" i="2"/>
  <c r="F1090" i="2"/>
  <c r="T1090" i="3" l="1"/>
  <c r="U1089" i="3"/>
  <c r="H1088" i="4"/>
  <c r="G1089" i="4"/>
  <c r="H1090" i="3"/>
  <c r="T1091" i="2"/>
  <c r="S1092" i="2"/>
  <c r="M1089" i="2"/>
  <c r="E1092" i="2"/>
  <c r="F1091" i="2"/>
  <c r="T1091" i="3" l="1"/>
  <c r="U1090" i="3"/>
  <c r="G1090" i="4"/>
  <c r="H1089" i="4"/>
  <c r="H1091" i="3"/>
  <c r="S1093" i="2"/>
  <c r="T1092" i="2"/>
  <c r="M1090" i="2"/>
  <c r="E1093" i="2"/>
  <c r="F1092" i="2"/>
  <c r="T1092" i="3" l="1"/>
  <c r="U1091" i="3"/>
  <c r="H1090" i="4"/>
  <c r="G1091" i="4"/>
  <c r="H1092" i="3"/>
  <c r="T1093" i="2"/>
  <c r="S1094" i="2"/>
  <c r="M1091" i="2"/>
  <c r="E1094" i="2"/>
  <c r="F1093" i="2"/>
  <c r="T1093" i="3" l="1"/>
  <c r="U1092" i="3"/>
  <c r="G1092" i="4"/>
  <c r="H1091" i="4"/>
  <c r="H1093" i="3"/>
  <c r="T1094" i="2"/>
  <c r="S1095" i="2"/>
  <c r="M1092" i="2"/>
  <c r="E1095" i="2"/>
  <c r="F1094" i="2"/>
  <c r="T1094" i="3" l="1"/>
  <c r="U1093" i="3"/>
  <c r="H1092" i="4"/>
  <c r="G1093" i="4"/>
  <c r="H1094" i="3"/>
  <c r="T1095" i="2"/>
  <c r="S1096" i="2"/>
  <c r="M1093" i="2"/>
  <c r="E1096" i="2"/>
  <c r="F1095" i="2"/>
  <c r="T1095" i="3" l="1"/>
  <c r="U1094" i="3"/>
  <c r="H1093" i="4"/>
  <c r="G1094" i="4"/>
  <c r="H1095" i="3"/>
  <c r="S1097" i="2"/>
  <c r="T1096" i="2"/>
  <c r="M1094" i="2"/>
  <c r="E1097" i="2"/>
  <c r="F1096" i="2"/>
  <c r="T1096" i="3" l="1"/>
  <c r="U1095" i="3"/>
  <c r="G1095" i="4"/>
  <c r="H1094" i="4"/>
  <c r="H1096" i="3"/>
  <c r="S1098" i="2"/>
  <c r="T1097" i="2"/>
  <c r="M1095" i="2"/>
  <c r="E1098" i="2"/>
  <c r="F1097" i="2"/>
  <c r="T1097" i="3" l="1"/>
  <c r="U1096" i="3"/>
  <c r="G1096" i="4"/>
  <c r="H1095" i="4"/>
  <c r="H1097" i="3"/>
  <c r="T1098" i="2"/>
  <c r="S1099" i="2"/>
  <c r="M1096" i="2"/>
  <c r="E1099" i="2"/>
  <c r="F1098" i="2"/>
  <c r="T1098" i="3" l="1"/>
  <c r="U1097" i="3"/>
  <c r="H1096" i="4"/>
  <c r="G1097" i="4"/>
  <c r="H1098" i="3"/>
  <c r="T1099" i="2"/>
  <c r="S1100" i="2"/>
  <c r="M1097" i="2"/>
  <c r="E1100" i="2"/>
  <c r="F1099" i="2"/>
  <c r="T1099" i="3" l="1"/>
  <c r="U1098" i="3"/>
  <c r="G1098" i="4"/>
  <c r="H1097" i="4"/>
  <c r="H1099" i="3"/>
  <c r="T1100" i="2"/>
  <c r="S1101" i="2"/>
  <c r="M1098" i="2"/>
  <c r="E1101" i="2"/>
  <c r="F1100" i="2"/>
  <c r="T1100" i="3" l="1"/>
  <c r="U1099" i="3"/>
  <c r="H1098" i="4"/>
  <c r="G1099" i="4"/>
  <c r="H1100" i="3"/>
  <c r="T1101" i="2"/>
  <c r="S1102" i="2"/>
  <c r="M1099" i="2"/>
  <c r="E1102" i="2"/>
  <c r="F1101" i="2"/>
  <c r="T1101" i="3" l="1"/>
  <c r="U1100" i="3"/>
  <c r="G1100" i="4"/>
  <c r="H1099" i="4"/>
  <c r="H1101" i="3"/>
  <c r="T1102" i="2"/>
  <c r="S1103" i="2"/>
  <c r="M1100" i="2"/>
  <c r="E1103" i="2"/>
  <c r="F1102" i="2"/>
  <c r="T1102" i="3" l="1"/>
  <c r="U1101" i="3"/>
  <c r="H1100" i="4"/>
  <c r="G1101" i="4"/>
  <c r="H1102" i="3"/>
  <c r="T1103" i="2"/>
  <c r="S1104" i="2"/>
  <c r="M1101" i="2"/>
  <c r="E1104" i="2"/>
  <c r="F1103" i="2"/>
  <c r="T1103" i="3" l="1"/>
  <c r="U1102" i="3"/>
  <c r="H1101" i="4"/>
  <c r="G1102" i="4"/>
  <c r="H1103" i="3"/>
  <c r="S1105" i="2"/>
  <c r="T1104" i="2"/>
  <c r="M1102" i="2"/>
  <c r="E1105" i="2"/>
  <c r="F1104" i="2"/>
  <c r="T1104" i="3" l="1"/>
  <c r="U1103" i="3"/>
  <c r="G1103" i="4"/>
  <c r="H1102" i="4"/>
  <c r="H1104" i="3"/>
  <c r="T1105" i="2"/>
  <c r="S1106" i="2"/>
  <c r="M1103" i="2"/>
  <c r="E1106" i="2"/>
  <c r="F1105" i="2"/>
  <c r="T1105" i="3" l="1"/>
  <c r="U1104" i="3"/>
  <c r="G1104" i="4"/>
  <c r="H1103" i="4"/>
  <c r="H1105" i="3"/>
  <c r="T1106" i="2"/>
  <c r="S1107" i="2"/>
  <c r="M1104" i="2"/>
  <c r="E1107" i="2"/>
  <c r="F1106" i="2"/>
  <c r="T1106" i="3" l="1"/>
  <c r="U1105" i="3"/>
  <c r="H1104" i="4"/>
  <c r="G1105" i="4"/>
  <c r="H1106" i="3"/>
  <c r="T1107" i="2"/>
  <c r="S1108" i="2"/>
  <c r="M1105" i="2"/>
  <c r="E1108" i="2"/>
  <c r="F1107" i="2"/>
  <c r="T1107" i="3" l="1"/>
  <c r="U1106" i="3"/>
  <c r="G1106" i="4"/>
  <c r="H1105" i="4"/>
  <c r="H1107" i="3"/>
  <c r="S1109" i="2"/>
  <c r="T1108" i="2"/>
  <c r="M1106" i="2"/>
  <c r="E1109" i="2"/>
  <c r="F1108" i="2"/>
  <c r="T1108" i="3" l="1"/>
  <c r="U1107" i="3"/>
  <c r="H1106" i="4"/>
  <c r="G1107" i="4"/>
  <c r="H1108" i="3"/>
  <c r="T1109" i="2"/>
  <c r="S1110" i="2"/>
  <c r="M1107" i="2"/>
  <c r="E1110" i="2"/>
  <c r="F1109" i="2"/>
  <c r="T1109" i="3" l="1"/>
  <c r="U1108" i="3"/>
  <c r="G1108" i="4"/>
  <c r="H1107" i="4"/>
  <c r="H1109" i="3"/>
  <c r="T1110" i="2"/>
  <c r="S1111" i="2"/>
  <c r="M1108" i="2"/>
  <c r="E1111" i="2"/>
  <c r="F1110" i="2"/>
  <c r="T1110" i="3" l="1"/>
  <c r="U1109" i="3"/>
  <c r="H1108" i="4"/>
  <c r="G1109" i="4"/>
  <c r="H1110" i="3"/>
  <c r="T1111" i="2"/>
  <c r="S1112" i="2"/>
  <c r="M1109" i="2"/>
  <c r="E1112" i="2"/>
  <c r="F1111" i="2"/>
  <c r="T1111" i="3" l="1"/>
  <c r="U1110" i="3"/>
  <c r="H1109" i="4"/>
  <c r="G1110" i="4"/>
  <c r="H1111" i="3"/>
  <c r="S1113" i="2"/>
  <c r="T1112" i="2"/>
  <c r="M1110" i="2"/>
  <c r="E1113" i="2"/>
  <c r="F1112" i="2"/>
  <c r="T1112" i="3" l="1"/>
  <c r="U1111" i="3"/>
  <c r="G1111" i="4"/>
  <c r="H1110" i="4"/>
  <c r="H1112" i="3"/>
  <c r="T1113" i="2"/>
  <c r="S1114" i="2"/>
  <c r="M1111" i="2"/>
  <c r="E1114" i="2"/>
  <c r="F1113" i="2"/>
  <c r="T1113" i="3" l="1"/>
  <c r="U1112" i="3"/>
  <c r="G1112" i="4"/>
  <c r="H1111" i="4"/>
  <c r="H1113" i="3"/>
  <c r="T1114" i="2"/>
  <c r="S1115" i="2"/>
  <c r="M1112" i="2"/>
  <c r="E1115" i="2"/>
  <c r="F1114" i="2"/>
  <c r="T1114" i="3" l="1"/>
  <c r="U1113" i="3"/>
  <c r="H1112" i="4"/>
  <c r="G1113" i="4"/>
  <c r="H1114" i="3"/>
  <c r="T1115" i="2"/>
  <c r="S1116" i="2"/>
  <c r="M1113" i="2"/>
  <c r="E1116" i="2"/>
  <c r="F1115" i="2"/>
  <c r="T1115" i="3" l="1"/>
  <c r="U1114" i="3"/>
  <c r="G1114" i="4"/>
  <c r="H1113" i="4"/>
  <c r="H1115" i="3"/>
  <c r="T1116" i="2"/>
  <c r="S1117" i="2"/>
  <c r="M1114" i="2"/>
  <c r="E1117" i="2"/>
  <c r="F1116" i="2"/>
  <c r="T1116" i="3" l="1"/>
  <c r="U1115" i="3"/>
  <c r="H1114" i="4"/>
  <c r="G1115" i="4"/>
  <c r="H1116" i="3"/>
  <c r="T1117" i="2"/>
  <c r="S1118" i="2"/>
  <c r="M1115" i="2"/>
  <c r="E1118" i="2"/>
  <c r="F1117" i="2"/>
  <c r="T1117" i="3" l="1"/>
  <c r="U1116" i="3"/>
  <c r="H1115" i="4"/>
  <c r="G1116" i="4"/>
  <c r="H1117" i="3"/>
  <c r="T1118" i="2"/>
  <c r="S1119" i="2"/>
  <c r="M1116" i="2"/>
  <c r="E1119" i="2"/>
  <c r="F1118" i="2"/>
  <c r="T1118" i="3" l="1"/>
  <c r="U1117" i="3"/>
  <c r="H1116" i="4"/>
  <c r="G1117" i="4"/>
  <c r="H1118" i="3"/>
  <c r="T1119" i="2"/>
  <c r="S1120" i="2"/>
  <c r="M1117" i="2"/>
  <c r="E1120" i="2"/>
  <c r="F1119" i="2"/>
  <c r="T1119" i="3" l="1"/>
  <c r="U1118" i="3"/>
  <c r="G1118" i="4"/>
  <c r="H1117" i="4"/>
  <c r="H1119" i="3"/>
  <c r="S1121" i="2"/>
  <c r="T1120" i="2"/>
  <c r="M1118" i="2"/>
  <c r="E1121" i="2"/>
  <c r="F1120" i="2"/>
  <c r="T1120" i="3" l="1"/>
  <c r="U1119" i="3"/>
  <c r="H1118" i="4"/>
  <c r="G1119" i="4"/>
  <c r="H1120" i="3"/>
  <c r="T1121" i="2"/>
  <c r="S1122" i="2"/>
  <c r="M1119" i="2"/>
  <c r="E1122" i="2"/>
  <c r="F1121" i="2"/>
  <c r="T1121" i="3" l="1"/>
  <c r="U1120" i="3"/>
  <c r="H1119" i="4"/>
  <c r="G1120" i="4"/>
  <c r="H1121" i="3"/>
  <c r="T1122" i="2"/>
  <c r="S1123" i="2"/>
  <c r="M1120" i="2"/>
  <c r="E1123" i="2"/>
  <c r="F1122" i="2"/>
  <c r="T1122" i="3" l="1"/>
  <c r="U1121" i="3"/>
  <c r="H1120" i="4"/>
  <c r="G1121" i="4"/>
  <c r="H1122" i="3"/>
  <c r="T1123" i="2"/>
  <c r="S1124" i="2"/>
  <c r="M1121" i="2"/>
  <c r="E1124" i="2"/>
  <c r="F1123" i="2"/>
  <c r="T1123" i="3" l="1"/>
  <c r="U1122" i="3"/>
  <c r="G1122" i="4"/>
  <c r="H1121" i="4"/>
  <c r="H1123" i="3"/>
  <c r="S1125" i="2"/>
  <c r="T1124" i="2"/>
  <c r="M1122" i="2"/>
  <c r="E1125" i="2"/>
  <c r="F1124" i="2"/>
  <c r="T1124" i="3" l="1"/>
  <c r="U1123" i="3"/>
  <c r="H1122" i="4"/>
  <c r="G1123" i="4"/>
  <c r="H1124" i="3"/>
  <c r="T1125" i="2"/>
  <c r="S1126" i="2"/>
  <c r="M1123" i="2"/>
  <c r="E1126" i="2"/>
  <c r="F1125" i="2"/>
  <c r="T1125" i="3" l="1"/>
  <c r="U1124" i="3"/>
  <c r="H1123" i="4"/>
  <c r="G1124" i="4"/>
  <c r="H1125" i="3"/>
  <c r="T1126" i="2"/>
  <c r="S1127" i="2"/>
  <c r="M1124" i="2"/>
  <c r="E1127" i="2"/>
  <c r="F1126" i="2"/>
  <c r="T1126" i="3" l="1"/>
  <c r="U1125" i="3"/>
  <c r="H1124" i="4"/>
  <c r="G1125" i="4"/>
  <c r="H1126" i="3"/>
  <c r="T1127" i="2"/>
  <c r="S1128" i="2"/>
  <c r="M1125" i="2"/>
  <c r="E1128" i="2"/>
  <c r="F1127" i="2"/>
  <c r="T1127" i="3" l="1"/>
  <c r="U1126" i="3"/>
  <c r="G1126" i="4"/>
  <c r="H1125" i="4"/>
  <c r="H1127" i="3"/>
  <c r="S1129" i="2"/>
  <c r="T1128" i="2"/>
  <c r="M1126" i="2"/>
  <c r="E1129" i="2"/>
  <c r="F1128" i="2"/>
  <c r="T1128" i="3" l="1"/>
  <c r="U1127" i="3"/>
  <c r="H1126" i="4"/>
  <c r="G1127" i="4"/>
  <c r="H1128" i="3"/>
  <c r="S1130" i="2"/>
  <c r="T1129" i="2"/>
  <c r="M1127" i="2"/>
  <c r="E1130" i="2"/>
  <c r="F1129" i="2"/>
  <c r="T1129" i="3" l="1"/>
  <c r="U1128" i="3"/>
  <c r="H1127" i="4"/>
  <c r="G1128" i="4"/>
  <c r="H1129" i="3"/>
  <c r="T1130" i="2"/>
  <c r="S1131" i="2"/>
  <c r="M1128" i="2"/>
  <c r="E1131" i="2"/>
  <c r="F1130" i="2"/>
  <c r="T1130" i="3" l="1"/>
  <c r="U1129" i="3"/>
  <c r="G1129" i="4"/>
  <c r="H1128" i="4"/>
  <c r="H1130" i="3"/>
  <c r="T1131" i="2"/>
  <c r="S1132" i="2"/>
  <c r="M1129" i="2"/>
  <c r="E1132" i="2"/>
  <c r="F1131" i="2"/>
  <c r="T1131" i="3" l="1"/>
  <c r="U1130" i="3"/>
  <c r="G1130" i="4"/>
  <c r="H1129" i="4"/>
  <c r="H1131" i="3"/>
  <c r="T1132" i="2"/>
  <c r="S1133" i="2"/>
  <c r="M1130" i="2"/>
  <c r="E1133" i="2"/>
  <c r="F1132" i="2"/>
  <c r="T1132" i="3" l="1"/>
  <c r="U1131" i="3"/>
  <c r="H1130" i="4"/>
  <c r="G1131" i="4"/>
  <c r="H1132" i="3"/>
  <c r="T1133" i="2"/>
  <c r="S1134" i="2"/>
  <c r="M1131" i="2"/>
  <c r="E1134" i="2"/>
  <c r="F1133" i="2"/>
  <c r="T1133" i="3" l="1"/>
  <c r="U1132" i="3"/>
  <c r="H1131" i="4"/>
  <c r="G1132" i="4"/>
  <c r="H1133" i="3"/>
  <c r="T1134" i="2"/>
  <c r="S1135" i="2"/>
  <c r="M1132" i="2"/>
  <c r="E1135" i="2"/>
  <c r="F1134" i="2"/>
  <c r="T1134" i="3" l="1"/>
  <c r="U1133" i="3"/>
  <c r="G1133" i="4"/>
  <c r="H1132" i="4"/>
  <c r="H1134" i="3"/>
  <c r="T1135" i="2"/>
  <c r="S1136" i="2"/>
  <c r="M1133" i="2"/>
  <c r="E1136" i="2"/>
  <c r="F1135" i="2"/>
  <c r="T1135" i="3" l="1"/>
  <c r="U1134" i="3"/>
  <c r="G1134" i="4"/>
  <c r="H1133" i="4"/>
  <c r="H1135" i="3"/>
  <c r="S1137" i="2"/>
  <c r="T1136" i="2"/>
  <c r="M1134" i="2"/>
  <c r="E1137" i="2"/>
  <c r="F1136" i="2"/>
  <c r="T1136" i="3" l="1"/>
  <c r="U1135" i="3"/>
  <c r="H1134" i="4"/>
  <c r="G1135" i="4"/>
  <c r="H1136" i="3"/>
  <c r="T1137" i="2"/>
  <c r="S1138" i="2"/>
  <c r="M1135" i="2"/>
  <c r="E1138" i="2"/>
  <c r="F1137" i="2"/>
  <c r="T1137" i="3" l="1"/>
  <c r="U1136" i="3"/>
  <c r="H1135" i="4"/>
  <c r="G1136" i="4"/>
  <c r="H1137" i="3"/>
  <c r="T1138" i="2"/>
  <c r="S1139" i="2"/>
  <c r="M1136" i="2"/>
  <c r="E1139" i="2"/>
  <c r="F1138" i="2"/>
  <c r="T1138" i="3" l="1"/>
  <c r="U1137" i="3"/>
  <c r="G1137" i="4"/>
  <c r="H1136" i="4"/>
  <c r="H1138" i="3"/>
  <c r="T1139" i="2"/>
  <c r="S1140" i="2"/>
  <c r="M1137" i="2"/>
  <c r="E1140" i="2"/>
  <c r="F1139" i="2"/>
  <c r="T1139" i="3" l="1"/>
  <c r="U1138" i="3"/>
  <c r="G1138" i="4"/>
  <c r="H1137" i="4"/>
  <c r="H1139" i="3"/>
  <c r="S1141" i="2"/>
  <c r="T1140" i="2"/>
  <c r="M1138" i="2"/>
  <c r="E1141" i="2"/>
  <c r="F1140" i="2"/>
  <c r="T1140" i="3" l="1"/>
  <c r="U1139" i="3"/>
  <c r="H1138" i="4"/>
  <c r="G1139" i="4"/>
  <c r="H1140" i="3"/>
  <c r="T1141" i="2"/>
  <c r="S1142" i="2"/>
  <c r="M1139" i="2"/>
  <c r="E1142" i="2"/>
  <c r="F1141" i="2"/>
  <c r="T1141" i="3" l="1"/>
  <c r="U1140" i="3"/>
  <c r="H1139" i="4"/>
  <c r="G1140" i="4"/>
  <c r="H1141" i="3"/>
  <c r="T1142" i="2"/>
  <c r="S1143" i="2"/>
  <c r="M1140" i="2"/>
  <c r="E1143" i="2"/>
  <c r="F1142" i="2"/>
  <c r="T1142" i="3" l="1"/>
  <c r="U1141" i="3"/>
  <c r="G1141" i="4"/>
  <c r="H1140" i="4"/>
  <c r="H1142" i="3"/>
  <c r="T1143" i="2"/>
  <c r="S1144" i="2"/>
  <c r="M1141" i="2"/>
  <c r="E1144" i="2"/>
  <c r="F1143" i="2"/>
  <c r="T1143" i="3" l="1"/>
  <c r="U1142" i="3"/>
  <c r="G1142" i="4"/>
  <c r="H1141" i="4"/>
  <c r="H1143" i="3"/>
  <c r="S1145" i="2"/>
  <c r="T1144" i="2"/>
  <c r="M1142" i="2"/>
  <c r="E1145" i="2"/>
  <c r="F1144" i="2"/>
  <c r="T1144" i="3" l="1"/>
  <c r="U1143" i="3"/>
  <c r="H1142" i="4"/>
  <c r="G1143" i="4"/>
  <c r="H1144" i="3"/>
  <c r="S1146" i="2"/>
  <c r="T1145" i="2"/>
  <c r="M1143" i="2"/>
  <c r="E1146" i="2"/>
  <c r="F1145" i="2"/>
  <c r="T1145" i="3" l="1"/>
  <c r="U1144" i="3"/>
  <c r="H1143" i="4"/>
  <c r="G1144" i="4"/>
  <c r="H1145" i="3"/>
  <c r="T1146" i="2"/>
  <c r="S1147" i="2"/>
  <c r="M1144" i="2"/>
  <c r="E1147" i="2"/>
  <c r="F1146" i="2"/>
  <c r="T1146" i="3" l="1"/>
  <c r="U1145" i="3"/>
  <c r="G1145" i="4"/>
  <c r="H1144" i="4"/>
  <c r="H1146" i="3"/>
  <c r="T1147" i="2"/>
  <c r="S1148" i="2"/>
  <c r="M1145" i="2"/>
  <c r="E1148" i="2"/>
  <c r="F1147" i="2"/>
  <c r="T1147" i="3" l="1"/>
  <c r="U1146" i="3"/>
  <c r="G1146" i="4"/>
  <c r="H1145" i="4"/>
  <c r="H1147" i="3"/>
  <c r="T1148" i="2"/>
  <c r="S1149" i="2"/>
  <c r="M1146" i="2"/>
  <c r="E1149" i="2"/>
  <c r="F1148" i="2"/>
  <c r="T1148" i="3" l="1"/>
  <c r="U1147" i="3"/>
  <c r="H1146" i="4"/>
  <c r="G1147" i="4"/>
  <c r="H1148" i="3"/>
  <c r="T1149" i="2"/>
  <c r="S1150" i="2"/>
  <c r="M1147" i="2"/>
  <c r="E1150" i="2"/>
  <c r="F1149" i="2"/>
  <c r="T1149" i="3" l="1"/>
  <c r="U1148" i="3"/>
  <c r="H1147" i="4"/>
  <c r="G1148" i="4"/>
  <c r="H1149" i="3"/>
  <c r="T1150" i="2"/>
  <c r="S1151" i="2"/>
  <c r="M1148" i="2"/>
  <c r="E1151" i="2"/>
  <c r="F1150" i="2"/>
  <c r="T1150" i="3" l="1"/>
  <c r="U1149" i="3"/>
  <c r="G1149" i="4"/>
  <c r="H1148" i="4"/>
  <c r="H1150" i="3"/>
  <c r="T1151" i="2"/>
  <c r="S1152" i="2"/>
  <c r="M1149" i="2"/>
  <c r="E1152" i="2"/>
  <c r="F1151" i="2"/>
  <c r="T1151" i="3" l="1"/>
  <c r="U1150" i="3"/>
  <c r="G1150" i="4"/>
  <c r="H1149" i="4"/>
  <c r="H1151" i="3"/>
  <c r="S1153" i="2"/>
  <c r="T1152" i="2"/>
  <c r="M1150" i="2"/>
  <c r="E1153" i="2"/>
  <c r="F1152" i="2"/>
  <c r="T1152" i="3" l="1"/>
  <c r="U1151" i="3"/>
  <c r="H1150" i="4"/>
  <c r="G1151" i="4"/>
  <c r="H1152" i="3"/>
  <c r="T1153" i="2"/>
  <c r="S1154" i="2"/>
  <c r="M1151" i="2"/>
  <c r="E1154" i="2"/>
  <c r="F1153" i="2"/>
  <c r="T1153" i="3" l="1"/>
  <c r="U1152" i="3"/>
  <c r="H1151" i="4"/>
  <c r="G1152" i="4"/>
  <c r="H1153" i="3"/>
  <c r="T1154" i="2"/>
  <c r="S1155" i="2"/>
  <c r="M1152" i="2"/>
  <c r="E1155" i="2"/>
  <c r="F1154" i="2"/>
  <c r="T1154" i="3" l="1"/>
  <c r="U1153" i="3"/>
  <c r="G1153" i="4"/>
  <c r="H1152" i="4"/>
  <c r="H1154" i="3"/>
  <c r="T1155" i="2"/>
  <c r="S1156" i="2"/>
  <c r="M1153" i="2"/>
  <c r="E1156" i="2"/>
  <c r="F1155" i="2"/>
  <c r="T1155" i="3" l="1"/>
  <c r="U1154" i="3"/>
  <c r="G1154" i="4"/>
  <c r="H1153" i="4"/>
  <c r="H1155" i="3"/>
  <c r="S1157" i="2"/>
  <c r="T1156" i="2"/>
  <c r="M1154" i="2"/>
  <c r="E1157" i="2"/>
  <c r="F1156" i="2"/>
  <c r="T1156" i="3" l="1"/>
  <c r="U1155" i="3"/>
  <c r="H1154" i="4"/>
  <c r="G1155" i="4"/>
  <c r="H1156" i="3"/>
  <c r="T1157" i="2"/>
  <c r="S1158" i="2"/>
  <c r="M1155" i="2"/>
  <c r="E1158" i="2"/>
  <c r="F1157" i="2"/>
  <c r="T1157" i="3" l="1"/>
  <c r="U1156" i="3"/>
  <c r="H1155" i="4"/>
  <c r="G1156" i="4"/>
  <c r="H1157" i="3"/>
  <c r="T1158" i="2"/>
  <c r="S1159" i="2"/>
  <c r="M1156" i="2"/>
  <c r="E1159" i="2"/>
  <c r="F1158" i="2"/>
  <c r="T1158" i="3" l="1"/>
  <c r="U1157" i="3"/>
  <c r="G1157" i="4"/>
  <c r="H1156" i="4"/>
  <c r="H1158" i="3"/>
  <c r="T1159" i="2"/>
  <c r="S1160" i="2"/>
  <c r="M1157" i="2"/>
  <c r="E1160" i="2"/>
  <c r="F1159" i="2"/>
  <c r="T1159" i="3" l="1"/>
  <c r="U1158" i="3"/>
  <c r="G1158" i="4"/>
  <c r="H1157" i="4"/>
  <c r="H1159" i="3"/>
  <c r="S1161" i="2"/>
  <c r="T1160" i="2"/>
  <c r="M1158" i="2"/>
  <c r="E1161" i="2"/>
  <c r="F1160" i="2"/>
  <c r="T1160" i="3" l="1"/>
  <c r="U1159" i="3"/>
  <c r="H1158" i="4"/>
  <c r="G1159" i="4"/>
  <c r="H1160" i="3"/>
  <c r="S1162" i="2"/>
  <c r="T1161" i="2"/>
  <c r="M1159" i="2"/>
  <c r="E1162" i="2"/>
  <c r="F1161" i="2"/>
  <c r="T1161" i="3" l="1"/>
  <c r="U1160" i="3"/>
  <c r="H1159" i="4"/>
  <c r="G1160" i="4"/>
  <c r="H1161" i="3"/>
  <c r="T1162" i="2"/>
  <c r="S1163" i="2"/>
  <c r="M1160" i="2"/>
  <c r="E1163" i="2"/>
  <c r="F1162" i="2"/>
  <c r="T1162" i="3" l="1"/>
  <c r="U1161" i="3"/>
  <c r="G1161" i="4"/>
  <c r="H1160" i="4"/>
  <c r="H1162" i="3"/>
  <c r="T1163" i="2"/>
  <c r="S1164" i="2"/>
  <c r="M1161" i="2"/>
  <c r="E1164" i="2"/>
  <c r="F1163" i="2"/>
  <c r="T1163" i="3" l="1"/>
  <c r="U1162" i="3"/>
  <c r="G1162" i="4"/>
  <c r="H1161" i="4"/>
  <c r="H1163" i="3"/>
  <c r="T1164" i="2"/>
  <c r="S1165" i="2"/>
  <c r="M1162" i="2"/>
  <c r="E1165" i="2"/>
  <c r="F1164" i="2"/>
  <c r="T1164" i="3" l="1"/>
  <c r="U1163" i="3"/>
  <c r="H1162" i="4"/>
  <c r="G1163" i="4"/>
  <c r="H1164" i="3"/>
  <c r="T1165" i="2"/>
  <c r="S1166" i="2"/>
  <c r="M1163" i="2"/>
  <c r="E1166" i="2"/>
  <c r="F1165" i="2"/>
  <c r="T1165" i="3" l="1"/>
  <c r="U1164" i="3"/>
  <c r="H1163" i="4"/>
  <c r="G1164" i="4"/>
  <c r="H1165" i="3"/>
  <c r="T1166" i="2"/>
  <c r="S1167" i="2"/>
  <c r="M1164" i="2"/>
  <c r="E1167" i="2"/>
  <c r="F1166" i="2"/>
  <c r="T1166" i="3" l="1"/>
  <c r="U1165" i="3"/>
  <c r="G1165" i="4"/>
  <c r="H1164" i="4"/>
  <c r="H1166" i="3"/>
  <c r="T1167" i="2"/>
  <c r="S1168" i="2"/>
  <c r="M1165" i="2"/>
  <c r="E1168" i="2"/>
  <c r="F1167" i="2"/>
  <c r="T1167" i="3" l="1"/>
  <c r="U1166" i="3"/>
  <c r="G1166" i="4"/>
  <c r="H1165" i="4"/>
  <c r="H1167" i="3"/>
  <c r="S1169" i="2"/>
  <c r="T1168" i="2"/>
  <c r="M1166" i="2"/>
  <c r="E1169" i="2"/>
  <c r="F1168" i="2"/>
  <c r="T1168" i="3" l="1"/>
  <c r="U1167" i="3"/>
  <c r="H1166" i="4"/>
  <c r="G1167" i="4"/>
  <c r="H1168" i="3"/>
  <c r="T1169" i="2"/>
  <c r="S1170" i="2"/>
  <c r="M1167" i="2"/>
  <c r="E1170" i="2"/>
  <c r="F1169" i="2"/>
  <c r="T1169" i="3" l="1"/>
  <c r="U1168" i="3"/>
  <c r="H1167" i="4"/>
  <c r="G1168" i="4"/>
  <c r="H1169" i="3"/>
  <c r="T1170" i="2"/>
  <c r="S1171" i="2"/>
  <c r="M1168" i="2"/>
  <c r="E1171" i="2"/>
  <c r="F1170" i="2"/>
  <c r="T1170" i="3" l="1"/>
  <c r="U1169" i="3"/>
  <c r="G1169" i="4"/>
  <c r="H1168" i="4"/>
  <c r="H1170" i="3"/>
  <c r="T1171" i="2"/>
  <c r="S1172" i="2"/>
  <c r="M1169" i="2"/>
  <c r="E1172" i="2"/>
  <c r="F1171" i="2"/>
  <c r="T1171" i="3" l="1"/>
  <c r="U1170" i="3"/>
  <c r="G1170" i="4"/>
  <c r="H1169" i="4"/>
  <c r="H1171" i="3"/>
  <c r="S1173" i="2"/>
  <c r="T1172" i="2"/>
  <c r="M1170" i="2"/>
  <c r="E1173" i="2"/>
  <c r="F1172" i="2"/>
  <c r="T1172" i="3" l="1"/>
  <c r="U1171" i="3"/>
  <c r="H1170" i="4"/>
  <c r="G1171" i="4"/>
  <c r="H1172" i="3"/>
  <c r="T1173" i="2"/>
  <c r="S1174" i="2"/>
  <c r="M1171" i="2"/>
  <c r="E1174" i="2"/>
  <c r="F1173" i="2"/>
  <c r="T1173" i="3" l="1"/>
  <c r="U1172" i="3"/>
  <c r="H1171" i="4"/>
  <c r="G1172" i="4"/>
  <c r="H1173" i="3"/>
  <c r="T1174" i="2"/>
  <c r="S1175" i="2"/>
  <c r="M1172" i="2"/>
  <c r="E1175" i="2"/>
  <c r="F1174" i="2"/>
  <c r="T1174" i="3" l="1"/>
  <c r="U1173" i="3"/>
  <c r="G1173" i="4"/>
  <c r="H1172" i="4"/>
  <c r="H1174" i="3"/>
  <c r="T1175" i="2"/>
  <c r="S1176" i="2"/>
  <c r="M1173" i="2"/>
  <c r="E1176" i="2"/>
  <c r="F1175" i="2"/>
  <c r="T1175" i="3" l="1"/>
  <c r="U1174" i="3"/>
  <c r="G1174" i="4"/>
  <c r="H1173" i="4"/>
  <c r="H1175" i="3"/>
  <c r="S1177" i="2"/>
  <c r="T1176" i="2"/>
  <c r="M1174" i="2"/>
  <c r="E1177" i="2"/>
  <c r="F1176" i="2"/>
  <c r="T1176" i="3" l="1"/>
  <c r="U1175" i="3"/>
  <c r="H1174" i="4"/>
  <c r="G1175" i="4"/>
  <c r="H1176" i="3"/>
  <c r="T1177" i="2"/>
  <c r="S1178" i="2"/>
  <c r="M1175" i="2"/>
  <c r="E1178" i="2"/>
  <c r="F1177" i="2"/>
  <c r="T1177" i="3" l="1"/>
  <c r="U1176" i="3"/>
  <c r="H1175" i="4"/>
  <c r="G1176" i="4"/>
  <c r="H1177" i="3"/>
  <c r="T1178" i="2"/>
  <c r="S1179" i="2"/>
  <c r="M1176" i="2"/>
  <c r="E1179" i="2"/>
  <c r="F1178" i="2"/>
  <c r="T1178" i="3" l="1"/>
  <c r="U1177" i="3"/>
  <c r="G1177" i="4"/>
  <c r="H1176" i="4"/>
  <c r="H1178" i="3"/>
  <c r="T1179" i="2"/>
  <c r="S1180" i="2"/>
  <c r="M1177" i="2"/>
  <c r="E1180" i="2"/>
  <c r="F1179" i="2"/>
  <c r="T1179" i="3" l="1"/>
  <c r="U1178" i="3"/>
  <c r="G1178" i="4"/>
  <c r="H1177" i="4"/>
  <c r="H1179" i="3"/>
  <c r="T1180" i="2"/>
  <c r="S1181" i="2"/>
  <c r="M1178" i="2"/>
  <c r="E1181" i="2"/>
  <c r="F1180" i="2"/>
  <c r="T1180" i="3" l="1"/>
  <c r="U1179" i="3"/>
  <c r="H1178" i="4"/>
  <c r="G1179" i="4"/>
  <c r="H1180" i="3"/>
  <c r="T1181" i="2"/>
  <c r="S1182" i="2"/>
  <c r="M1179" i="2"/>
  <c r="E1182" i="2"/>
  <c r="F1181" i="2"/>
  <c r="T1181" i="3" l="1"/>
  <c r="U1180" i="3"/>
  <c r="H1179" i="4"/>
  <c r="G1180" i="4"/>
  <c r="H1181" i="3"/>
  <c r="T1182" i="2"/>
  <c r="S1183" i="2"/>
  <c r="M1180" i="2"/>
  <c r="E1183" i="2"/>
  <c r="F1182" i="2"/>
  <c r="T1182" i="3" l="1"/>
  <c r="U1181" i="3"/>
  <c r="G1181" i="4"/>
  <c r="H1180" i="4"/>
  <c r="H1182" i="3"/>
  <c r="T1183" i="2"/>
  <c r="S1184" i="2"/>
  <c r="M1181" i="2"/>
  <c r="E1184" i="2"/>
  <c r="F1183" i="2"/>
  <c r="T1183" i="3" l="1"/>
  <c r="U1182" i="3"/>
  <c r="G1182" i="4"/>
  <c r="H1181" i="4"/>
  <c r="H1183" i="3"/>
  <c r="S1185" i="2"/>
  <c r="T1184" i="2"/>
  <c r="M1182" i="2"/>
  <c r="E1185" i="2"/>
  <c r="F1184" i="2"/>
  <c r="T1184" i="3" l="1"/>
  <c r="U1183" i="3"/>
  <c r="H1182" i="4"/>
  <c r="G1183" i="4"/>
  <c r="H1184" i="3"/>
  <c r="T1185" i="2"/>
  <c r="S1186" i="2"/>
  <c r="M1183" i="2"/>
  <c r="E1186" i="2"/>
  <c r="F1185" i="2"/>
  <c r="T1185" i="3" l="1"/>
  <c r="U1184" i="3"/>
  <c r="H1183" i="4"/>
  <c r="G1184" i="4"/>
  <c r="H1185" i="3"/>
  <c r="T1186" i="2"/>
  <c r="S1187" i="2"/>
  <c r="M1184" i="2"/>
  <c r="E1187" i="2"/>
  <c r="F1186" i="2"/>
  <c r="T1186" i="3" l="1"/>
  <c r="U1185" i="3"/>
  <c r="G1185" i="4"/>
  <c r="H1184" i="4"/>
  <c r="H1186" i="3"/>
  <c r="T1187" i="2"/>
  <c r="S1188" i="2"/>
  <c r="M1185" i="2"/>
  <c r="E1188" i="2"/>
  <c r="F1187" i="2"/>
  <c r="T1187" i="3" l="1"/>
  <c r="U1186" i="3"/>
  <c r="G1186" i="4"/>
  <c r="H1185" i="4"/>
  <c r="H1187" i="3"/>
  <c r="S1189" i="2"/>
  <c r="T1188" i="2"/>
  <c r="M1186" i="2"/>
  <c r="E1189" i="2"/>
  <c r="F1188" i="2"/>
  <c r="T1188" i="3" l="1"/>
  <c r="U1187" i="3"/>
  <c r="H1186" i="4"/>
  <c r="G1187" i="4"/>
  <c r="H1188" i="3"/>
  <c r="T1189" i="2"/>
  <c r="S1190" i="2"/>
  <c r="M1187" i="2"/>
  <c r="E1190" i="2"/>
  <c r="F1189" i="2"/>
  <c r="T1189" i="3" l="1"/>
  <c r="U1188" i="3"/>
  <c r="H1187" i="4"/>
  <c r="G1188" i="4"/>
  <c r="H1189" i="3"/>
  <c r="T1190" i="2"/>
  <c r="S1191" i="2"/>
  <c r="M1188" i="2"/>
  <c r="E1191" i="2"/>
  <c r="F1190" i="2"/>
  <c r="T1190" i="3" l="1"/>
  <c r="U1189" i="3"/>
  <c r="G1189" i="4"/>
  <c r="H1188" i="4"/>
  <c r="H1190" i="3"/>
  <c r="T1191" i="2"/>
  <c r="S1192" i="2"/>
  <c r="M1189" i="2"/>
  <c r="E1192" i="2"/>
  <c r="F1191" i="2"/>
  <c r="T1191" i="3" l="1"/>
  <c r="U1190" i="3"/>
  <c r="G1190" i="4"/>
  <c r="H1189" i="4"/>
  <c r="H1191" i="3"/>
  <c r="S1193" i="2"/>
  <c r="T1192" i="2"/>
  <c r="M1190" i="2"/>
  <c r="E1193" i="2"/>
  <c r="F1192" i="2"/>
  <c r="T1192" i="3" l="1"/>
  <c r="U1191" i="3"/>
  <c r="H1190" i="4"/>
  <c r="G1191" i="4"/>
  <c r="H1192" i="3"/>
  <c r="S1194" i="2"/>
  <c r="T1193" i="2"/>
  <c r="M1191" i="2"/>
  <c r="E1194" i="2"/>
  <c r="F1193" i="2"/>
  <c r="T1193" i="3" l="1"/>
  <c r="U1192" i="3"/>
  <c r="H1191" i="4"/>
  <c r="G1192" i="4"/>
  <c r="H1193" i="3"/>
  <c r="T1194" i="2"/>
  <c r="S1195" i="2"/>
  <c r="M1192" i="2"/>
  <c r="E1195" i="2"/>
  <c r="F1194" i="2"/>
  <c r="T1194" i="3" l="1"/>
  <c r="U1193" i="3"/>
  <c r="G1193" i="4"/>
  <c r="H1192" i="4"/>
  <c r="H1194" i="3"/>
  <c r="T1195" i="2"/>
  <c r="S1196" i="2"/>
  <c r="M1193" i="2"/>
  <c r="E1196" i="2"/>
  <c r="F1195" i="2"/>
  <c r="T1195" i="3" l="1"/>
  <c r="U1194" i="3"/>
  <c r="G1194" i="4"/>
  <c r="H1193" i="4"/>
  <c r="H1195" i="3"/>
  <c r="T1196" i="2"/>
  <c r="S1197" i="2"/>
  <c r="M1194" i="2"/>
  <c r="E1197" i="2"/>
  <c r="F1196" i="2"/>
  <c r="T1196" i="3" l="1"/>
  <c r="U1195" i="3"/>
  <c r="H1194" i="4"/>
  <c r="G1195" i="4"/>
  <c r="H1196" i="3"/>
  <c r="T1197" i="2"/>
  <c r="S1198" i="2"/>
  <c r="M1195" i="2"/>
  <c r="E1198" i="2"/>
  <c r="F1197" i="2"/>
  <c r="T1197" i="3" l="1"/>
  <c r="U1196" i="3"/>
  <c r="H1195" i="4"/>
  <c r="G1196" i="4"/>
  <c r="H1197" i="3"/>
  <c r="T1198" i="2"/>
  <c r="S1199" i="2"/>
  <c r="M1196" i="2"/>
  <c r="E1199" i="2"/>
  <c r="F1198" i="2"/>
  <c r="T1198" i="3" l="1"/>
  <c r="U1197" i="3"/>
  <c r="G1197" i="4"/>
  <c r="H1196" i="4"/>
  <c r="H1198" i="3"/>
  <c r="T1199" i="2"/>
  <c r="S1200" i="2"/>
  <c r="M1197" i="2"/>
  <c r="E1200" i="2"/>
  <c r="F1199" i="2"/>
  <c r="T1199" i="3" l="1"/>
  <c r="U1198" i="3"/>
  <c r="G1198" i="4"/>
  <c r="H1197" i="4"/>
  <c r="H1199" i="3"/>
  <c r="S1201" i="2"/>
  <c r="T1200" i="2"/>
  <c r="M1198" i="2"/>
  <c r="E1201" i="2"/>
  <c r="F1200" i="2"/>
  <c r="T1200" i="3" l="1"/>
  <c r="U1199" i="3"/>
  <c r="H1198" i="4"/>
  <c r="G1199" i="4"/>
  <c r="H1200" i="3"/>
  <c r="T1201" i="2"/>
  <c r="S1202" i="2"/>
  <c r="M1199" i="2"/>
  <c r="E1202" i="2"/>
  <c r="F1201" i="2"/>
  <c r="T1201" i="3" l="1"/>
  <c r="U1200" i="3"/>
  <c r="H1199" i="4"/>
  <c r="G1200" i="4"/>
  <c r="H1201" i="3"/>
  <c r="T1202" i="2"/>
  <c r="S1203" i="2"/>
  <c r="M1200" i="2"/>
  <c r="E1203" i="2"/>
  <c r="F1202" i="2"/>
  <c r="T1202" i="3" l="1"/>
  <c r="U1201" i="3"/>
  <c r="G1201" i="4"/>
  <c r="H1200" i="4"/>
  <c r="H1202" i="3"/>
  <c r="T1203" i="2"/>
  <c r="S1204" i="2"/>
  <c r="M1201" i="2"/>
  <c r="E1204" i="2"/>
  <c r="F1203" i="2"/>
  <c r="T1203" i="3" l="1"/>
  <c r="U1202" i="3"/>
  <c r="G1202" i="4"/>
  <c r="H1201" i="4"/>
  <c r="H1203" i="3"/>
  <c r="S1205" i="2"/>
  <c r="T1204" i="2"/>
  <c r="M1202" i="2"/>
  <c r="E1205" i="2"/>
  <c r="F1204" i="2"/>
  <c r="T1204" i="3" l="1"/>
  <c r="U1203" i="3"/>
  <c r="H1202" i="4"/>
  <c r="G1203" i="4"/>
  <c r="H1204" i="3"/>
  <c r="T1205" i="2"/>
  <c r="S1206" i="2"/>
  <c r="M1203" i="2"/>
  <c r="E1206" i="2"/>
  <c r="F1205" i="2"/>
  <c r="T1205" i="3" l="1"/>
  <c r="U1204" i="3"/>
  <c r="H1203" i="4"/>
  <c r="G1204" i="4"/>
  <c r="H1205" i="3"/>
  <c r="T1206" i="2"/>
  <c r="S1207" i="2"/>
  <c r="M1204" i="2"/>
  <c r="E1207" i="2"/>
  <c r="F1206" i="2"/>
  <c r="T1206" i="3" l="1"/>
  <c r="U1205" i="3"/>
  <c r="G1205" i="4"/>
  <c r="H1204" i="4"/>
  <c r="H1206" i="3"/>
  <c r="T1207" i="2"/>
  <c r="S1208" i="2"/>
  <c r="M1205" i="2"/>
  <c r="E1208" i="2"/>
  <c r="F1207" i="2"/>
  <c r="T1207" i="3" l="1"/>
  <c r="U1206" i="3"/>
  <c r="G1206" i="4"/>
  <c r="H1205" i="4"/>
  <c r="H1207" i="3"/>
  <c r="S1209" i="2"/>
  <c r="T1208" i="2"/>
  <c r="M1206" i="2"/>
  <c r="E1209" i="2"/>
  <c r="F1208" i="2"/>
  <c r="T1208" i="3" l="1"/>
  <c r="U1207" i="3"/>
  <c r="H1206" i="4"/>
  <c r="G1207" i="4"/>
  <c r="H1208" i="3"/>
  <c r="S1210" i="2"/>
  <c r="T1209" i="2"/>
  <c r="M1207" i="2"/>
  <c r="E1210" i="2"/>
  <c r="F1209" i="2"/>
  <c r="T1209" i="3" l="1"/>
  <c r="U1208" i="3"/>
  <c r="H1207" i="4"/>
  <c r="G1208" i="4"/>
  <c r="H1209" i="3"/>
  <c r="T1210" i="2"/>
  <c r="S1211" i="2"/>
  <c r="M1208" i="2"/>
  <c r="E1211" i="2"/>
  <c r="F1210" i="2"/>
  <c r="T1210" i="3" l="1"/>
  <c r="U1209" i="3"/>
  <c r="G1209" i="4"/>
  <c r="H1208" i="4"/>
  <c r="H1210" i="3"/>
  <c r="T1211" i="2"/>
  <c r="S1212" i="2"/>
  <c r="M1209" i="2"/>
  <c r="E1212" i="2"/>
  <c r="F1211" i="2"/>
  <c r="T1211" i="3" l="1"/>
  <c r="U1210" i="3"/>
  <c r="G1210" i="4"/>
  <c r="H1209" i="4"/>
  <c r="H1211" i="3"/>
  <c r="T1212" i="2"/>
  <c r="S1213" i="2"/>
  <c r="M1210" i="2"/>
  <c r="E1213" i="2"/>
  <c r="F1212" i="2"/>
  <c r="T1212" i="3" l="1"/>
  <c r="U1211" i="3"/>
  <c r="H1210" i="4"/>
  <c r="G1211" i="4"/>
  <c r="H1212" i="3"/>
  <c r="T1213" i="2"/>
  <c r="S1214" i="2"/>
  <c r="M1211" i="2"/>
  <c r="E1214" i="2"/>
  <c r="F1213" i="2"/>
  <c r="T1213" i="3" l="1"/>
  <c r="U1212" i="3"/>
  <c r="H1211" i="4"/>
  <c r="G1212" i="4"/>
  <c r="H1213" i="3"/>
  <c r="T1214" i="2"/>
  <c r="S1215" i="2"/>
  <c r="M1212" i="2"/>
  <c r="E1215" i="2"/>
  <c r="F1214" i="2"/>
  <c r="T1214" i="3" l="1"/>
  <c r="U1213" i="3"/>
  <c r="G1213" i="4"/>
  <c r="H1212" i="4"/>
  <c r="H1214" i="3"/>
  <c r="T1215" i="2"/>
  <c r="S1216" i="2"/>
  <c r="M1213" i="2"/>
  <c r="E1216" i="2"/>
  <c r="F1215" i="2"/>
  <c r="T1215" i="3" l="1"/>
  <c r="U1214" i="3"/>
  <c r="G1214" i="4"/>
  <c r="H1213" i="4"/>
  <c r="H1215" i="3"/>
  <c r="S1217" i="2"/>
  <c r="T1216" i="2"/>
  <c r="M1214" i="2"/>
  <c r="E1217" i="2"/>
  <c r="F1216" i="2"/>
  <c r="T1216" i="3" l="1"/>
  <c r="U1215" i="3"/>
  <c r="H1214" i="4"/>
  <c r="G1215" i="4"/>
  <c r="H1216" i="3"/>
  <c r="T1217" i="2"/>
  <c r="S1218" i="2"/>
  <c r="M1215" i="2"/>
  <c r="E1218" i="2"/>
  <c r="F1217" i="2"/>
  <c r="T1217" i="3" l="1"/>
  <c r="U1216" i="3"/>
  <c r="H1215" i="4"/>
  <c r="G1216" i="4"/>
  <c r="H1217" i="3"/>
  <c r="T1218" i="2"/>
  <c r="S1219" i="2"/>
  <c r="M1216" i="2"/>
  <c r="E1219" i="2"/>
  <c r="F1218" i="2"/>
  <c r="T1218" i="3" l="1"/>
  <c r="U1217" i="3"/>
  <c r="G1217" i="4"/>
  <c r="H1216" i="4"/>
  <c r="H1218" i="3"/>
  <c r="T1219" i="2"/>
  <c r="S1220" i="2"/>
  <c r="M1217" i="2"/>
  <c r="E1220" i="2"/>
  <c r="F1219" i="2"/>
  <c r="T1219" i="3" l="1"/>
  <c r="U1218" i="3"/>
  <c r="G1218" i="4"/>
  <c r="H1217" i="4"/>
  <c r="H1219" i="3"/>
  <c r="S1221" i="2"/>
  <c r="T1220" i="2"/>
  <c r="M1218" i="2"/>
  <c r="E1221" i="2"/>
  <c r="F1220" i="2"/>
  <c r="T1220" i="3" l="1"/>
  <c r="U1219" i="3"/>
  <c r="H1218" i="4"/>
  <c r="G1219" i="4"/>
  <c r="H1220" i="3"/>
  <c r="T1221" i="2"/>
  <c r="S1222" i="2"/>
  <c r="M1219" i="2"/>
  <c r="E1222" i="2"/>
  <c r="F1221" i="2"/>
  <c r="T1221" i="3" l="1"/>
  <c r="U1220" i="3"/>
  <c r="H1219" i="4"/>
  <c r="G1220" i="4"/>
  <c r="H1221" i="3"/>
  <c r="T1222" i="2"/>
  <c r="S1223" i="2"/>
  <c r="M1220" i="2"/>
  <c r="E1223" i="2"/>
  <c r="F1222" i="2"/>
  <c r="T1222" i="3" l="1"/>
  <c r="U1221" i="3"/>
  <c r="G1221" i="4"/>
  <c r="H1220" i="4"/>
  <c r="H1222" i="3"/>
  <c r="T1223" i="2"/>
  <c r="S1224" i="2"/>
  <c r="M1221" i="2"/>
  <c r="E1224" i="2"/>
  <c r="F1223" i="2"/>
  <c r="T1223" i="3" l="1"/>
  <c r="U1222" i="3"/>
  <c r="G1222" i="4"/>
  <c r="H1221" i="4"/>
  <c r="H1223" i="3"/>
  <c r="S1225" i="2"/>
  <c r="T1224" i="2"/>
  <c r="M1222" i="2"/>
  <c r="E1225" i="2"/>
  <c r="F1224" i="2"/>
  <c r="T1224" i="3" l="1"/>
  <c r="U1223" i="3"/>
  <c r="H1222" i="4"/>
  <c r="G1223" i="4"/>
  <c r="H1224" i="3"/>
  <c r="S1226" i="2"/>
  <c r="T1225" i="2"/>
  <c r="M1223" i="2"/>
  <c r="E1226" i="2"/>
  <c r="F1225" i="2"/>
  <c r="T1225" i="3" l="1"/>
  <c r="U1224" i="3"/>
  <c r="H1223" i="4"/>
  <c r="G1224" i="4"/>
  <c r="H1225" i="3"/>
  <c r="T1226" i="2"/>
  <c r="S1227" i="2"/>
  <c r="M1224" i="2"/>
  <c r="E1227" i="2"/>
  <c r="F1226" i="2"/>
  <c r="T1226" i="3" l="1"/>
  <c r="U1225" i="3"/>
  <c r="G1225" i="4"/>
  <c r="H1224" i="4"/>
  <c r="H1226" i="3"/>
  <c r="T1227" i="2"/>
  <c r="S1228" i="2"/>
  <c r="M1225" i="2"/>
  <c r="E1228" i="2"/>
  <c r="F1227" i="2"/>
  <c r="T1227" i="3" l="1"/>
  <c r="U1226" i="3"/>
  <c r="G1226" i="4"/>
  <c r="H1225" i="4"/>
  <c r="H1227" i="3"/>
  <c r="T1228" i="2"/>
  <c r="S1229" i="2"/>
  <c r="M1226" i="2"/>
  <c r="E1229" i="2"/>
  <c r="F1228" i="2"/>
  <c r="T1228" i="3" l="1"/>
  <c r="U1227" i="3"/>
  <c r="H1226" i="4"/>
  <c r="G1227" i="4"/>
  <c r="H1228" i="3"/>
  <c r="T1229" i="2"/>
  <c r="S1230" i="2"/>
  <c r="M1227" i="2"/>
  <c r="E1230" i="2"/>
  <c r="F1229" i="2"/>
  <c r="T1229" i="3" l="1"/>
  <c r="U1228" i="3"/>
  <c r="H1227" i="4"/>
  <c r="G1228" i="4"/>
  <c r="H1229" i="3"/>
  <c r="T1230" i="2"/>
  <c r="S1231" i="2"/>
  <c r="M1228" i="2"/>
  <c r="E1231" i="2"/>
  <c r="F1230" i="2"/>
  <c r="T1230" i="3" l="1"/>
  <c r="U1229" i="3"/>
  <c r="G1229" i="4"/>
  <c r="H1228" i="4"/>
  <c r="H1230" i="3"/>
  <c r="T1231" i="2"/>
  <c r="S1232" i="2"/>
  <c r="M1229" i="2"/>
  <c r="E1232" i="2"/>
  <c r="F1231" i="2"/>
  <c r="T1231" i="3" l="1"/>
  <c r="U1230" i="3"/>
  <c r="G1230" i="4"/>
  <c r="H1229" i="4"/>
  <c r="H1231" i="3"/>
  <c r="S1233" i="2"/>
  <c r="T1232" i="2"/>
  <c r="M1230" i="2"/>
  <c r="E1233" i="2"/>
  <c r="F1232" i="2"/>
  <c r="T1232" i="3" l="1"/>
  <c r="U1231" i="3"/>
  <c r="H1230" i="4"/>
  <c r="G1231" i="4"/>
  <c r="H1232" i="3"/>
  <c r="T1233" i="2"/>
  <c r="S1234" i="2"/>
  <c r="M1231" i="2"/>
  <c r="E1234" i="2"/>
  <c r="F1233" i="2"/>
  <c r="T1233" i="3" l="1"/>
  <c r="U1232" i="3"/>
  <c r="H1231" i="4"/>
  <c r="G1232" i="4"/>
  <c r="H1233" i="3"/>
  <c r="T1234" i="2"/>
  <c r="S1235" i="2"/>
  <c r="M1232" i="2"/>
  <c r="E1235" i="2"/>
  <c r="F1234" i="2"/>
  <c r="T1234" i="3" l="1"/>
  <c r="U1233" i="3"/>
  <c r="G1233" i="4"/>
  <c r="H1232" i="4"/>
  <c r="H1234" i="3"/>
  <c r="T1235" i="2"/>
  <c r="S1236" i="2"/>
  <c r="M1233" i="2"/>
  <c r="E1236" i="2"/>
  <c r="F1235" i="2"/>
  <c r="T1235" i="3" l="1"/>
  <c r="U1234" i="3"/>
  <c r="G1234" i="4"/>
  <c r="H1233" i="4"/>
  <c r="H1235" i="3"/>
  <c r="S1237" i="2"/>
  <c r="T1236" i="2"/>
  <c r="M1234" i="2"/>
  <c r="E1237" i="2"/>
  <c r="F1236" i="2"/>
  <c r="T1236" i="3" l="1"/>
  <c r="U1235" i="3"/>
  <c r="H1234" i="4"/>
  <c r="G1235" i="4"/>
  <c r="H1236" i="3"/>
  <c r="T1237" i="2"/>
  <c r="S1238" i="2"/>
  <c r="M1235" i="2"/>
  <c r="E1238" i="2"/>
  <c r="F1237" i="2"/>
  <c r="T1237" i="3" l="1"/>
  <c r="U1236" i="3"/>
  <c r="H1235" i="4"/>
  <c r="G1236" i="4"/>
  <c r="H1237" i="3"/>
  <c r="T1238" i="2"/>
  <c r="S1239" i="2"/>
  <c r="M1236" i="2"/>
  <c r="E1239" i="2"/>
  <c r="F1238" i="2"/>
  <c r="T1238" i="3" l="1"/>
  <c r="U1237" i="3"/>
  <c r="G1237" i="4"/>
  <c r="H1236" i="4"/>
  <c r="H1238" i="3"/>
  <c r="T1239" i="2"/>
  <c r="S1240" i="2"/>
  <c r="M1237" i="2"/>
  <c r="E1240" i="2"/>
  <c r="F1239" i="2"/>
  <c r="T1239" i="3" l="1"/>
  <c r="U1238" i="3"/>
  <c r="G1238" i="4"/>
  <c r="H1237" i="4"/>
  <c r="H1239" i="3"/>
  <c r="S1241" i="2"/>
  <c r="T1240" i="2"/>
  <c r="M1238" i="2"/>
  <c r="E1241" i="2"/>
  <c r="F1240" i="2"/>
  <c r="T1240" i="3" l="1"/>
  <c r="U1239" i="3"/>
  <c r="H1238" i="4"/>
  <c r="G1239" i="4"/>
  <c r="H1240" i="3"/>
  <c r="T1241" i="2"/>
  <c r="S1242" i="2"/>
  <c r="M1239" i="2"/>
  <c r="E1242" i="2"/>
  <c r="F1241" i="2"/>
  <c r="T1241" i="3" l="1"/>
  <c r="U1240" i="3"/>
  <c r="H1239" i="4"/>
  <c r="G1240" i="4"/>
  <c r="H1241" i="3"/>
  <c r="T1242" i="2"/>
  <c r="S1243" i="2"/>
  <c r="M1240" i="2"/>
  <c r="E1243" i="2"/>
  <c r="F1242" i="2"/>
  <c r="T1242" i="3" l="1"/>
  <c r="U1241" i="3"/>
  <c r="G1241" i="4"/>
  <c r="H1240" i="4"/>
  <c r="H1242" i="3"/>
  <c r="T1243" i="2"/>
  <c r="S1244" i="2"/>
  <c r="M1241" i="2"/>
  <c r="E1244" i="2"/>
  <c r="F1243" i="2"/>
  <c r="T1243" i="3" l="1"/>
  <c r="U1242" i="3"/>
  <c r="G1242" i="4"/>
  <c r="H1241" i="4"/>
  <c r="H1243" i="3"/>
  <c r="T1244" i="2"/>
  <c r="S1245" i="2"/>
  <c r="M1242" i="2"/>
  <c r="E1245" i="2"/>
  <c r="F1244" i="2"/>
  <c r="T1244" i="3" l="1"/>
  <c r="U1243" i="3"/>
  <c r="H1242" i="4"/>
  <c r="G1243" i="4"/>
  <c r="H1244" i="3"/>
  <c r="T1245" i="2"/>
  <c r="S1246" i="2"/>
  <c r="M1243" i="2"/>
  <c r="E1246" i="2"/>
  <c r="F1245" i="2"/>
  <c r="T1245" i="3" l="1"/>
  <c r="U1244" i="3"/>
  <c r="H1243" i="4"/>
  <c r="G1244" i="4"/>
  <c r="H1245" i="3"/>
  <c r="T1246" i="2"/>
  <c r="S1247" i="2"/>
  <c r="M1244" i="2"/>
  <c r="E1247" i="2"/>
  <c r="F1246" i="2"/>
  <c r="T1246" i="3" l="1"/>
  <c r="U1245" i="3"/>
  <c r="G1245" i="4"/>
  <c r="H1244" i="4"/>
  <c r="H1246" i="3"/>
  <c r="T1247" i="2"/>
  <c r="S1248" i="2"/>
  <c r="M1245" i="2"/>
  <c r="E1248" i="2"/>
  <c r="F1247" i="2"/>
  <c r="T1247" i="3" l="1"/>
  <c r="U1246" i="3"/>
  <c r="G1246" i="4"/>
  <c r="H1245" i="4"/>
  <c r="H1247" i="3"/>
  <c r="S1249" i="2"/>
  <c r="T1248" i="2"/>
  <c r="M1246" i="2"/>
  <c r="E1249" i="2"/>
  <c r="F1248" i="2"/>
  <c r="T1248" i="3" l="1"/>
  <c r="U1247" i="3"/>
  <c r="H1246" i="4"/>
  <c r="G1247" i="4"/>
  <c r="H1248" i="3"/>
  <c r="T1249" i="2"/>
  <c r="S1250" i="2"/>
  <c r="M1247" i="2"/>
  <c r="E1250" i="2"/>
  <c r="F1249" i="2"/>
  <c r="T1249" i="3" l="1"/>
  <c r="U1248" i="3"/>
  <c r="H1247" i="4"/>
  <c r="G1248" i="4"/>
  <c r="H1249" i="3"/>
  <c r="T1250" i="2"/>
  <c r="S1251" i="2"/>
  <c r="M1248" i="2"/>
  <c r="E1251" i="2"/>
  <c r="F1250" i="2"/>
  <c r="T1250" i="3" l="1"/>
  <c r="U1249" i="3"/>
  <c r="G1249" i="4"/>
  <c r="H1248" i="4"/>
  <c r="H1250" i="3"/>
  <c r="T1251" i="2"/>
  <c r="S1252" i="2"/>
  <c r="M1249" i="2"/>
  <c r="E1252" i="2"/>
  <c r="F1251" i="2"/>
  <c r="T1251" i="3" l="1"/>
  <c r="U1250" i="3"/>
  <c r="G1250" i="4"/>
  <c r="H1249" i="4"/>
  <c r="H1251" i="3"/>
  <c r="S1253" i="2"/>
  <c r="T1252" i="2"/>
  <c r="M1250" i="2"/>
  <c r="E1253" i="2"/>
  <c r="F1252" i="2"/>
  <c r="T1252" i="3" l="1"/>
  <c r="U1251" i="3"/>
  <c r="H1250" i="4"/>
  <c r="G1251" i="4"/>
  <c r="H1252" i="3"/>
  <c r="T1253" i="2"/>
  <c r="S1254" i="2"/>
  <c r="M1251" i="2"/>
  <c r="E1254" i="2"/>
  <c r="F1253" i="2"/>
  <c r="T1253" i="3" l="1"/>
  <c r="U1252" i="3"/>
  <c r="H1251" i="4"/>
  <c r="G1252" i="4"/>
  <c r="H1253" i="3"/>
  <c r="T1254" i="2"/>
  <c r="Y5" i="2" s="1"/>
  <c r="S1255" i="2"/>
  <c r="T1255" i="2" s="1"/>
  <c r="M1252" i="2"/>
  <c r="E1255" i="2"/>
  <c r="F1255" i="2" s="1"/>
  <c r="I4" i="2" s="1"/>
  <c r="F1254" i="2"/>
  <c r="T1254" i="3" l="1"/>
  <c r="U1253" i="3"/>
  <c r="G1253" i="4"/>
  <c r="H1252" i="4"/>
  <c r="H1255" i="3"/>
  <c r="H1254" i="3"/>
  <c r="M5" i="3" s="1"/>
  <c r="M1253" i="2"/>
  <c r="T1255" i="3" l="1"/>
  <c r="U1255" i="3" s="1"/>
  <c r="U1254" i="3"/>
  <c r="Z5" i="3" s="1"/>
  <c r="G1254" i="4"/>
  <c r="H1253" i="4"/>
  <c r="M1255" i="2"/>
  <c r="P4" i="2" s="1"/>
  <c r="M1254" i="2"/>
  <c r="H1254" i="4" l="1"/>
  <c r="M5" i="4" s="1"/>
  <c r="G1255" i="4"/>
  <c r="H1255" i="4" s="1"/>
  <c r="U4" i="4" l="1"/>
  <c r="X3" i="4"/>
  <c r="T5" i="4" l="1"/>
  <c r="U5" i="4" s="1"/>
  <c r="T6" i="4" l="1"/>
  <c r="T7" i="4" s="1"/>
  <c r="U6" i="4" l="1"/>
  <c r="U7" i="4"/>
  <c r="T8" i="4"/>
  <c r="U8" i="4" l="1"/>
  <c r="T9" i="4"/>
  <c r="U9" i="4" l="1"/>
  <c r="T10" i="4"/>
  <c r="U10" i="4" l="1"/>
  <c r="T11" i="4"/>
  <c r="U11" i="4" l="1"/>
  <c r="T12" i="4"/>
  <c r="U12" i="4" l="1"/>
  <c r="T13" i="4"/>
  <c r="U13" i="4" l="1"/>
  <c r="T14" i="4"/>
  <c r="U14" i="4" l="1"/>
  <c r="T15" i="4"/>
  <c r="U15" i="4" l="1"/>
  <c r="T16" i="4"/>
  <c r="U16" i="4" l="1"/>
  <c r="T17" i="4"/>
  <c r="U17" i="4" l="1"/>
  <c r="T18" i="4"/>
  <c r="U18" i="4" l="1"/>
  <c r="T19" i="4"/>
  <c r="U19" i="4" l="1"/>
  <c r="T20" i="4"/>
  <c r="U20" i="4" l="1"/>
  <c r="T21" i="4"/>
  <c r="U21" i="4" l="1"/>
  <c r="T22" i="4"/>
  <c r="U22" i="4" l="1"/>
  <c r="T23" i="4"/>
  <c r="U23" i="4" l="1"/>
  <c r="T24" i="4"/>
  <c r="U24" i="4" l="1"/>
  <c r="T25" i="4"/>
  <c r="U25" i="4" l="1"/>
  <c r="T26" i="4"/>
  <c r="U26" i="4" l="1"/>
  <c r="T27" i="4"/>
  <c r="U27" i="4" l="1"/>
  <c r="T28" i="4"/>
  <c r="U28" i="4" l="1"/>
  <c r="T29" i="4"/>
  <c r="U29" i="4" l="1"/>
  <c r="T30" i="4"/>
  <c r="U30" i="4" l="1"/>
  <c r="T31" i="4"/>
  <c r="U31" i="4" l="1"/>
  <c r="T32" i="4"/>
  <c r="U32" i="4" l="1"/>
  <c r="T33" i="4"/>
  <c r="U33" i="4" l="1"/>
  <c r="T34" i="4"/>
  <c r="U34" i="4" l="1"/>
  <c r="T35" i="4"/>
  <c r="U35" i="4" l="1"/>
  <c r="T36" i="4"/>
  <c r="U36" i="4" l="1"/>
  <c r="T37" i="4"/>
  <c r="U37" i="4" l="1"/>
  <c r="T38" i="4"/>
  <c r="U38" i="4" l="1"/>
  <c r="T39" i="4"/>
  <c r="U39" i="4" l="1"/>
  <c r="T40" i="4"/>
  <c r="U40" i="4" l="1"/>
  <c r="T41" i="4"/>
  <c r="U41" i="4" l="1"/>
  <c r="T42" i="4"/>
  <c r="U42" i="4" l="1"/>
  <c r="T43" i="4"/>
  <c r="U43" i="4" l="1"/>
  <c r="T44" i="4"/>
  <c r="U44" i="4" l="1"/>
  <c r="T45" i="4"/>
  <c r="U45" i="4" l="1"/>
  <c r="T46" i="4"/>
  <c r="U46" i="4" l="1"/>
  <c r="T47" i="4"/>
  <c r="U47" i="4" l="1"/>
  <c r="T48" i="4"/>
  <c r="U48" i="4" l="1"/>
  <c r="T49" i="4"/>
  <c r="U49" i="4" l="1"/>
  <c r="T50" i="4"/>
  <c r="U50" i="4" l="1"/>
  <c r="T51" i="4"/>
  <c r="U51" i="4" l="1"/>
  <c r="T52" i="4"/>
  <c r="U52" i="4" l="1"/>
  <c r="T53" i="4"/>
  <c r="U53" i="4" l="1"/>
  <c r="T54" i="4"/>
  <c r="U54" i="4" l="1"/>
  <c r="T55" i="4"/>
  <c r="U55" i="4" l="1"/>
  <c r="T56" i="4"/>
  <c r="U56" i="4" l="1"/>
  <c r="T57" i="4"/>
  <c r="U57" i="4" l="1"/>
  <c r="T58" i="4"/>
  <c r="U58" i="4" l="1"/>
  <c r="T59" i="4"/>
  <c r="U59" i="4" l="1"/>
  <c r="T60" i="4"/>
  <c r="U60" i="4" l="1"/>
  <c r="T61" i="4"/>
  <c r="U61" i="4" l="1"/>
  <c r="T62" i="4"/>
  <c r="U62" i="4" l="1"/>
  <c r="T63" i="4"/>
  <c r="U63" i="4" l="1"/>
  <c r="T64" i="4"/>
  <c r="U64" i="4" l="1"/>
  <c r="T65" i="4"/>
  <c r="U65" i="4" l="1"/>
  <c r="T66" i="4"/>
  <c r="U66" i="4" l="1"/>
  <c r="T67" i="4"/>
  <c r="U67" i="4" l="1"/>
  <c r="T68" i="4"/>
  <c r="U68" i="4" l="1"/>
  <c r="T69" i="4"/>
  <c r="U69" i="4" l="1"/>
  <c r="T70" i="4"/>
  <c r="U70" i="4" l="1"/>
  <c r="T71" i="4"/>
  <c r="U71" i="4" l="1"/>
  <c r="T72" i="4"/>
  <c r="U72" i="4" l="1"/>
  <c r="T73" i="4"/>
  <c r="U73" i="4" l="1"/>
  <c r="T74" i="4"/>
  <c r="U74" i="4" l="1"/>
  <c r="T75" i="4"/>
  <c r="U75" i="4" l="1"/>
  <c r="T76" i="4"/>
  <c r="U76" i="4" l="1"/>
  <c r="T77" i="4"/>
  <c r="U77" i="4" l="1"/>
  <c r="T78" i="4"/>
  <c r="U78" i="4" l="1"/>
  <c r="T79" i="4"/>
  <c r="U79" i="4" l="1"/>
  <c r="T80" i="4"/>
  <c r="U80" i="4" l="1"/>
  <c r="T81" i="4"/>
  <c r="U81" i="4" l="1"/>
  <c r="T82" i="4"/>
  <c r="U82" i="4" l="1"/>
  <c r="T83" i="4"/>
  <c r="U83" i="4" l="1"/>
  <c r="T84" i="4"/>
  <c r="U84" i="4" l="1"/>
  <c r="T85" i="4"/>
  <c r="U85" i="4" l="1"/>
  <c r="T86" i="4"/>
  <c r="U86" i="4" l="1"/>
  <c r="T87" i="4"/>
  <c r="U87" i="4" l="1"/>
  <c r="T88" i="4"/>
  <c r="U88" i="4" l="1"/>
  <c r="T89" i="4"/>
  <c r="U89" i="4" l="1"/>
  <c r="T90" i="4"/>
  <c r="U90" i="4" l="1"/>
  <c r="T91" i="4"/>
  <c r="U91" i="4" l="1"/>
  <c r="T92" i="4"/>
  <c r="U92" i="4" l="1"/>
  <c r="T93" i="4"/>
  <c r="U93" i="4" l="1"/>
  <c r="T94" i="4"/>
  <c r="U94" i="4" l="1"/>
  <c r="T95" i="4"/>
  <c r="U95" i="4" l="1"/>
  <c r="T96" i="4"/>
  <c r="U96" i="4" l="1"/>
  <c r="T97" i="4"/>
  <c r="U97" i="4" l="1"/>
  <c r="T98" i="4"/>
  <c r="U98" i="4" l="1"/>
  <c r="T99" i="4"/>
  <c r="U99" i="4" l="1"/>
  <c r="T100" i="4"/>
  <c r="U100" i="4" l="1"/>
  <c r="T101" i="4"/>
  <c r="U101" i="4" l="1"/>
  <c r="T102" i="4"/>
  <c r="U102" i="4" l="1"/>
  <c r="T103" i="4"/>
  <c r="U103" i="4" l="1"/>
  <c r="T104" i="4"/>
  <c r="U104" i="4" l="1"/>
  <c r="T105" i="4"/>
  <c r="U105" i="4" l="1"/>
  <c r="T106" i="4"/>
  <c r="U106" i="4" l="1"/>
  <c r="T107" i="4"/>
  <c r="U107" i="4" l="1"/>
  <c r="T108" i="4"/>
  <c r="U108" i="4" l="1"/>
  <c r="T109" i="4"/>
  <c r="U109" i="4" l="1"/>
  <c r="T110" i="4"/>
  <c r="U110" i="4" l="1"/>
  <c r="T111" i="4"/>
  <c r="U111" i="4" l="1"/>
  <c r="T112" i="4"/>
  <c r="U112" i="4" l="1"/>
  <c r="T113" i="4"/>
  <c r="U113" i="4" l="1"/>
  <c r="T114" i="4"/>
  <c r="U114" i="4" l="1"/>
  <c r="T115" i="4"/>
  <c r="U115" i="4" l="1"/>
  <c r="T116" i="4"/>
  <c r="U116" i="4" l="1"/>
  <c r="T117" i="4"/>
  <c r="U117" i="4" l="1"/>
  <c r="T118" i="4"/>
  <c r="U118" i="4" l="1"/>
  <c r="T119" i="4"/>
  <c r="U119" i="4" l="1"/>
  <c r="T120" i="4"/>
  <c r="U120" i="4" l="1"/>
  <c r="T121" i="4"/>
  <c r="U121" i="4" l="1"/>
  <c r="T122" i="4"/>
  <c r="U122" i="4" l="1"/>
  <c r="T123" i="4"/>
  <c r="U123" i="4" l="1"/>
  <c r="T124" i="4"/>
  <c r="U124" i="4" l="1"/>
  <c r="T125" i="4"/>
  <c r="U125" i="4" l="1"/>
  <c r="T126" i="4"/>
  <c r="U126" i="4" l="1"/>
  <c r="T127" i="4"/>
  <c r="U127" i="4" l="1"/>
  <c r="T128" i="4"/>
  <c r="U128" i="4" l="1"/>
  <c r="T129" i="4"/>
  <c r="U129" i="4" l="1"/>
  <c r="T130" i="4"/>
  <c r="U130" i="4" l="1"/>
  <c r="T131" i="4"/>
  <c r="U131" i="4" l="1"/>
  <c r="T132" i="4"/>
  <c r="U132" i="4" l="1"/>
  <c r="T133" i="4"/>
  <c r="U133" i="4" l="1"/>
  <c r="T134" i="4"/>
  <c r="U134" i="4" l="1"/>
  <c r="T135" i="4"/>
  <c r="U135" i="4" l="1"/>
  <c r="T136" i="4"/>
  <c r="U136" i="4" l="1"/>
  <c r="T137" i="4"/>
  <c r="U137" i="4" l="1"/>
  <c r="T138" i="4"/>
  <c r="U138" i="4" l="1"/>
  <c r="T139" i="4"/>
  <c r="U139" i="4" l="1"/>
  <c r="T140" i="4"/>
  <c r="U140" i="4" l="1"/>
  <c r="T141" i="4"/>
  <c r="U141" i="4" l="1"/>
  <c r="T142" i="4"/>
  <c r="U142" i="4" l="1"/>
  <c r="T143" i="4"/>
  <c r="U143" i="4" l="1"/>
  <c r="T144" i="4"/>
  <c r="U144" i="4" l="1"/>
  <c r="T145" i="4"/>
  <c r="U145" i="4" l="1"/>
  <c r="T146" i="4"/>
  <c r="U146" i="4" l="1"/>
  <c r="T147" i="4"/>
  <c r="U147" i="4" l="1"/>
  <c r="T148" i="4"/>
  <c r="U148" i="4" l="1"/>
  <c r="T149" i="4"/>
  <c r="U149" i="4" l="1"/>
  <c r="T150" i="4"/>
  <c r="U150" i="4" l="1"/>
  <c r="T151" i="4"/>
  <c r="U151" i="4" l="1"/>
  <c r="T152" i="4"/>
  <c r="U152" i="4" l="1"/>
  <c r="T153" i="4"/>
  <c r="U153" i="4" l="1"/>
  <c r="T154" i="4"/>
  <c r="U154" i="4" l="1"/>
  <c r="T155" i="4"/>
  <c r="U155" i="4" l="1"/>
  <c r="T156" i="4"/>
  <c r="U156" i="4" l="1"/>
  <c r="T157" i="4"/>
  <c r="U157" i="4" l="1"/>
  <c r="T158" i="4"/>
  <c r="U158" i="4" l="1"/>
  <c r="T159" i="4"/>
  <c r="U159" i="4" l="1"/>
  <c r="T160" i="4"/>
  <c r="U160" i="4" l="1"/>
  <c r="T161" i="4"/>
  <c r="U161" i="4" l="1"/>
  <c r="T162" i="4"/>
  <c r="U162" i="4" l="1"/>
  <c r="T163" i="4"/>
  <c r="U163" i="4" l="1"/>
  <c r="T164" i="4"/>
  <c r="U164" i="4" l="1"/>
  <c r="T165" i="4"/>
  <c r="U165" i="4" l="1"/>
  <c r="T166" i="4"/>
  <c r="U166" i="4" l="1"/>
  <c r="T167" i="4"/>
  <c r="U167" i="4" l="1"/>
  <c r="T168" i="4"/>
  <c r="U168" i="4" l="1"/>
  <c r="T169" i="4"/>
  <c r="U169" i="4" l="1"/>
  <c r="T170" i="4"/>
  <c r="U170" i="4" l="1"/>
  <c r="T171" i="4"/>
  <c r="U171" i="4" l="1"/>
  <c r="T172" i="4"/>
  <c r="U172" i="4" l="1"/>
  <c r="T173" i="4"/>
  <c r="U173" i="4" l="1"/>
  <c r="T174" i="4"/>
  <c r="U174" i="4" l="1"/>
  <c r="T175" i="4"/>
  <c r="U175" i="4" l="1"/>
  <c r="T176" i="4"/>
  <c r="U176" i="4" l="1"/>
  <c r="T177" i="4"/>
  <c r="U177" i="4" l="1"/>
  <c r="T178" i="4"/>
  <c r="U178" i="4" l="1"/>
  <c r="T179" i="4"/>
  <c r="U179" i="4" l="1"/>
  <c r="T180" i="4"/>
  <c r="U180" i="4" l="1"/>
  <c r="T181" i="4"/>
  <c r="U181" i="4" l="1"/>
  <c r="T182" i="4"/>
  <c r="U182" i="4" l="1"/>
  <c r="T183" i="4"/>
  <c r="U183" i="4" l="1"/>
  <c r="T184" i="4"/>
  <c r="U184" i="4" l="1"/>
  <c r="T185" i="4"/>
  <c r="U185" i="4" l="1"/>
  <c r="T186" i="4"/>
  <c r="U186" i="4" l="1"/>
  <c r="T187" i="4"/>
  <c r="U187" i="4" l="1"/>
  <c r="T188" i="4"/>
  <c r="U188" i="4" l="1"/>
  <c r="T189" i="4"/>
  <c r="U189" i="4" l="1"/>
  <c r="T190" i="4"/>
  <c r="U190" i="4" l="1"/>
  <c r="T191" i="4"/>
  <c r="U191" i="4" l="1"/>
  <c r="T192" i="4"/>
  <c r="U192" i="4" l="1"/>
  <c r="T193" i="4"/>
  <c r="U193" i="4" l="1"/>
  <c r="T194" i="4"/>
  <c r="U194" i="4" l="1"/>
  <c r="T195" i="4"/>
  <c r="U195" i="4" l="1"/>
  <c r="T196" i="4"/>
  <c r="U196" i="4" l="1"/>
  <c r="T197" i="4"/>
  <c r="U197" i="4" l="1"/>
  <c r="T198" i="4"/>
  <c r="U198" i="4" l="1"/>
  <c r="T199" i="4"/>
  <c r="U199" i="4" l="1"/>
  <c r="T200" i="4"/>
  <c r="U200" i="4" l="1"/>
  <c r="T201" i="4"/>
  <c r="U201" i="4" l="1"/>
  <c r="T202" i="4"/>
  <c r="U202" i="4" l="1"/>
  <c r="T203" i="4"/>
  <c r="U203" i="4" l="1"/>
  <c r="T204" i="4"/>
  <c r="U204" i="4" l="1"/>
  <c r="T205" i="4"/>
  <c r="U205" i="4" l="1"/>
  <c r="T206" i="4"/>
  <c r="U206" i="4" l="1"/>
  <c r="T207" i="4"/>
  <c r="U207" i="4" l="1"/>
  <c r="T208" i="4"/>
  <c r="U208" i="4" l="1"/>
  <c r="T209" i="4"/>
  <c r="U209" i="4" l="1"/>
  <c r="T210" i="4"/>
  <c r="U210" i="4" l="1"/>
  <c r="T211" i="4"/>
  <c r="U211" i="4" l="1"/>
  <c r="T212" i="4"/>
  <c r="U212" i="4" l="1"/>
  <c r="T213" i="4"/>
  <c r="U213" i="4" l="1"/>
  <c r="T214" i="4"/>
  <c r="U214" i="4" l="1"/>
  <c r="T215" i="4"/>
  <c r="U215" i="4" l="1"/>
  <c r="T216" i="4"/>
  <c r="U216" i="4" l="1"/>
  <c r="T217" i="4"/>
  <c r="U217" i="4" l="1"/>
  <c r="T218" i="4"/>
  <c r="U218" i="4" l="1"/>
  <c r="T219" i="4"/>
  <c r="U219" i="4" l="1"/>
  <c r="T220" i="4"/>
  <c r="U220" i="4" l="1"/>
  <c r="T221" i="4"/>
  <c r="U221" i="4" l="1"/>
  <c r="T222" i="4"/>
  <c r="U222" i="4" l="1"/>
  <c r="T223" i="4"/>
  <c r="U223" i="4" l="1"/>
  <c r="T224" i="4"/>
  <c r="U224" i="4" l="1"/>
  <c r="T225" i="4"/>
  <c r="U225" i="4" l="1"/>
  <c r="T226" i="4"/>
  <c r="U226" i="4" l="1"/>
  <c r="T227" i="4"/>
  <c r="U227" i="4" l="1"/>
  <c r="T228" i="4"/>
  <c r="U228" i="4" l="1"/>
  <c r="T229" i="4"/>
  <c r="U229" i="4" l="1"/>
  <c r="T230" i="4"/>
  <c r="U230" i="4" l="1"/>
  <c r="T231" i="4"/>
  <c r="U231" i="4" l="1"/>
  <c r="T232" i="4"/>
  <c r="U232" i="4" l="1"/>
  <c r="T233" i="4"/>
  <c r="U233" i="4" l="1"/>
  <c r="T234" i="4"/>
  <c r="U234" i="4" l="1"/>
  <c r="T235" i="4"/>
  <c r="U235" i="4" l="1"/>
  <c r="T236" i="4"/>
  <c r="U236" i="4" l="1"/>
  <c r="T237" i="4"/>
  <c r="U237" i="4" l="1"/>
  <c r="T238" i="4"/>
  <c r="U238" i="4" l="1"/>
  <c r="T239" i="4"/>
  <c r="U239" i="4" l="1"/>
  <c r="T240" i="4"/>
  <c r="U240" i="4" l="1"/>
  <c r="T241" i="4"/>
  <c r="U241" i="4" l="1"/>
  <c r="T242" i="4"/>
  <c r="U242" i="4" l="1"/>
  <c r="T243" i="4"/>
  <c r="U243" i="4" l="1"/>
  <c r="T244" i="4"/>
  <c r="U244" i="4" l="1"/>
  <c r="T245" i="4"/>
  <c r="U245" i="4" l="1"/>
  <c r="T246" i="4"/>
  <c r="U246" i="4" l="1"/>
  <c r="T247" i="4"/>
  <c r="U247" i="4" l="1"/>
  <c r="T248" i="4"/>
  <c r="U248" i="4" l="1"/>
  <c r="T249" i="4"/>
  <c r="U249" i="4" l="1"/>
  <c r="T250" i="4"/>
  <c r="U250" i="4" l="1"/>
  <c r="T251" i="4"/>
  <c r="U251" i="4" l="1"/>
  <c r="T252" i="4"/>
  <c r="U252" i="4" l="1"/>
  <c r="T253" i="4"/>
  <c r="U253" i="4" l="1"/>
  <c r="T254" i="4"/>
  <c r="U254" i="4" l="1"/>
  <c r="T255" i="4"/>
  <c r="U255" i="4" l="1"/>
  <c r="T256" i="4"/>
  <c r="U256" i="4" l="1"/>
  <c r="T257" i="4"/>
  <c r="U257" i="4" l="1"/>
  <c r="T258" i="4"/>
  <c r="U258" i="4" l="1"/>
  <c r="T259" i="4"/>
  <c r="U259" i="4" l="1"/>
  <c r="T260" i="4"/>
  <c r="U260" i="4" l="1"/>
  <c r="T261" i="4"/>
  <c r="U261" i="4" l="1"/>
  <c r="T262" i="4"/>
  <c r="U262" i="4" l="1"/>
  <c r="T263" i="4"/>
  <c r="U263" i="4" l="1"/>
  <c r="T264" i="4"/>
  <c r="U264" i="4" l="1"/>
  <c r="T265" i="4"/>
  <c r="U265" i="4" l="1"/>
  <c r="T266" i="4"/>
  <c r="U266" i="4" l="1"/>
  <c r="T267" i="4"/>
  <c r="U267" i="4" l="1"/>
  <c r="T268" i="4"/>
  <c r="U268" i="4" l="1"/>
  <c r="T269" i="4"/>
  <c r="U269" i="4" l="1"/>
  <c r="T270" i="4"/>
  <c r="U270" i="4" l="1"/>
  <c r="T271" i="4"/>
  <c r="U271" i="4" l="1"/>
  <c r="T272" i="4"/>
  <c r="U272" i="4" l="1"/>
  <c r="T273" i="4"/>
  <c r="U273" i="4" l="1"/>
  <c r="T274" i="4"/>
  <c r="U274" i="4" l="1"/>
  <c r="T275" i="4"/>
  <c r="U275" i="4" l="1"/>
  <c r="T276" i="4"/>
  <c r="U276" i="4" l="1"/>
  <c r="T277" i="4"/>
  <c r="U277" i="4" l="1"/>
  <c r="T278" i="4"/>
  <c r="U278" i="4" l="1"/>
  <c r="T279" i="4"/>
  <c r="U279" i="4" l="1"/>
  <c r="T280" i="4"/>
  <c r="U280" i="4" l="1"/>
  <c r="T281" i="4"/>
  <c r="U281" i="4" l="1"/>
  <c r="T282" i="4"/>
  <c r="U282" i="4" l="1"/>
  <c r="T283" i="4"/>
  <c r="U283" i="4" l="1"/>
  <c r="T284" i="4"/>
  <c r="U284" i="4" l="1"/>
  <c r="T285" i="4"/>
  <c r="U285" i="4" l="1"/>
  <c r="T286" i="4"/>
  <c r="U286" i="4" l="1"/>
  <c r="T287" i="4"/>
  <c r="U287" i="4" l="1"/>
  <c r="T288" i="4"/>
  <c r="U288" i="4" l="1"/>
  <c r="T289" i="4"/>
  <c r="U289" i="4" l="1"/>
  <c r="T290" i="4"/>
  <c r="U290" i="4" l="1"/>
  <c r="T291" i="4"/>
  <c r="U291" i="4" l="1"/>
  <c r="T292" i="4"/>
  <c r="U292" i="4" l="1"/>
  <c r="T293" i="4"/>
  <c r="U293" i="4" l="1"/>
  <c r="T294" i="4"/>
  <c r="U294" i="4" l="1"/>
  <c r="T295" i="4"/>
  <c r="U295" i="4" l="1"/>
  <c r="T296" i="4"/>
  <c r="U296" i="4" l="1"/>
  <c r="T297" i="4"/>
  <c r="U297" i="4" l="1"/>
  <c r="T298" i="4"/>
  <c r="U298" i="4" l="1"/>
  <c r="T299" i="4"/>
  <c r="U299" i="4" l="1"/>
  <c r="T300" i="4"/>
  <c r="U300" i="4" l="1"/>
  <c r="T301" i="4"/>
  <c r="U301" i="4" l="1"/>
  <c r="T302" i="4"/>
  <c r="U302" i="4" l="1"/>
  <c r="T303" i="4"/>
  <c r="U303" i="4" l="1"/>
  <c r="T304" i="4"/>
  <c r="U304" i="4" l="1"/>
  <c r="T305" i="4"/>
  <c r="U305" i="4" l="1"/>
  <c r="T306" i="4"/>
  <c r="U306" i="4" l="1"/>
  <c r="T307" i="4"/>
  <c r="U307" i="4" l="1"/>
  <c r="T308" i="4"/>
  <c r="U308" i="4" l="1"/>
  <c r="T309" i="4"/>
  <c r="U309" i="4" l="1"/>
  <c r="T310" i="4"/>
  <c r="U310" i="4" l="1"/>
  <c r="T311" i="4"/>
  <c r="U311" i="4" l="1"/>
  <c r="T312" i="4"/>
  <c r="U312" i="4" l="1"/>
  <c r="T313" i="4"/>
  <c r="U313" i="4" l="1"/>
  <c r="T314" i="4"/>
  <c r="U314" i="4" l="1"/>
  <c r="T315" i="4"/>
  <c r="U315" i="4" l="1"/>
  <c r="T316" i="4"/>
  <c r="U316" i="4" l="1"/>
  <c r="T317" i="4"/>
  <c r="U317" i="4" l="1"/>
  <c r="T318" i="4"/>
  <c r="U318" i="4" l="1"/>
  <c r="T319" i="4"/>
  <c r="U319" i="4" l="1"/>
  <c r="T320" i="4"/>
  <c r="U320" i="4" l="1"/>
  <c r="T321" i="4"/>
  <c r="U321" i="4" l="1"/>
  <c r="T322" i="4"/>
  <c r="U322" i="4" l="1"/>
  <c r="T323" i="4"/>
  <c r="U323" i="4" l="1"/>
  <c r="T324" i="4"/>
  <c r="U324" i="4" l="1"/>
  <c r="T325" i="4"/>
  <c r="U325" i="4" l="1"/>
  <c r="T326" i="4"/>
  <c r="U326" i="4" l="1"/>
  <c r="T327" i="4"/>
  <c r="U327" i="4" l="1"/>
  <c r="T328" i="4"/>
  <c r="U328" i="4" l="1"/>
  <c r="T329" i="4"/>
  <c r="U329" i="4" l="1"/>
  <c r="T330" i="4"/>
  <c r="U330" i="4" l="1"/>
  <c r="T331" i="4"/>
  <c r="U331" i="4" l="1"/>
  <c r="T332" i="4"/>
  <c r="U332" i="4" l="1"/>
  <c r="T333" i="4"/>
  <c r="U333" i="4" l="1"/>
  <c r="T334" i="4"/>
  <c r="U334" i="4" l="1"/>
  <c r="T335" i="4"/>
  <c r="U335" i="4" l="1"/>
  <c r="T336" i="4"/>
  <c r="U336" i="4" l="1"/>
  <c r="T337" i="4"/>
  <c r="U337" i="4" l="1"/>
  <c r="T338" i="4"/>
  <c r="U338" i="4" l="1"/>
  <c r="T339" i="4"/>
  <c r="U339" i="4" l="1"/>
  <c r="T340" i="4"/>
  <c r="U340" i="4" l="1"/>
  <c r="T341" i="4"/>
  <c r="U341" i="4" l="1"/>
  <c r="T342" i="4"/>
  <c r="U342" i="4" l="1"/>
  <c r="T343" i="4"/>
  <c r="U343" i="4" l="1"/>
  <c r="T344" i="4"/>
  <c r="U344" i="4" l="1"/>
  <c r="T345" i="4"/>
  <c r="U345" i="4" l="1"/>
  <c r="T346" i="4"/>
  <c r="U346" i="4" l="1"/>
  <c r="T347" i="4"/>
  <c r="U347" i="4" l="1"/>
  <c r="T348" i="4"/>
  <c r="U348" i="4" l="1"/>
  <c r="T349" i="4"/>
  <c r="U349" i="4" l="1"/>
  <c r="T350" i="4"/>
  <c r="U350" i="4" l="1"/>
  <c r="T351" i="4"/>
  <c r="U351" i="4" l="1"/>
  <c r="T352" i="4"/>
  <c r="U352" i="4" l="1"/>
  <c r="T353" i="4"/>
  <c r="U353" i="4" l="1"/>
  <c r="T354" i="4"/>
  <c r="U354" i="4" l="1"/>
  <c r="T355" i="4"/>
  <c r="U355" i="4" l="1"/>
  <c r="T356" i="4"/>
  <c r="U356" i="4" l="1"/>
  <c r="T357" i="4"/>
  <c r="U357" i="4" l="1"/>
  <c r="T358" i="4"/>
  <c r="U358" i="4" l="1"/>
  <c r="T359" i="4"/>
  <c r="U359" i="4" l="1"/>
  <c r="T360" i="4"/>
  <c r="U360" i="4" l="1"/>
  <c r="T361" i="4"/>
  <c r="U361" i="4" l="1"/>
  <c r="T362" i="4"/>
  <c r="U362" i="4" l="1"/>
  <c r="T363" i="4"/>
  <c r="U363" i="4" l="1"/>
  <c r="T364" i="4"/>
  <c r="U364" i="4" l="1"/>
  <c r="T365" i="4"/>
  <c r="U365" i="4" l="1"/>
  <c r="T366" i="4"/>
  <c r="U366" i="4" l="1"/>
  <c r="T367" i="4"/>
  <c r="U367" i="4" l="1"/>
  <c r="T368" i="4"/>
  <c r="U368" i="4" l="1"/>
  <c r="T369" i="4"/>
  <c r="U369" i="4" l="1"/>
  <c r="T370" i="4"/>
  <c r="U370" i="4" l="1"/>
  <c r="T371" i="4"/>
  <c r="U371" i="4" l="1"/>
  <c r="T372" i="4"/>
  <c r="U372" i="4" l="1"/>
  <c r="T373" i="4"/>
  <c r="U373" i="4" l="1"/>
  <c r="T374" i="4"/>
  <c r="U374" i="4" l="1"/>
  <c r="T375" i="4"/>
  <c r="U375" i="4" l="1"/>
  <c r="T376" i="4"/>
  <c r="U376" i="4" l="1"/>
  <c r="T377" i="4"/>
  <c r="U377" i="4" l="1"/>
  <c r="T378" i="4"/>
  <c r="U378" i="4" l="1"/>
  <c r="T379" i="4"/>
  <c r="U379" i="4" l="1"/>
  <c r="T380" i="4"/>
  <c r="U380" i="4" l="1"/>
  <c r="T381" i="4"/>
  <c r="U381" i="4" l="1"/>
  <c r="T382" i="4"/>
  <c r="U382" i="4" l="1"/>
  <c r="T383" i="4"/>
  <c r="U383" i="4" l="1"/>
  <c r="T384" i="4"/>
  <c r="U384" i="4" l="1"/>
  <c r="T385" i="4"/>
  <c r="U385" i="4" l="1"/>
  <c r="T386" i="4"/>
  <c r="U386" i="4" l="1"/>
  <c r="T387" i="4"/>
  <c r="U387" i="4" l="1"/>
  <c r="T388" i="4"/>
  <c r="U388" i="4" l="1"/>
  <c r="T389" i="4"/>
  <c r="U389" i="4" l="1"/>
  <c r="T390" i="4"/>
  <c r="U390" i="4" l="1"/>
  <c r="T391" i="4"/>
  <c r="U391" i="4" l="1"/>
  <c r="T392" i="4"/>
  <c r="U392" i="4" l="1"/>
  <c r="T393" i="4"/>
  <c r="U393" i="4" l="1"/>
  <c r="T394" i="4"/>
  <c r="U394" i="4" l="1"/>
  <c r="T395" i="4"/>
  <c r="U395" i="4" l="1"/>
  <c r="T396" i="4"/>
  <c r="U396" i="4" l="1"/>
  <c r="T397" i="4"/>
  <c r="U397" i="4" l="1"/>
  <c r="T398" i="4"/>
  <c r="U398" i="4" l="1"/>
  <c r="T399" i="4"/>
  <c r="U399" i="4" l="1"/>
  <c r="T400" i="4"/>
  <c r="U400" i="4" l="1"/>
  <c r="T401" i="4"/>
  <c r="U401" i="4" l="1"/>
  <c r="T402" i="4"/>
  <c r="U402" i="4" l="1"/>
  <c r="T403" i="4"/>
  <c r="U403" i="4" l="1"/>
  <c r="T404" i="4"/>
  <c r="U404" i="4" l="1"/>
  <c r="T405" i="4"/>
  <c r="U405" i="4" l="1"/>
  <c r="T406" i="4"/>
  <c r="U406" i="4" l="1"/>
  <c r="T407" i="4"/>
  <c r="U407" i="4" l="1"/>
  <c r="T408" i="4"/>
  <c r="U408" i="4" l="1"/>
  <c r="T409" i="4"/>
  <c r="U409" i="4" l="1"/>
  <c r="T410" i="4"/>
  <c r="U410" i="4" l="1"/>
  <c r="T411" i="4"/>
  <c r="U411" i="4" l="1"/>
  <c r="T412" i="4"/>
  <c r="U412" i="4" l="1"/>
  <c r="T413" i="4"/>
  <c r="U413" i="4" l="1"/>
  <c r="T414" i="4"/>
  <c r="U414" i="4" l="1"/>
  <c r="T415" i="4"/>
  <c r="U415" i="4" l="1"/>
  <c r="T416" i="4"/>
  <c r="U416" i="4" l="1"/>
  <c r="T417" i="4"/>
  <c r="U417" i="4" l="1"/>
  <c r="T418" i="4"/>
  <c r="U418" i="4" l="1"/>
  <c r="T419" i="4"/>
  <c r="U419" i="4" l="1"/>
  <c r="T420" i="4"/>
  <c r="U420" i="4" l="1"/>
  <c r="T421" i="4"/>
  <c r="U421" i="4" l="1"/>
  <c r="T422" i="4"/>
  <c r="U422" i="4" l="1"/>
  <c r="T423" i="4"/>
  <c r="U423" i="4" l="1"/>
  <c r="T424" i="4"/>
  <c r="U424" i="4" l="1"/>
  <c r="T425" i="4"/>
  <c r="U425" i="4" l="1"/>
  <c r="T426" i="4"/>
  <c r="U426" i="4" l="1"/>
  <c r="T427" i="4"/>
  <c r="U427" i="4" l="1"/>
  <c r="T428" i="4"/>
  <c r="U428" i="4" l="1"/>
  <c r="T429" i="4"/>
  <c r="U429" i="4" l="1"/>
  <c r="T430" i="4"/>
  <c r="U430" i="4" l="1"/>
  <c r="T431" i="4"/>
  <c r="U431" i="4" l="1"/>
  <c r="T432" i="4"/>
  <c r="U432" i="4" l="1"/>
  <c r="T433" i="4"/>
  <c r="U433" i="4" l="1"/>
  <c r="T434" i="4"/>
  <c r="U434" i="4" l="1"/>
  <c r="T435" i="4"/>
  <c r="U435" i="4" l="1"/>
  <c r="T436" i="4"/>
  <c r="U436" i="4" l="1"/>
  <c r="T437" i="4"/>
  <c r="U437" i="4" l="1"/>
  <c r="T438" i="4"/>
  <c r="U438" i="4" l="1"/>
  <c r="T439" i="4"/>
  <c r="U439" i="4" l="1"/>
  <c r="T440" i="4"/>
  <c r="U440" i="4" l="1"/>
  <c r="T441" i="4"/>
  <c r="U441" i="4" l="1"/>
  <c r="T442" i="4"/>
  <c r="U442" i="4" l="1"/>
  <c r="T443" i="4"/>
  <c r="U443" i="4" l="1"/>
  <c r="T444" i="4"/>
  <c r="U444" i="4" l="1"/>
  <c r="T445" i="4"/>
  <c r="U445" i="4" l="1"/>
  <c r="T446" i="4"/>
  <c r="U446" i="4" l="1"/>
  <c r="T447" i="4"/>
  <c r="U447" i="4" l="1"/>
  <c r="T448" i="4"/>
  <c r="U448" i="4" l="1"/>
  <c r="T449" i="4"/>
  <c r="U449" i="4" l="1"/>
  <c r="T450" i="4"/>
  <c r="U450" i="4" l="1"/>
  <c r="T451" i="4"/>
  <c r="U451" i="4" l="1"/>
  <c r="T452" i="4"/>
  <c r="U452" i="4" l="1"/>
  <c r="T453" i="4"/>
  <c r="U453" i="4" l="1"/>
  <c r="T454" i="4"/>
  <c r="U454" i="4" l="1"/>
  <c r="T455" i="4"/>
  <c r="U455" i="4" l="1"/>
  <c r="T456" i="4"/>
  <c r="U456" i="4" l="1"/>
  <c r="T457" i="4"/>
  <c r="U457" i="4" l="1"/>
  <c r="T458" i="4"/>
  <c r="U458" i="4" l="1"/>
  <c r="T459" i="4"/>
  <c r="U459" i="4" l="1"/>
  <c r="T460" i="4"/>
  <c r="U460" i="4" l="1"/>
  <c r="T461" i="4"/>
  <c r="U461" i="4" l="1"/>
  <c r="T462" i="4"/>
  <c r="U462" i="4" l="1"/>
  <c r="T463" i="4"/>
  <c r="U463" i="4" l="1"/>
  <c r="T464" i="4"/>
  <c r="U464" i="4" l="1"/>
  <c r="T465" i="4"/>
  <c r="U465" i="4" l="1"/>
  <c r="T466" i="4"/>
  <c r="U466" i="4" l="1"/>
  <c r="T467" i="4"/>
  <c r="U467" i="4" l="1"/>
  <c r="T468" i="4"/>
  <c r="U468" i="4" l="1"/>
  <c r="T469" i="4"/>
  <c r="U469" i="4" l="1"/>
  <c r="T470" i="4"/>
  <c r="U470" i="4" l="1"/>
  <c r="T471" i="4"/>
  <c r="U471" i="4" l="1"/>
  <c r="T472" i="4"/>
  <c r="U472" i="4" l="1"/>
  <c r="T473" i="4"/>
  <c r="U473" i="4" l="1"/>
  <c r="T474" i="4"/>
  <c r="U474" i="4" l="1"/>
  <c r="T475" i="4"/>
  <c r="U475" i="4" l="1"/>
  <c r="T476" i="4"/>
  <c r="U476" i="4" l="1"/>
  <c r="T477" i="4"/>
  <c r="U477" i="4" l="1"/>
  <c r="T478" i="4"/>
  <c r="U478" i="4" l="1"/>
  <c r="T479" i="4"/>
  <c r="U479" i="4" l="1"/>
  <c r="T480" i="4"/>
  <c r="U480" i="4" l="1"/>
  <c r="T481" i="4"/>
  <c r="U481" i="4" l="1"/>
  <c r="T482" i="4"/>
  <c r="U482" i="4" l="1"/>
  <c r="T483" i="4"/>
  <c r="U483" i="4" l="1"/>
  <c r="T484" i="4"/>
  <c r="U484" i="4" l="1"/>
  <c r="T485" i="4"/>
  <c r="U485" i="4" l="1"/>
  <c r="T486" i="4"/>
  <c r="U486" i="4" l="1"/>
  <c r="T487" i="4"/>
  <c r="U487" i="4" l="1"/>
  <c r="T488" i="4"/>
  <c r="U488" i="4" l="1"/>
  <c r="T489" i="4"/>
  <c r="U489" i="4" l="1"/>
  <c r="T490" i="4"/>
  <c r="U490" i="4" l="1"/>
  <c r="T491" i="4"/>
  <c r="U491" i="4" l="1"/>
  <c r="T492" i="4"/>
  <c r="U492" i="4" l="1"/>
  <c r="T493" i="4"/>
  <c r="U493" i="4" l="1"/>
  <c r="T494" i="4"/>
  <c r="U494" i="4" l="1"/>
  <c r="T495" i="4"/>
  <c r="U495" i="4" l="1"/>
  <c r="T496" i="4"/>
  <c r="U496" i="4" l="1"/>
  <c r="T497" i="4"/>
  <c r="U497" i="4" l="1"/>
  <c r="T498" i="4"/>
  <c r="U498" i="4" l="1"/>
  <c r="T499" i="4"/>
  <c r="U499" i="4" l="1"/>
  <c r="T500" i="4"/>
  <c r="U500" i="4" l="1"/>
  <c r="T501" i="4"/>
  <c r="U501" i="4" l="1"/>
  <c r="T502" i="4"/>
  <c r="U502" i="4" l="1"/>
  <c r="T503" i="4"/>
  <c r="U503" i="4" l="1"/>
  <c r="T504" i="4"/>
  <c r="U504" i="4" l="1"/>
  <c r="T505" i="4"/>
  <c r="U505" i="4" l="1"/>
  <c r="T506" i="4"/>
  <c r="U506" i="4" l="1"/>
  <c r="T507" i="4"/>
  <c r="U507" i="4" l="1"/>
  <c r="T508" i="4"/>
  <c r="U508" i="4" l="1"/>
  <c r="T509" i="4"/>
  <c r="U509" i="4" l="1"/>
  <c r="T510" i="4"/>
  <c r="U510" i="4" l="1"/>
  <c r="T511" i="4"/>
  <c r="U511" i="4" l="1"/>
  <c r="T512" i="4"/>
  <c r="U512" i="4" l="1"/>
  <c r="T513" i="4"/>
  <c r="U513" i="4" l="1"/>
  <c r="T514" i="4"/>
  <c r="U514" i="4" l="1"/>
  <c r="T515" i="4"/>
  <c r="U515" i="4" l="1"/>
  <c r="T516" i="4"/>
  <c r="U516" i="4" l="1"/>
  <c r="T517" i="4"/>
  <c r="U517" i="4" l="1"/>
  <c r="T518" i="4"/>
  <c r="U518" i="4" l="1"/>
  <c r="T519" i="4"/>
  <c r="U519" i="4" l="1"/>
  <c r="T520" i="4"/>
  <c r="U520" i="4" l="1"/>
  <c r="T521" i="4"/>
  <c r="U521" i="4" l="1"/>
  <c r="T522" i="4"/>
  <c r="U522" i="4" l="1"/>
  <c r="T523" i="4"/>
  <c r="U523" i="4" l="1"/>
  <c r="T524" i="4"/>
  <c r="U524" i="4" l="1"/>
  <c r="T525" i="4"/>
  <c r="U525" i="4" l="1"/>
  <c r="T526" i="4"/>
  <c r="U526" i="4" l="1"/>
  <c r="T527" i="4"/>
  <c r="U527" i="4" l="1"/>
  <c r="T528" i="4"/>
  <c r="U528" i="4" l="1"/>
  <c r="T529" i="4"/>
  <c r="U529" i="4" l="1"/>
  <c r="T530" i="4"/>
  <c r="U530" i="4" l="1"/>
  <c r="T531" i="4"/>
  <c r="U531" i="4" l="1"/>
  <c r="T532" i="4"/>
  <c r="U532" i="4" l="1"/>
  <c r="T533" i="4"/>
  <c r="U533" i="4" l="1"/>
  <c r="T534" i="4"/>
  <c r="U534" i="4" l="1"/>
  <c r="T535" i="4"/>
  <c r="U535" i="4" l="1"/>
  <c r="T536" i="4"/>
  <c r="U536" i="4" l="1"/>
  <c r="T537" i="4"/>
  <c r="U537" i="4" l="1"/>
  <c r="T538" i="4"/>
  <c r="U538" i="4" l="1"/>
  <c r="T539" i="4"/>
  <c r="U539" i="4" l="1"/>
  <c r="T540" i="4"/>
  <c r="U540" i="4" l="1"/>
  <c r="T541" i="4"/>
  <c r="U541" i="4" l="1"/>
  <c r="T542" i="4"/>
  <c r="U542" i="4" l="1"/>
  <c r="T543" i="4"/>
  <c r="U543" i="4" l="1"/>
  <c r="T544" i="4"/>
  <c r="U544" i="4" l="1"/>
  <c r="T545" i="4"/>
  <c r="U545" i="4" l="1"/>
  <c r="T546" i="4"/>
  <c r="U546" i="4" l="1"/>
  <c r="T547" i="4"/>
  <c r="U547" i="4" l="1"/>
  <c r="T548" i="4"/>
  <c r="U548" i="4" l="1"/>
  <c r="T549" i="4"/>
  <c r="U549" i="4" l="1"/>
  <c r="T550" i="4"/>
  <c r="U550" i="4" l="1"/>
  <c r="T551" i="4"/>
  <c r="U551" i="4" l="1"/>
  <c r="T552" i="4"/>
  <c r="U552" i="4" l="1"/>
  <c r="T553" i="4"/>
  <c r="U553" i="4" l="1"/>
  <c r="T554" i="4"/>
  <c r="U554" i="4" l="1"/>
  <c r="T555" i="4"/>
  <c r="U555" i="4" l="1"/>
  <c r="T556" i="4"/>
  <c r="U556" i="4" l="1"/>
  <c r="T557" i="4"/>
  <c r="U557" i="4" l="1"/>
  <c r="T558" i="4"/>
  <c r="U558" i="4" l="1"/>
  <c r="T559" i="4"/>
  <c r="U559" i="4" l="1"/>
  <c r="T560" i="4"/>
  <c r="U560" i="4" l="1"/>
  <c r="T561" i="4"/>
  <c r="U561" i="4" l="1"/>
  <c r="T562" i="4"/>
  <c r="U562" i="4" l="1"/>
  <c r="T563" i="4"/>
  <c r="U563" i="4" l="1"/>
  <c r="T564" i="4"/>
  <c r="U564" i="4" l="1"/>
  <c r="T565" i="4"/>
  <c r="U565" i="4" l="1"/>
  <c r="T566" i="4"/>
  <c r="U566" i="4" l="1"/>
  <c r="T567" i="4"/>
  <c r="U567" i="4" l="1"/>
  <c r="T568" i="4"/>
  <c r="U568" i="4" l="1"/>
  <c r="T569" i="4"/>
  <c r="U569" i="4" l="1"/>
  <c r="T570" i="4"/>
  <c r="U570" i="4" l="1"/>
  <c r="T571" i="4"/>
  <c r="U571" i="4" l="1"/>
  <c r="T572" i="4"/>
  <c r="U572" i="4" l="1"/>
  <c r="T573" i="4"/>
  <c r="U573" i="4" l="1"/>
  <c r="T574" i="4"/>
  <c r="U574" i="4" l="1"/>
  <c r="T575" i="4"/>
  <c r="U575" i="4" l="1"/>
  <c r="T576" i="4"/>
  <c r="U576" i="4" l="1"/>
  <c r="T577" i="4"/>
  <c r="U577" i="4" l="1"/>
  <c r="T578" i="4"/>
  <c r="U578" i="4" l="1"/>
  <c r="T579" i="4"/>
  <c r="U579" i="4" l="1"/>
  <c r="T580" i="4"/>
  <c r="U580" i="4" l="1"/>
  <c r="T581" i="4"/>
  <c r="U581" i="4" l="1"/>
  <c r="T582" i="4"/>
  <c r="U582" i="4" l="1"/>
  <c r="T583" i="4"/>
  <c r="U583" i="4" l="1"/>
  <c r="T584" i="4"/>
  <c r="U584" i="4" l="1"/>
  <c r="T585" i="4"/>
  <c r="U585" i="4" l="1"/>
  <c r="T586" i="4"/>
  <c r="U586" i="4" l="1"/>
  <c r="T587" i="4"/>
  <c r="U587" i="4" l="1"/>
  <c r="T588" i="4"/>
  <c r="U588" i="4" l="1"/>
  <c r="T589" i="4"/>
  <c r="U589" i="4" l="1"/>
  <c r="T590" i="4"/>
  <c r="U590" i="4" l="1"/>
  <c r="T591" i="4"/>
  <c r="U591" i="4" l="1"/>
  <c r="T592" i="4"/>
  <c r="U592" i="4" l="1"/>
  <c r="T593" i="4"/>
  <c r="U593" i="4" l="1"/>
  <c r="T594" i="4"/>
  <c r="U594" i="4" l="1"/>
  <c r="T595" i="4"/>
  <c r="U595" i="4" l="1"/>
  <c r="T596" i="4"/>
  <c r="U596" i="4" l="1"/>
  <c r="T597" i="4"/>
  <c r="U597" i="4" l="1"/>
  <c r="T598" i="4"/>
  <c r="U598" i="4" l="1"/>
  <c r="T599" i="4"/>
  <c r="U599" i="4" l="1"/>
  <c r="T600" i="4"/>
  <c r="U600" i="4" l="1"/>
  <c r="T601" i="4"/>
  <c r="U601" i="4" l="1"/>
  <c r="T602" i="4"/>
  <c r="U602" i="4" l="1"/>
  <c r="T603" i="4"/>
  <c r="U603" i="4" l="1"/>
  <c r="T604" i="4"/>
  <c r="U604" i="4" l="1"/>
  <c r="T605" i="4"/>
  <c r="U605" i="4" l="1"/>
  <c r="T606" i="4"/>
  <c r="U606" i="4" l="1"/>
  <c r="T607" i="4"/>
  <c r="U607" i="4" l="1"/>
  <c r="T608" i="4"/>
  <c r="U608" i="4" l="1"/>
  <c r="T609" i="4"/>
  <c r="U609" i="4" l="1"/>
  <c r="T610" i="4"/>
  <c r="U610" i="4" l="1"/>
  <c r="T611" i="4"/>
  <c r="U611" i="4" l="1"/>
  <c r="T612" i="4"/>
  <c r="U612" i="4" l="1"/>
  <c r="T613" i="4"/>
  <c r="U613" i="4" l="1"/>
  <c r="T614" i="4"/>
  <c r="U614" i="4" l="1"/>
  <c r="T615" i="4"/>
  <c r="U615" i="4" l="1"/>
  <c r="T616" i="4"/>
  <c r="U616" i="4" l="1"/>
  <c r="T617" i="4"/>
  <c r="U617" i="4" l="1"/>
  <c r="T618" i="4"/>
  <c r="U618" i="4" l="1"/>
  <c r="T619" i="4"/>
  <c r="U619" i="4" l="1"/>
  <c r="T620" i="4"/>
  <c r="U620" i="4" l="1"/>
  <c r="T621" i="4"/>
  <c r="U621" i="4" l="1"/>
  <c r="T622" i="4"/>
  <c r="U622" i="4" l="1"/>
  <c r="T623" i="4"/>
  <c r="U623" i="4" l="1"/>
  <c r="T624" i="4"/>
  <c r="U624" i="4" l="1"/>
  <c r="T625" i="4"/>
  <c r="U625" i="4" l="1"/>
  <c r="T626" i="4"/>
  <c r="U626" i="4" l="1"/>
  <c r="T627" i="4"/>
  <c r="U627" i="4" l="1"/>
  <c r="T628" i="4"/>
  <c r="U628" i="4" l="1"/>
  <c r="T629" i="4"/>
  <c r="U629" i="4" l="1"/>
  <c r="T630" i="4"/>
  <c r="U630" i="4" l="1"/>
  <c r="T631" i="4"/>
  <c r="U631" i="4" l="1"/>
  <c r="T632" i="4"/>
  <c r="U632" i="4" l="1"/>
  <c r="T633" i="4"/>
  <c r="U633" i="4" l="1"/>
  <c r="T634" i="4"/>
  <c r="U634" i="4" l="1"/>
  <c r="T635" i="4"/>
  <c r="U635" i="4" l="1"/>
  <c r="T636" i="4"/>
  <c r="U636" i="4" l="1"/>
  <c r="T637" i="4"/>
  <c r="U637" i="4" l="1"/>
  <c r="T638" i="4"/>
  <c r="U638" i="4" l="1"/>
  <c r="T639" i="4"/>
  <c r="U639" i="4" l="1"/>
  <c r="T640" i="4"/>
  <c r="U640" i="4" l="1"/>
  <c r="T641" i="4"/>
  <c r="U641" i="4" l="1"/>
  <c r="T642" i="4"/>
  <c r="U642" i="4" l="1"/>
  <c r="T643" i="4"/>
  <c r="U643" i="4" l="1"/>
  <c r="T644" i="4"/>
  <c r="U644" i="4" l="1"/>
  <c r="T645" i="4"/>
  <c r="U645" i="4" l="1"/>
  <c r="T646" i="4"/>
  <c r="U646" i="4" l="1"/>
  <c r="T647" i="4"/>
  <c r="U647" i="4" l="1"/>
  <c r="T648" i="4"/>
  <c r="U648" i="4" l="1"/>
  <c r="T649" i="4"/>
  <c r="U649" i="4" l="1"/>
  <c r="T650" i="4"/>
  <c r="U650" i="4" l="1"/>
  <c r="T651" i="4"/>
  <c r="U651" i="4" l="1"/>
  <c r="T652" i="4"/>
  <c r="U652" i="4" l="1"/>
  <c r="T653" i="4"/>
  <c r="U653" i="4" l="1"/>
  <c r="T654" i="4"/>
  <c r="U654" i="4" l="1"/>
  <c r="T655" i="4"/>
  <c r="U655" i="4" l="1"/>
  <c r="T656" i="4"/>
  <c r="U656" i="4" l="1"/>
  <c r="T657" i="4"/>
  <c r="U657" i="4" l="1"/>
  <c r="T658" i="4"/>
  <c r="U658" i="4" l="1"/>
  <c r="T659" i="4"/>
  <c r="U659" i="4" l="1"/>
  <c r="T660" i="4"/>
  <c r="U660" i="4" l="1"/>
  <c r="T661" i="4"/>
  <c r="U661" i="4" l="1"/>
  <c r="T662" i="4"/>
  <c r="U662" i="4" l="1"/>
  <c r="T663" i="4"/>
  <c r="U663" i="4" l="1"/>
  <c r="T664" i="4"/>
  <c r="U664" i="4" l="1"/>
  <c r="T665" i="4"/>
  <c r="U665" i="4" l="1"/>
  <c r="T666" i="4"/>
  <c r="U666" i="4" l="1"/>
  <c r="T667" i="4"/>
  <c r="U667" i="4" l="1"/>
  <c r="T668" i="4"/>
  <c r="U668" i="4" l="1"/>
  <c r="T669" i="4"/>
  <c r="U669" i="4" l="1"/>
  <c r="T670" i="4"/>
  <c r="U670" i="4" l="1"/>
  <c r="T671" i="4"/>
  <c r="U671" i="4" l="1"/>
  <c r="T672" i="4"/>
  <c r="U672" i="4" l="1"/>
  <c r="T673" i="4"/>
  <c r="U673" i="4" l="1"/>
  <c r="T674" i="4"/>
  <c r="U674" i="4" l="1"/>
  <c r="T675" i="4"/>
  <c r="U675" i="4" l="1"/>
  <c r="T676" i="4"/>
  <c r="U676" i="4" l="1"/>
  <c r="T677" i="4"/>
  <c r="U677" i="4" l="1"/>
  <c r="T678" i="4"/>
  <c r="U678" i="4" l="1"/>
  <c r="T679" i="4"/>
  <c r="U679" i="4" l="1"/>
  <c r="T680" i="4"/>
  <c r="U680" i="4" l="1"/>
  <c r="T681" i="4"/>
  <c r="U681" i="4" l="1"/>
  <c r="T682" i="4"/>
  <c r="U682" i="4" l="1"/>
  <c r="T683" i="4"/>
  <c r="U683" i="4" l="1"/>
  <c r="T684" i="4"/>
  <c r="U684" i="4" l="1"/>
  <c r="T685" i="4"/>
  <c r="U685" i="4" l="1"/>
  <c r="T686" i="4"/>
  <c r="U686" i="4" l="1"/>
  <c r="T687" i="4"/>
  <c r="U687" i="4" l="1"/>
  <c r="T688" i="4"/>
  <c r="U688" i="4" l="1"/>
  <c r="T689" i="4"/>
  <c r="U689" i="4" l="1"/>
  <c r="T690" i="4"/>
  <c r="U690" i="4" l="1"/>
  <c r="T691" i="4"/>
  <c r="U691" i="4" l="1"/>
  <c r="T692" i="4"/>
  <c r="U692" i="4" l="1"/>
  <c r="T693" i="4"/>
  <c r="U693" i="4" l="1"/>
  <c r="T694" i="4"/>
  <c r="U694" i="4" l="1"/>
  <c r="T695" i="4"/>
  <c r="U695" i="4" l="1"/>
  <c r="T696" i="4"/>
  <c r="U696" i="4" l="1"/>
  <c r="T697" i="4"/>
  <c r="U697" i="4" l="1"/>
  <c r="T698" i="4"/>
  <c r="U698" i="4" l="1"/>
  <c r="T699" i="4"/>
  <c r="U699" i="4" l="1"/>
  <c r="T700" i="4"/>
  <c r="U700" i="4" l="1"/>
  <c r="T701" i="4"/>
  <c r="U701" i="4" l="1"/>
  <c r="T702" i="4"/>
  <c r="U702" i="4" l="1"/>
  <c r="T703" i="4"/>
  <c r="U703" i="4" l="1"/>
  <c r="T704" i="4"/>
  <c r="U704" i="4" l="1"/>
  <c r="T705" i="4"/>
  <c r="U705" i="4" l="1"/>
  <c r="T706" i="4"/>
  <c r="U706" i="4" l="1"/>
  <c r="T707" i="4"/>
  <c r="U707" i="4" l="1"/>
  <c r="T708" i="4"/>
  <c r="U708" i="4" l="1"/>
  <c r="T709" i="4"/>
  <c r="U709" i="4" l="1"/>
  <c r="T710" i="4"/>
  <c r="U710" i="4" l="1"/>
  <c r="T711" i="4"/>
  <c r="U711" i="4" l="1"/>
  <c r="T712" i="4"/>
  <c r="U712" i="4" l="1"/>
  <c r="T713" i="4"/>
  <c r="U713" i="4" l="1"/>
  <c r="T714" i="4"/>
  <c r="U714" i="4" l="1"/>
  <c r="T715" i="4"/>
  <c r="U715" i="4" l="1"/>
  <c r="T716" i="4"/>
  <c r="U716" i="4" l="1"/>
  <c r="T717" i="4"/>
  <c r="U717" i="4" l="1"/>
  <c r="T718" i="4"/>
  <c r="U718" i="4" l="1"/>
  <c r="T719" i="4"/>
  <c r="U719" i="4" l="1"/>
  <c r="T720" i="4"/>
  <c r="U720" i="4" l="1"/>
  <c r="T721" i="4"/>
  <c r="U721" i="4" l="1"/>
  <c r="T722" i="4"/>
  <c r="U722" i="4" l="1"/>
  <c r="T723" i="4"/>
  <c r="U723" i="4" l="1"/>
  <c r="T724" i="4"/>
  <c r="U724" i="4" l="1"/>
  <c r="T725" i="4"/>
  <c r="U725" i="4" l="1"/>
  <c r="T726" i="4"/>
  <c r="U726" i="4" l="1"/>
  <c r="T727" i="4"/>
  <c r="U727" i="4" l="1"/>
  <c r="T728" i="4"/>
  <c r="U728" i="4" l="1"/>
  <c r="T729" i="4"/>
  <c r="U729" i="4" l="1"/>
  <c r="T730" i="4"/>
  <c r="U730" i="4" l="1"/>
  <c r="T731" i="4"/>
  <c r="U731" i="4" l="1"/>
  <c r="T732" i="4"/>
  <c r="U732" i="4" l="1"/>
  <c r="T733" i="4"/>
  <c r="U733" i="4" l="1"/>
  <c r="T734" i="4"/>
  <c r="U734" i="4" l="1"/>
  <c r="T735" i="4"/>
  <c r="U735" i="4" l="1"/>
  <c r="T736" i="4"/>
  <c r="U736" i="4" l="1"/>
  <c r="T737" i="4"/>
  <c r="U737" i="4" l="1"/>
  <c r="T738" i="4"/>
  <c r="U738" i="4" l="1"/>
  <c r="T739" i="4"/>
  <c r="U739" i="4" l="1"/>
  <c r="T740" i="4"/>
  <c r="U740" i="4" l="1"/>
  <c r="T741" i="4"/>
  <c r="U741" i="4" l="1"/>
  <c r="T742" i="4"/>
  <c r="U742" i="4" l="1"/>
  <c r="T743" i="4"/>
  <c r="U743" i="4" l="1"/>
  <c r="T744" i="4"/>
  <c r="U744" i="4" l="1"/>
  <c r="T745" i="4"/>
  <c r="U745" i="4" l="1"/>
  <c r="T746" i="4"/>
  <c r="U746" i="4" l="1"/>
  <c r="T747" i="4"/>
  <c r="U747" i="4" l="1"/>
  <c r="T748" i="4"/>
  <c r="U748" i="4" l="1"/>
  <c r="T749" i="4"/>
  <c r="U749" i="4" l="1"/>
  <c r="T750" i="4"/>
  <c r="U750" i="4" l="1"/>
  <c r="T751" i="4"/>
  <c r="U751" i="4" l="1"/>
  <c r="T752" i="4"/>
  <c r="U752" i="4" l="1"/>
  <c r="T753" i="4"/>
  <c r="U753" i="4" l="1"/>
  <c r="T754" i="4"/>
  <c r="U754" i="4" l="1"/>
  <c r="T755" i="4"/>
  <c r="U755" i="4" l="1"/>
  <c r="T756" i="4"/>
  <c r="U756" i="4" l="1"/>
  <c r="T757" i="4"/>
  <c r="U757" i="4" l="1"/>
  <c r="T758" i="4"/>
  <c r="U758" i="4" l="1"/>
  <c r="T759" i="4"/>
  <c r="U759" i="4" l="1"/>
  <c r="T760" i="4"/>
  <c r="U760" i="4" l="1"/>
  <c r="T761" i="4"/>
  <c r="U761" i="4" l="1"/>
  <c r="T762" i="4"/>
  <c r="U762" i="4" l="1"/>
  <c r="T763" i="4"/>
  <c r="U763" i="4" l="1"/>
  <c r="T764" i="4"/>
  <c r="U764" i="4" l="1"/>
  <c r="T765" i="4"/>
  <c r="U765" i="4" l="1"/>
  <c r="T766" i="4"/>
  <c r="U766" i="4" l="1"/>
  <c r="T767" i="4"/>
  <c r="U767" i="4" l="1"/>
  <c r="T768" i="4"/>
  <c r="U768" i="4" l="1"/>
  <c r="T769" i="4"/>
  <c r="U769" i="4" l="1"/>
  <c r="T770" i="4"/>
  <c r="U770" i="4" l="1"/>
  <c r="T771" i="4"/>
  <c r="U771" i="4" l="1"/>
  <c r="T772" i="4"/>
  <c r="U772" i="4" l="1"/>
  <c r="T773" i="4"/>
  <c r="U773" i="4" l="1"/>
  <c r="T774" i="4"/>
  <c r="U774" i="4" l="1"/>
  <c r="T775" i="4"/>
  <c r="U775" i="4" l="1"/>
  <c r="T776" i="4"/>
  <c r="U776" i="4" l="1"/>
  <c r="T777" i="4"/>
  <c r="U777" i="4" l="1"/>
  <c r="T778" i="4"/>
  <c r="U778" i="4" l="1"/>
  <c r="T779" i="4"/>
  <c r="U779" i="4" l="1"/>
  <c r="T780" i="4"/>
  <c r="U780" i="4" l="1"/>
  <c r="T781" i="4"/>
  <c r="U781" i="4" l="1"/>
  <c r="T782" i="4"/>
  <c r="U782" i="4" l="1"/>
  <c r="T783" i="4"/>
  <c r="U783" i="4" l="1"/>
  <c r="T784" i="4"/>
  <c r="U784" i="4" l="1"/>
  <c r="T785" i="4"/>
  <c r="U785" i="4" l="1"/>
  <c r="T786" i="4"/>
  <c r="U786" i="4" l="1"/>
  <c r="T787" i="4"/>
  <c r="U787" i="4" l="1"/>
  <c r="T788" i="4"/>
  <c r="U788" i="4" l="1"/>
  <c r="T789" i="4"/>
  <c r="U789" i="4" l="1"/>
  <c r="T790" i="4"/>
  <c r="U790" i="4" l="1"/>
  <c r="T791" i="4"/>
  <c r="U791" i="4" l="1"/>
  <c r="T792" i="4"/>
  <c r="U792" i="4" l="1"/>
  <c r="T793" i="4"/>
  <c r="U793" i="4" l="1"/>
  <c r="T794" i="4"/>
  <c r="U794" i="4" l="1"/>
  <c r="T795" i="4"/>
  <c r="U795" i="4" l="1"/>
  <c r="T796" i="4"/>
  <c r="U796" i="4" l="1"/>
  <c r="T797" i="4"/>
  <c r="U797" i="4" l="1"/>
  <c r="T798" i="4"/>
  <c r="U798" i="4" l="1"/>
  <c r="T799" i="4"/>
  <c r="U799" i="4" l="1"/>
  <c r="T800" i="4"/>
  <c r="U800" i="4" l="1"/>
  <c r="T801" i="4"/>
  <c r="U801" i="4" l="1"/>
  <c r="T802" i="4"/>
  <c r="U802" i="4" l="1"/>
  <c r="T803" i="4"/>
  <c r="U803" i="4" l="1"/>
  <c r="T804" i="4"/>
  <c r="U804" i="4" l="1"/>
  <c r="T805" i="4"/>
  <c r="U805" i="4" l="1"/>
  <c r="T806" i="4"/>
  <c r="U806" i="4" l="1"/>
  <c r="T807" i="4"/>
  <c r="U807" i="4" l="1"/>
  <c r="T808" i="4"/>
  <c r="U808" i="4" l="1"/>
  <c r="T809" i="4"/>
  <c r="U809" i="4" l="1"/>
  <c r="T810" i="4"/>
  <c r="U810" i="4" l="1"/>
  <c r="T811" i="4"/>
  <c r="U811" i="4" l="1"/>
  <c r="T812" i="4"/>
  <c r="U812" i="4" l="1"/>
  <c r="T813" i="4"/>
  <c r="U813" i="4" l="1"/>
  <c r="T814" i="4"/>
  <c r="U814" i="4" l="1"/>
  <c r="T815" i="4"/>
  <c r="U815" i="4" l="1"/>
  <c r="T816" i="4"/>
  <c r="U816" i="4" l="1"/>
  <c r="T817" i="4"/>
  <c r="U817" i="4" l="1"/>
  <c r="T818" i="4"/>
  <c r="U818" i="4" l="1"/>
  <c r="T819" i="4"/>
  <c r="U819" i="4" l="1"/>
  <c r="T820" i="4"/>
  <c r="U820" i="4" l="1"/>
  <c r="T821" i="4"/>
  <c r="U821" i="4" l="1"/>
  <c r="T822" i="4"/>
  <c r="U822" i="4" l="1"/>
  <c r="T823" i="4"/>
  <c r="U823" i="4" l="1"/>
  <c r="T824" i="4"/>
  <c r="U824" i="4" l="1"/>
  <c r="T825" i="4"/>
  <c r="U825" i="4" l="1"/>
  <c r="T826" i="4"/>
  <c r="U826" i="4" l="1"/>
  <c r="T827" i="4"/>
  <c r="U827" i="4" l="1"/>
  <c r="T828" i="4"/>
  <c r="U828" i="4" l="1"/>
  <c r="T829" i="4"/>
  <c r="U829" i="4" l="1"/>
  <c r="T830" i="4"/>
  <c r="U830" i="4" l="1"/>
  <c r="T831" i="4"/>
  <c r="U831" i="4" l="1"/>
  <c r="T832" i="4"/>
  <c r="U832" i="4" l="1"/>
  <c r="T833" i="4"/>
  <c r="U833" i="4" l="1"/>
  <c r="T834" i="4"/>
  <c r="U834" i="4" l="1"/>
  <c r="T835" i="4"/>
  <c r="U835" i="4" l="1"/>
  <c r="T836" i="4"/>
  <c r="U836" i="4" l="1"/>
  <c r="T837" i="4"/>
  <c r="U837" i="4" l="1"/>
  <c r="T838" i="4"/>
  <c r="U838" i="4" l="1"/>
  <c r="T839" i="4"/>
  <c r="U839" i="4" l="1"/>
  <c r="T840" i="4"/>
  <c r="U840" i="4" l="1"/>
  <c r="T841" i="4"/>
  <c r="U841" i="4" l="1"/>
  <c r="T842" i="4"/>
  <c r="U842" i="4" l="1"/>
  <c r="T843" i="4"/>
  <c r="U843" i="4" l="1"/>
  <c r="T844" i="4"/>
  <c r="U844" i="4" l="1"/>
  <c r="T845" i="4"/>
  <c r="U845" i="4" l="1"/>
  <c r="T846" i="4"/>
  <c r="U846" i="4" l="1"/>
  <c r="T847" i="4"/>
  <c r="U847" i="4" l="1"/>
  <c r="T848" i="4"/>
  <c r="U848" i="4" l="1"/>
  <c r="T849" i="4"/>
  <c r="U849" i="4" l="1"/>
  <c r="T850" i="4"/>
  <c r="U850" i="4" l="1"/>
  <c r="T851" i="4"/>
  <c r="U851" i="4" l="1"/>
  <c r="T852" i="4"/>
  <c r="U852" i="4" l="1"/>
  <c r="T853" i="4"/>
  <c r="U853" i="4" l="1"/>
  <c r="T854" i="4"/>
  <c r="U854" i="4" l="1"/>
  <c r="T855" i="4"/>
  <c r="U855" i="4" l="1"/>
  <c r="T856" i="4"/>
  <c r="U856" i="4" l="1"/>
  <c r="T857" i="4"/>
  <c r="U857" i="4" l="1"/>
  <c r="T858" i="4"/>
  <c r="U858" i="4" l="1"/>
  <c r="T859" i="4"/>
  <c r="U859" i="4" l="1"/>
  <c r="T860" i="4"/>
  <c r="U860" i="4" l="1"/>
  <c r="T861" i="4"/>
  <c r="U861" i="4" l="1"/>
  <c r="T862" i="4"/>
  <c r="U862" i="4" l="1"/>
  <c r="T863" i="4"/>
  <c r="U863" i="4" l="1"/>
  <c r="T864" i="4"/>
  <c r="U864" i="4" l="1"/>
  <c r="T865" i="4"/>
  <c r="U865" i="4" l="1"/>
  <c r="T866" i="4"/>
  <c r="U866" i="4" l="1"/>
  <c r="T867" i="4"/>
  <c r="U867" i="4" l="1"/>
  <c r="T868" i="4"/>
  <c r="U868" i="4" l="1"/>
  <c r="T869" i="4"/>
  <c r="U869" i="4" l="1"/>
  <c r="T870" i="4"/>
  <c r="U870" i="4" l="1"/>
  <c r="T871" i="4"/>
  <c r="U871" i="4" l="1"/>
  <c r="T872" i="4"/>
  <c r="U872" i="4" l="1"/>
  <c r="T873" i="4"/>
  <c r="U873" i="4" l="1"/>
  <c r="T874" i="4"/>
  <c r="U874" i="4" l="1"/>
  <c r="T875" i="4"/>
  <c r="U875" i="4" l="1"/>
  <c r="T876" i="4"/>
  <c r="U876" i="4" l="1"/>
  <c r="T877" i="4"/>
  <c r="U877" i="4" l="1"/>
  <c r="T878" i="4"/>
  <c r="U878" i="4" l="1"/>
  <c r="T879" i="4"/>
  <c r="U879" i="4" l="1"/>
  <c r="T880" i="4"/>
  <c r="U880" i="4" l="1"/>
  <c r="T881" i="4"/>
  <c r="U881" i="4" l="1"/>
  <c r="T882" i="4"/>
  <c r="U882" i="4" l="1"/>
  <c r="T883" i="4"/>
  <c r="U883" i="4" l="1"/>
  <c r="T884" i="4"/>
  <c r="U884" i="4" l="1"/>
  <c r="T885" i="4"/>
  <c r="U885" i="4" l="1"/>
  <c r="T886" i="4"/>
  <c r="U886" i="4" l="1"/>
  <c r="T887" i="4"/>
  <c r="U887" i="4" l="1"/>
  <c r="T888" i="4"/>
  <c r="U888" i="4" l="1"/>
  <c r="T889" i="4"/>
  <c r="U889" i="4" l="1"/>
  <c r="T890" i="4"/>
  <c r="U890" i="4" l="1"/>
  <c r="T891" i="4"/>
  <c r="U891" i="4" l="1"/>
  <c r="T892" i="4"/>
  <c r="U892" i="4" l="1"/>
  <c r="T893" i="4"/>
  <c r="U893" i="4" l="1"/>
  <c r="T894" i="4"/>
  <c r="U894" i="4" l="1"/>
  <c r="T895" i="4"/>
  <c r="U895" i="4" l="1"/>
  <c r="T896" i="4"/>
  <c r="U896" i="4" l="1"/>
  <c r="T897" i="4"/>
  <c r="U897" i="4" l="1"/>
  <c r="T898" i="4"/>
  <c r="U898" i="4" l="1"/>
  <c r="T899" i="4"/>
  <c r="U899" i="4" l="1"/>
  <c r="T900" i="4"/>
  <c r="U900" i="4" l="1"/>
  <c r="T901" i="4"/>
  <c r="U901" i="4" l="1"/>
  <c r="T902" i="4"/>
  <c r="U902" i="4" l="1"/>
  <c r="T903" i="4"/>
  <c r="U903" i="4" l="1"/>
  <c r="T904" i="4"/>
  <c r="U904" i="4" l="1"/>
  <c r="T905" i="4"/>
  <c r="U905" i="4" l="1"/>
  <c r="T906" i="4"/>
  <c r="U906" i="4" l="1"/>
  <c r="T907" i="4"/>
  <c r="U907" i="4" l="1"/>
  <c r="T908" i="4"/>
  <c r="U908" i="4" l="1"/>
  <c r="T909" i="4"/>
  <c r="U909" i="4" l="1"/>
  <c r="T910" i="4"/>
  <c r="U910" i="4" l="1"/>
  <c r="T911" i="4"/>
  <c r="U911" i="4" l="1"/>
  <c r="T912" i="4"/>
  <c r="U912" i="4" l="1"/>
  <c r="T913" i="4"/>
  <c r="U913" i="4" l="1"/>
  <c r="T914" i="4"/>
  <c r="U914" i="4" l="1"/>
  <c r="T915" i="4"/>
  <c r="U915" i="4" l="1"/>
  <c r="T916" i="4"/>
  <c r="U916" i="4" l="1"/>
  <c r="T917" i="4"/>
  <c r="U917" i="4" l="1"/>
  <c r="T918" i="4"/>
  <c r="U918" i="4" l="1"/>
  <c r="T919" i="4"/>
  <c r="U919" i="4" l="1"/>
  <c r="T920" i="4"/>
  <c r="U920" i="4" l="1"/>
  <c r="T921" i="4"/>
  <c r="U921" i="4" l="1"/>
  <c r="T922" i="4"/>
  <c r="U922" i="4" l="1"/>
  <c r="T923" i="4"/>
  <c r="U923" i="4" l="1"/>
  <c r="T924" i="4"/>
  <c r="U924" i="4" l="1"/>
  <c r="T925" i="4"/>
  <c r="U925" i="4" l="1"/>
  <c r="T926" i="4"/>
  <c r="U926" i="4" l="1"/>
  <c r="T927" i="4"/>
  <c r="U927" i="4" l="1"/>
  <c r="T928" i="4"/>
  <c r="U928" i="4" l="1"/>
  <c r="T929" i="4"/>
  <c r="U929" i="4" l="1"/>
  <c r="T930" i="4"/>
  <c r="U930" i="4" l="1"/>
  <c r="T931" i="4"/>
  <c r="U931" i="4" l="1"/>
  <c r="T932" i="4"/>
  <c r="U932" i="4" l="1"/>
  <c r="T933" i="4"/>
  <c r="U933" i="4" l="1"/>
  <c r="T934" i="4"/>
  <c r="U934" i="4" l="1"/>
  <c r="T935" i="4"/>
  <c r="U935" i="4" l="1"/>
  <c r="T936" i="4"/>
  <c r="U936" i="4" l="1"/>
  <c r="T937" i="4"/>
  <c r="U937" i="4" l="1"/>
  <c r="T938" i="4"/>
  <c r="U938" i="4" l="1"/>
  <c r="T939" i="4"/>
  <c r="U939" i="4" l="1"/>
  <c r="T940" i="4"/>
  <c r="U940" i="4" l="1"/>
  <c r="T941" i="4"/>
  <c r="U941" i="4" l="1"/>
  <c r="T942" i="4"/>
  <c r="U942" i="4" l="1"/>
  <c r="T943" i="4"/>
  <c r="U943" i="4" l="1"/>
  <c r="T944" i="4"/>
  <c r="U944" i="4" l="1"/>
  <c r="T945" i="4"/>
  <c r="U945" i="4" l="1"/>
  <c r="T946" i="4"/>
  <c r="U946" i="4" l="1"/>
  <c r="T947" i="4"/>
  <c r="U947" i="4" l="1"/>
  <c r="T948" i="4"/>
  <c r="U948" i="4" l="1"/>
  <c r="T949" i="4"/>
  <c r="U949" i="4" l="1"/>
  <c r="T950" i="4"/>
  <c r="U950" i="4" l="1"/>
  <c r="T951" i="4"/>
  <c r="U951" i="4" l="1"/>
  <c r="T952" i="4"/>
  <c r="U952" i="4" l="1"/>
  <c r="T953" i="4"/>
  <c r="U953" i="4" l="1"/>
  <c r="T954" i="4"/>
  <c r="U954" i="4" l="1"/>
  <c r="T955" i="4"/>
  <c r="U955" i="4" l="1"/>
  <c r="T956" i="4"/>
  <c r="U956" i="4" l="1"/>
  <c r="T957" i="4"/>
  <c r="U957" i="4" l="1"/>
  <c r="T958" i="4"/>
  <c r="U958" i="4" l="1"/>
  <c r="T959" i="4"/>
  <c r="U959" i="4" l="1"/>
  <c r="T960" i="4"/>
  <c r="U960" i="4" l="1"/>
  <c r="T961" i="4"/>
  <c r="U961" i="4" l="1"/>
  <c r="T962" i="4"/>
  <c r="U962" i="4" l="1"/>
  <c r="T963" i="4"/>
  <c r="U963" i="4" l="1"/>
  <c r="T964" i="4"/>
  <c r="U964" i="4" l="1"/>
  <c r="T965" i="4"/>
  <c r="U965" i="4" l="1"/>
  <c r="T966" i="4"/>
  <c r="U966" i="4" l="1"/>
  <c r="T967" i="4"/>
  <c r="U967" i="4" l="1"/>
  <c r="T968" i="4"/>
  <c r="U968" i="4" l="1"/>
  <c r="T969" i="4"/>
  <c r="U969" i="4" l="1"/>
  <c r="T970" i="4"/>
  <c r="U970" i="4" l="1"/>
  <c r="T971" i="4"/>
  <c r="U971" i="4" l="1"/>
  <c r="T972" i="4"/>
  <c r="U972" i="4" l="1"/>
  <c r="T973" i="4"/>
  <c r="U973" i="4" l="1"/>
  <c r="T974" i="4"/>
  <c r="U974" i="4" l="1"/>
  <c r="T975" i="4"/>
  <c r="U975" i="4" l="1"/>
  <c r="T976" i="4"/>
  <c r="U976" i="4" l="1"/>
  <c r="T977" i="4"/>
  <c r="U977" i="4" l="1"/>
  <c r="T978" i="4"/>
  <c r="U978" i="4" l="1"/>
  <c r="T979" i="4"/>
  <c r="U979" i="4" l="1"/>
  <c r="T980" i="4"/>
  <c r="U980" i="4" l="1"/>
  <c r="T981" i="4"/>
  <c r="U981" i="4" l="1"/>
  <c r="T982" i="4"/>
  <c r="U982" i="4" l="1"/>
  <c r="T983" i="4"/>
  <c r="U983" i="4" l="1"/>
  <c r="T984" i="4"/>
  <c r="U984" i="4" l="1"/>
  <c r="T985" i="4"/>
  <c r="U985" i="4" l="1"/>
  <c r="T986" i="4"/>
  <c r="U986" i="4" l="1"/>
  <c r="T987" i="4"/>
  <c r="U987" i="4" l="1"/>
  <c r="T988" i="4"/>
  <c r="U988" i="4" l="1"/>
  <c r="T989" i="4"/>
  <c r="U989" i="4" l="1"/>
  <c r="T990" i="4"/>
  <c r="U990" i="4" l="1"/>
  <c r="T991" i="4"/>
  <c r="U991" i="4" l="1"/>
  <c r="T992" i="4"/>
  <c r="U992" i="4" l="1"/>
  <c r="T993" i="4"/>
  <c r="U993" i="4" l="1"/>
  <c r="T994" i="4"/>
  <c r="U994" i="4" l="1"/>
  <c r="T995" i="4"/>
  <c r="U995" i="4" l="1"/>
  <c r="T996" i="4"/>
  <c r="U996" i="4" l="1"/>
  <c r="T997" i="4"/>
  <c r="U997" i="4" l="1"/>
  <c r="T998" i="4"/>
  <c r="U998" i="4" l="1"/>
  <c r="T999" i="4"/>
  <c r="U999" i="4" l="1"/>
  <c r="T1000" i="4"/>
  <c r="U1000" i="4" l="1"/>
  <c r="T1001" i="4"/>
  <c r="U1001" i="4" l="1"/>
  <c r="T1002" i="4"/>
  <c r="U1002" i="4" l="1"/>
  <c r="T1003" i="4"/>
  <c r="U1003" i="4" l="1"/>
  <c r="T1004" i="4"/>
  <c r="U1004" i="4" l="1"/>
  <c r="T1005" i="4"/>
  <c r="U1005" i="4" l="1"/>
  <c r="T1006" i="4"/>
  <c r="U1006" i="4" l="1"/>
  <c r="T1007" i="4"/>
  <c r="U1007" i="4" l="1"/>
  <c r="T1008" i="4"/>
  <c r="U1008" i="4" l="1"/>
  <c r="T1009" i="4"/>
  <c r="U1009" i="4" l="1"/>
  <c r="T1010" i="4"/>
  <c r="U1010" i="4" l="1"/>
  <c r="T1011" i="4"/>
  <c r="U1011" i="4" l="1"/>
  <c r="T1012" i="4"/>
  <c r="U1012" i="4" l="1"/>
  <c r="T1013" i="4"/>
  <c r="U1013" i="4" l="1"/>
  <c r="T1014" i="4"/>
  <c r="U1014" i="4" l="1"/>
  <c r="T1015" i="4"/>
  <c r="U1015" i="4" l="1"/>
  <c r="T1016" i="4"/>
  <c r="U1016" i="4" l="1"/>
  <c r="T1017" i="4"/>
  <c r="U1017" i="4" l="1"/>
  <c r="T1018" i="4"/>
  <c r="U1018" i="4" l="1"/>
  <c r="T1019" i="4"/>
  <c r="U1019" i="4" l="1"/>
  <c r="T1020" i="4"/>
  <c r="U1020" i="4" l="1"/>
  <c r="T1021" i="4"/>
  <c r="U1021" i="4" l="1"/>
  <c r="T1022" i="4"/>
  <c r="U1022" i="4" l="1"/>
  <c r="T1023" i="4"/>
  <c r="U1023" i="4" l="1"/>
  <c r="T1024" i="4"/>
  <c r="U1024" i="4" l="1"/>
  <c r="T1025" i="4"/>
  <c r="U1025" i="4" l="1"/>
  <c r="T1026" i="4"/>
  <c r="U1026" i="4" l="1"/>
  <c r="T1027" i="4"/>
  <c r="U1027" i="4" l="1"/>
  <c r="T1028" i="4"/>
  <c r="U1028" i="4" l="1"/>
  <c r="T1029" i="4"/>
  <c r="U1029" i="4" l="1"/>
  <c r="T1030" i="4"/>
  <c r="U1030" i="4" l="1"/>
  <c r="T1031" i="4"/>
  <c r="U1031" i="4" l="1"/>
  <c r="T1032" i="4"/>
  <c r="U1032" i="4" l="1"/>
  <c r="T1033" i="4"/>
  <c r="U1033" i="4" l="1"/>
  <c r="T1034" i="4"/>
  <c r="U1034" i="4" l="1"/>
  <c r="T1035" i="4"/>
  <c r="U1035" i="4" l="1"/>
  <c r="T1036" i="4"/>
  <c r="U1036" i="4" l="1"/>
  <c r="T1037" i="4"/>
  <c r="U1037" i="4" l="1"/>
  <c r="T1038" i="4"/>
  <c r="U1038" i="4" l="1"/>
  <c r="T1039" i="4"/>
  <c r="U1039" i="4" l="1"/>
  <c r="T1040" i="4"/>
  <c r="U1040" i="4" l="1"/>
  <c r="T1041" i="4"/>
  <c r="U1041" i="4" l="1"/>
  <c r="T1042" i="4"/>
  <c r="U1042" i="4" l="1"/>
  <c r="T1043" i="4"/>
  <c r="U1043" i="4" l="1"/>
  <c r="T1044" i="4"/>
  <c r="U1044" i="4" l="1"/>
  <c r="T1045" i="4"/>
  <c r="U1045" i="4" l="1"/>
  <c r="T1046" i="4"/>
  <c r="U1046" i="4" l="1"/>
  <c r="T1047" i="4"/>
  <c r="U1047" i="4" l="1"/>
  <c r="T1048" i="4"/>
  <c r="U1048" i="4" l="1"/>
  <c r="T1049" i="4"/>
  <c r="U1049" i="4" l="1"/>
  <c r="T1050" i="4"/>
  <c r="U1050" i="4" l="1"/>
  <c r="T1051" i="4"/>
  <c r="U1051" i="4" l="1"/>
  <c r="T1052" i="4"/>
  <c r="U1052" i="4" l="1"/>
  <c r="T1053" i="4"/>
  <c r="U1053" i="4" l="1"/>
  <c r="T1054" i="4"/>
  <c r="U1054" i="4" l="1"/>
  <c r="T1055" i="4"/>
  <c r="U1055" i="4" l="1"/>
  <c r="T1056" i="4"/>
  <c r="U1056" i="4" l="1"/>
  <c r="T1057" i="4"/>
  <c r="U1057" i="4" l="1"/>
  <c r="T1058" i="4"/>
  <c r="U1058" i="4" l="1"/>
  <c r="T1059" i="4"/>
  <c r="U1059" i="4" l="1"/>
  <c r="T1060" i="4"/>
  <c r="U1060" i="4" l="1"/>
  <c r="T1061" i="4"/>
  <c r="U1061" i="4" l="1"/>
  <c r="T1062" i="4"/>
  <c r="U1062" i="4" l="1"/>
  <c r="T1063" i="4"/>
  <c r="U1063" i="4" l="1"/>
  <c r="T1064" i="4"/>
  <c r="U1064" i="4" l="1"/>
  <c r="T1065" i="4"/>
  <c r="U1065" i="4" l="1"/>
  <c r="T1066" i="4"/>
  <c r="U1066" i="4" l="1"/>
  <c r="T1067" i="4"/>
  <c r="U1067" i="4" l="1"/>
  <c r="T1068" i="4"/>
  <c r="U1068" i="4" l="1"/>
  <c r="T1069" i="4"/>
  <c r="U1069" i="4" l="1"/>
  <c r="T1070" i="4"/>
  <c r="U1070" i="4" l="1"/>
  <c r="T1071" i="4"/>
  <c r="U1071" i="4" l="1"/>
  <c r="T1072" i="4"/>
  <c r="U1072" i="4" l="1"/>
  <c r="T1073" i="4"/>
  <c r="U1073" i="4" l="1"/>
  <c r="T1074" i="4"/>
  <c r="U1074" i="4" l="1"/>
  <c r="T1075" i="4"/>
  <c r="U1075" i="4" l="1"/>
  <c r="T1076" i="4"/>
  <c r="U1076" i="4" l="1"/>
  <c r="T1077" i="4"/>
  <c r="U1077" i="4" l="1"/>
  <c r="T1078" i="4"/>
  <c r="U1078" i="4" l="1"/>
  <c r="T1079" i="4"/>
  <c r="U1079" i="4" l="1"/>
  <c r="T1080" i="4"/>
  <c r="U1080" i="4" l="1"/>
  <c r="T1081" i="4"/>
  <c r="U1081" i="4" l="1"/>
  <c r="T1082" i="4"/>
  <c r="U1082" i="4" l="1"/>
  <c r="T1083" i="4"/>
  <c r="U1083" i="4" l="1"/>
  <c r="T1084" i="4"/>
  <c r="U1084" i="4" l="1"/>
  <c r="T1085" i="4"/>
  <c r="U1085" i="4" l="1"/>
  <c r="T1086" i="4"/>
  <c r="U1086" i="4" l="1"/>
  <c r="T1087" i="4"/>
  <c r="U1087" i="4" l="1"/>
  <c r="T1088" i="4"/>
  <c r="U1088" i="4" l="1"/>
  <c r="T1089" i="4"/>
  <c r="U1089" i="4" l="1"/>
  <c r="T1090" i="4"/>
  <c r="U1090" i="4" l="1"/>
  <c r="T1091" i="4"/>
  <c r="U1091" i="4" l="1"/>
  <c r="T1092" i="4"/>
  <c r="U1092" i="4" l="1"/>
  <c r="T1093" i="4"/>
  <c r="U1093" i="4" l="1"/>
  <c r="T1094" i="4"/>
  <c r="U1094" i="4" l="1"/>
  <c r="T1095" i="4"/>
  <c r="U1095" i="4" l="1"/>
  <c r="T1096" i="4"/>
  <c r="U1096" i="4" l="1"/>
  <c r="T1097" i="4"/>
  <c r="U1097" i="4" l="1"/>
  <c r="T1098" i="4"/>
  <c r="U1098" i="4" l="1"/>
  <c r="T1099" i="4"/>
  <c r="U1099" i="4" l="1"/>
  <c r="T1100" i="4"/>
  <c r="U1100" i="4" l="1"/>
  <c r="T1101" i="4"/>
  <c r="U1101" i="4" l="1"/>
  <c r="T1102" i="4"/>
  <c r="U1102" i="4" l="1"/>
  <c r="T1103" i="4"/>
  <c r="U1103" i="4" l="1"/>
  <c r="T1104" i="4"/>
  <c r="U1104" i="4" l="1"/>
  <c r="T1105" i="4"/>
  <c r="U1105" i="4" l="1"/>
  <c r="T1106" i="4"/>
  <c r="U1106" i="4" l="1"/>
  <c r="T1107" i="4"/>
  <c r="U1107" i="4" l="1"/>
  <c r="T1108" i="4"/>
  <c r="U1108" i="4" l="1"/>
  <c r="T1109" i="4"/>
  <c r="U1109" i="4" l="1"/>
  <c r="T1110" i="4"/>
  <c r="U1110" i="4" l="1"/>
  <c r="T1111" i="4"/>
  <c r="U1111" i="4" l="1"/>
  <c r="T1112" i="4"/>
  <c r="U1112" i="4" l="1"/>
  <c r="T1113" i="4"/>
  <c r="U1113" i="4" l="1"/>
  <c r="T1114" i="4"/>
  <c r="U1114" i="4" l="1"/>
  <c r="T1115" i="4"/>
  <c r="U1115" i="4" l="1"/>
  <c r="T1116" i="4"/>
  <c r="U1116" i="4" l="1"/>
  <c r="T1117" i="4"/>
  <c r="U1117" i="4" l="1"/>
  <c r="T1118" i="4"/>
  <c r="U1118" i="4" l="1"/>
  <c r="T1119" i="4"/>
  <c r="U1119" i="4" l="1"/>
  <c r="T1120" i="4"/>
  <c r="U1120" i="4" l="1"/>
  <c r="T1121" i="4"/>
  <c r="U1121" i="4" l="1"/>
  <c r="T1122" i="4"/>
  <c r="U1122" i="4" l="1"/>
  <c r="T1123" i="4"/>
  <c r="U1123" i="4" l="1"/>
  <c r="T1124" i="4"/>
  <c r="U1124" i="4" l="1"/>
  <c r="T1125" i="4"/>
  <c r="U1125" i="4" l="1"/>
  <c r="T1126" i="4"/>
  <c r="U1126" i="4" l="1"/>
  <c r="T1127" i="4"/>
  <c r="U1127" i="4" l="1"/>
  <c r="T1128" i="4"/>
  <c r="U1128" i="4" l="1"/>
  <c r="T1129" i="4"/>
  <c r="U1129" i="4" l="1"/>
  <c r="T1130" i="4"/>
  <c r="U1130" i="4" l="1"/>
  <c r="T1131" i="4"/>
  <c r="U1131" i="4" l="1"/>
  <c r="T1132" i="4"/>
  <c r="U1132" i="4" l="1"/>
  <c r="T1133" i="4"/>
  <c r="U1133" i="4" l="1"/>
  <c r="T1134" i="4"/>
  <c r="U1134" i="4" l="1"/>
  <c r="T1135" i="4"/>
  <c r="U1135" i="4" l="1"/>
  <c r="T1136" i="4"/>
  <c r="U1136" i="4" l="1"/>
  <c r="T1137" i="4"/>
  <c r="U1137" i="4" l="1"/>
  <c r="T1138" i="4"/>
  <c r="U1138" i="4" l="1"/>
  <c r="T1139" i="4"/>
  <c r="U1139" i="4" l="1"/>
  <c r="T1140" i="4"/>
  <c r="U1140" i="4" l="1"/>
  <c r="T1141" i="4"/>
  <c r="U1141" i="4" l="1"/>
  <c r="T1142" i="4"/>
  <c r="U1142" i="4" l="1"/>
  <c r="T1143" i="4"/>
  <c r="U1143" i="4" l="1"/>
  <c r="T1144" i="4"/>
  <c r="U1144" i="4" l="1"/>
  <c r="T1145" i="4"/>
  <c r="U1145" i="4" l="1"/>
  <c r="T1146" i="4"/>
  <c r="U1146" i="4" l="1"/>
  <c r="T1147" i="4"/>
  <c r="U1147" i="4" l="1"/>
  <c r="T1148" i="4"/>
  <c r="U1148" i="4" l="1"/>
  <c r="T1149" i="4"/>
  <c r="U1149" i="4" l="1"/>
  <c r="T1150" i="4"/>
  <c r="U1150" i="4" l="1"/>
  <c r="T1151" i="4"/>
  <c r="U1151" i="4" l="1"/>
  <c r="T1152" i="4"/>
  <c r="U1152" i="4" l="1"/>
  <c r="T1153" i="4"/>
  <c r="U1153" i="4" l="1"/>
  <c r="T1154" i="4"/>
  <c r="U1154" i="4" l="1"/>
  <c r="T1155" i="4"/>
  <c r="U1155" i="4" l="1"/>
  <c r="T1156" i="4"/>
  <c r="U1156" i="4" l="1"/>
  <c r="T1157" i="4"/>
  <c r="U1157" i="4" l="1"/>
  <c r="T1158" i="4"/>
  <c r="U1158" i="4" l="1"/>
  <c r="T1159" i="4"/>
  <c r="U1159" i="4" l="1"/>
  <c r="T1160" i="4"/>
  <c r="U1160" i="4" l="1"/>
  <c r="T1161" i="4"/>
  <c r="U1161" i="4" l="1"/>
  <c r="T1162" i="4"/>
  <c r="U1162" i="4" l="1"/>
  <c r="T1163" i="4"/>
  <c r="U1163" i="4" l="1"/>
  <c r="T1164" i="4"/>
  <c r="U1164" i="4" l="1"/>
  <c r="T1165" i="4"/>
  <c r="U1165" i="4" l="1"/>
  <c r="T1166" i="4"/>
  <c r="U1166" i="4" l="1"/>
  <c r="T1167" i="4"/>
  <c r="U1167" i="4" l="1"/>
  <c r="T1168" i="4"/>
  <c r="U1168" i="4" l="1"/>
  <c r="T1169" i="4"/>
  <c r="U1169" i="4" l="1"/>
  <c r="T1170" i="4"/>
  <c r="U1170" i="4" l="1"/>
  <c r="T1171" i="4"/>
  <c r="U1171" i="4" l="1"/>
  <c r="T1172" i="4"/>
  <c r="U1172" i="4" l="1"/>
  <c r="T1173" i="4"/>
  <c r="U1173" i="4" l="1"/>
  <c r="T1174" i="4"/>
  <c r="U1174" i="4" l="1"/>
  <c r="T1175" i="4"/>
  <c r="U1175" i="4" l="1"/>
  <c r="T1176" i="4"/>
  <c r="U1176" i="4" l="1"/>
  <c r="T1177" i="4"/>
  <c r="U1177" i="4" l="1"/>
  <c r="T1178" i="4"/>
  <c r="U1178" i="4" l="1"/>
  <c r="T1179" i="4"/>
  <c r="U1179" i="4" l="1"/>
  <c r="T1180" i="4"/>
  <c r="U1180" i="4" l="1"/>
  <c r="T1181" i="4"/>
  <c r="U1181" i="4" l="1"/>
  <c r="T1182" i="4"/>
  <c r="U1182" i="4" l="1"/>
  <c r="T1183" i="4"/>
  <c r="U1183" i="4" l="1"/>
  <c r="T1184" i="4"/>
  <c r="U1184" i="4" l="1"/>
  <c r="T1185" i="4"/>
  <c r="U1185" i="4" l="1"/>
  <c r="T1186" i="4"/>
  <c r="U1186" i="4" l="1"/>
  <c r="T1187" i="4"/>
  <c r="U1187" i="4" l="1"/>
  <c r="T1188" i="4"/>
  <c r="U1188" i="4" l="1"/>
  <c r="T1189" i="4"/>
  <c r="U1189" i="4" l="1"/>
  <c r="T1190" i="4"/>
  <c r="U1190" i="4" l="1"/>
  <c r="T1191" i="4"/>
  <c r="U1191" i="4" l="1"/>
  <c r="T1192" i="4"/>
  <c r="U1192" i="4" l="1"/>
  <c r="T1193" i="4"/>
  <c r="U1193" i="4" l="1"/>
  <c r="T1194" i="4"/>
  <c r="U1194" i="4" l="1"/>
  <c r="T1195" i="4"/>
  <c r="U1195" i="4" l="1"/>
  <c r="T1196" i="4"/>
  <c r="U1196" i="4" l="1"/>
  <c r="T1197" i="4"/>
  <c r="U1197" i="4" l="1"/>
  <c r="T1198" i="4"/>
  <c r="U1198" i="4" l="1"/>
  <c r="T1199" i="4"/>
  <c r="U1199" i="4" l="1"/>
  <c r="T1200" i="4"/>
  <c r="U1200" i="4" l="1"/>
  <c r="T1201" i="4"/>
  <c r="U1201" i="4" l="1"/>
  <c r="T1202" i="4"/>
  <c r="U1202" i="4" l="1"/>
  <c r="T1203" i="4"/>
  <c r="U1203" i="4" l="1"/>
  <c r="T1204" i="4"/>
  <c r="U1204" i="4" l="1"/>
  <c r="T1205" i="4"/>
  <c r="U1205" i="4" l="1"/>
  <c r="T1206" i="4"/>
  <c r="U1206" i="4" l="1"/>
  <c r="T1207" i="4"/>
  <c r="U1207" i="4" l="1"/>
  <c r="T1208" i="4"/>
  <c r="U1208" i="4" l="1"/>
  <c r="T1209" i="4"/>
  <c r="U1209" i="4" l="1"/>
  <c r="T1210" i="4"/>
  <c r="U1210" i="4" l="1"/>
  <c r="T1211" i="4"/>
  <c r="U1211" i="4" l="1"/>
  <c r="T1212" i="4"/>
  <c r="U1212" i="4" l="1"/>
  <c r="T1213" i="4"/>
  <c r="U1213" i="4" l="1"/>
  <c r="T1214" i="4"/>
  <c r="U1214" i="4" l="1"/>
  <c r="T1215" i="4"/>
  <c r="U1215" i="4" l="1"/>
  <c r="T1216" i="4"/>
  <c r="U1216" i="4" l="1"/>
  <c r="T1217" i="4"/>
  <c r="U1217" i="4" l="1"/>
  <c r="T1218" i="4"/>
  <c r="U1218" i="4" l="1"/>
  <c r="T1219" i="4"/>
  <c r="U1219" i="4" l="1"/>
  <c r="T1220" i="4"/>
  <c r="U1220" i="4" l="1"/>
  <c r="T1221" i="4"/>
  <c r="U1221" i="4" l="1"/>
  <c r="T1222" i="4"/>
  <c r="U1222" i="4" l="1"/>
  <c r="T1223" i="4"/>
  <c r="U1223" i="4" l="1"/>
  <c r="T1224" i="4"/>
  <c r="U1224" i="4" l="1"/>
  <c r="T1225" i="4"/>
  <c r="U1225" i="4" l="1"/>
  <c r="T1226" i="4"/>
  <c r="U1226" i="4" l="1"/>
  <c r="T1227" i="4"/>
  <c r="U1227" i="4" l="1"/>
  <c r="T1228" i="4"/>
  <c r="U1228" i="4" l="1"/>
  <c r="T1229" i="4"/>
  <c r="U1229" i="4" l="1"/>
  <c r="T1230" i="4"/>
  <c r="U1230" i="4" l="1"/>
  <c r="T1231" i="4"/>
  <c r="U1231" i="4" l="1"/>
  <c r="T1232" i="4"/>
  <c r="U1232" i="4" l="1"/>
  <c r="T1233" i="4"/>
  <c r="U1233" i="4" l="1"/>
  <c r="T1234" i="4"/>
  <c r="U1234" i="4" l="1"/>
  <c r="T1235" i="4"/>
  <c r="U1235" i="4" l="1"/>
  <c r="T1236" i="4"/>
  <c r="U1236" i="4" l="1"/>
  <c r="T1237" i="4"/>
  <c r="U1237" i="4" l="1"/>
  <c r="T1238" i="4"/>
  <c r="U1238" i="4" l="1"/>
  <c r="T1239" i="4"/>
  <c r="U1239" i="4" l="1"/>
  <c r="T1240" i="4"/>
  <c r="U1240" i="4" l="1"/>
  <c r="T1241" i="4"/>
  <c r="U1241" i="4" l="1"/>
  <c r="T1242" i="4"/>
  <c r="U1242" i="4" l="1"/>
  <c r="T1243" i="4"/>
  <c r="U1243" i="4" l="1"/>
  <c r="T1244" i="4"/>
  <c r="U1244" i="4" l="1"/>
  <c r="T1245" i="4"/>
  <c r="U1245" i="4" l="1"/>
  <c r="T1246" i="4"/>
  <c r="U1246" i="4" l="1"/>
  <c r="T1247" i="4"/>
  <c r="U1247" i="4" l="1"/>
  <c r="T1248" i="4"/>
  <c r="U1248" i="4" l="1"/>
  <c r="T1249" i="4"/>
  <c r="U1249" i="4" l="1"/>
  <c r="T1250" i="4"/>
  <c r="U1250" i="4" l="1"/>
  <c r="T1251" i="4"/>
  <c r="U1251" i="4" l="1"/>
  <c r="T1252" i="4"/>
  <c r="U1252" i="4" l="1"/>
  <c r="T1253" i="4"/>
  <c r="U1253" i="4" l="1"/>
  <c r="T1254" i="4"/>
  <c r="U1254" i="4" l="1"/>
  <c r="Z5" i="4" s="1"/>
  <c r="T1255" i="4"/>
  <c r="U1255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Hjalmarsson</author>
  </authors>
  <commentList>
    <comment ref="AB13" authorId="0" shapeId="0" xr:uid="{87C3353C-9BAD-4CD5-9DF0-54F7EB46F656}">
      <text>
        <r>
          <rPr>
            <b/>
            <sz val="9"/>
            <color indexed="81"/>
            <rFont val="Tahoma"/>
            <family val="2"/>
          </rPr>
          <t>Erik Hjalmarsson:</t>
        </r>
        <r>
          <rPr>
            <sz val="9"/>
            <color indexed="81"/>
            <rFont val="Tahoma"/>
            <family val="2"/>
          </rPr>
          <t xml:space="preserve">
V</t>
        </r>
        <r>
          <rPr>
            <vertAlign val="subscript"/>
            <sz val="9"/>
            <color indexed="81"/>
            <rFont val="Tahoma"/>
            <family val="2"/>
          </rPr>
          <t>L</t>
        </r>
        <r>
          <rPr>
            <sz val="9"/>
            <color indexed="81"/>
            <rFont val="Tahoma"/>
            <family val="2"/>
          </rPr>
          <t xml:space="preserve"> with variance tageting. (We calculate the long run variance using the stdev of the sample)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Hjalmarsson</author>
  </authors>
  <commentList>
    <comment ref="O13" authorId="0" shapeId="0" xr:uid="{F27BB4A3-058E-4D09-B946-60B00778F7BF}">
      <text>
        <r>
          <rPr>
            <b/>
            <sz val="9"/>
            <color indexed="81"/>
            <rFont val="Tahoma"/>
            <family val="2"/>
          </rPr>
          <t>Erik Hjalmarsson:</t>
        </r>
        <r>
          <rPr>
            <sz val="9"/>
            <color indexed="81"/>
            <rFont val="Tahoma"/>
            <family val="2"/>
          </rPr>
          <t xml:space="preserve">
V</t>
        </r>
        <r>
          <rPr>
            <vertAlign val="subscript"/>
            <sz val="9"/>
            <color indexed="81"/>
            <rFont val="Tahoma"/>
            <family val="2"/>
          </rPr>
          <t>L</t>
        </r>
        <r>
          <rPr>
            <sz val="9"/>
            <color indexed="81"/>
            <rFont val="Tahoma"/>
            <family val="2"/>
          </rPr>
          <t xml:space="preserve"> with variance tageting. (We calculate the long run variance using the stdev of the sample)</t>
        </r>
      </text>
    </comment>
    <comment ref="AC13" authorId="0" shapeId="0" xr:uid="{8F3AB65F-8410-46B1-A500-94476E0A8882}">
      <text>
        <r>
          <rPr>
            <b/>
            <sz val="9"/>
            <color indexed="81"/>
            <rFont val="Tahoma"/>
            <family val="2"/>
          </rPr>
          <t>Erik Hjalmarsson:</t>
        </r>
        <r>
          <rPr>
            <sz val="9"/>
            <color indexed="81"/>
            <rFont val="Tahoma"/>
            <family val="2"/>
          </rPr>
          <t xml:space="preserve">
V</t>
        </r>
        <r>
          <rPr>
            <vertAlign val="subscript"/>
            <sz val="9"/>
            <color indexed="81"/>
            <rFont val="Tahoma"/>
            <family val="2"/>
          </rPr>
          <t>L</t>
        </r>
        <r>
          <rPr>
            <sz val="9"/>
            <color indexed="81"/>
            <rFont val="Tahoma"/>
            <family val="2"/>
          </rPr>
          <t xml:space="preserve"> with variance tageting. (We calculate the long run variance using the stdev of the sample)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Hjalmarsson</author>
  </authors>
  <commentList>
    <comment ref="O14" authorId="0" shapeId="0" xr:uid="{188385B1-AAE5-4264-98D4-19E8E92A3968}">
      <text>
        <r>
          <rPr>
            <b/>
            <sz val="9"/>
            <color indexed="81"/>
            <rFont val="Tahoma"/>
            <family val="2"/>
          </rPr>
          <t>Erik Hjalmarsson:</t>
        </r>
        <r>
          <rPr>
            <sz val="9"/>
            <color indexed="81"/>
            <rFont val="Tahoma"/>
            <family val="2"/>
          </rPr>
          <t xml:space="preserve">
V</t>
        </r>
        <r>
          <rPr>
            <vertAlign val="subscript"/>
            <sz val="9"/>
            <color indexed="81"/>
            <rFont val="Tahoma"/>
            <family val="2"/>
          </rPr>
          <t>L</t>
        </r>
        <r>
          <rPr>
            <sz val="9"/>
            <color indexed="81"/>
            <rFont val="Tahoma"/>
            <family val="2"/>
          </rPr>
          <t xml:space="preserve"> with variance tageting. (We calculate the long run variance using the stdev of the sample)</t>
        </r>
      </text>
    </comment>
    <comment ref="AC14" authorId="0" shapeId="0" xr:uid="{0BA3CDD5-3998-42D4-A712-339AC24A9384}">
      <text>
        <r>
          <rPr>
            <b/>
            <sz val="9"/>
            <color indexed="81"/>
            <rFont val="Tahoma"/>
            <family val="2"/>
          </rPr>
          <t>Erik Hjalmarsson:</t>
        </r>
        <r>
          <rPr>
            <sz val="9"/>
            <color indexed="81"/>
            <rFont val="Tahoma"/>
            <family val="2"/>
          </rPr>
          <t xml:space="preserve">
V</t>
        </r>
        <r>
          <rPr>
            <vertAlign val="subscript"/>
            <sz val="9"/>
            <color indexed="81"/>
            <rFont val="Tahoma"/>
            <family val="2"/>
          </rPr>
          <t>L</t>
        </r>
        <r>
          <rPr>
            <sz val="9"/>
            <color indexed="81"/>
            <rFont val="Tahoma"/>
            <family val="2"/>
          </rPr>
          <t xml:space="preserve"> with variance tageting. (We calculate the long run variance using the stdev of the sample)</t>
        </r>
      </text>
    </comment>
  </commentList>
</comments>
</file>

<file path=xl/sharedStrings.xml><?xml version="1.0" encoding="utf-8"?>
<sst xmlns="http://schemas.openxmlformats.org/spreadsheetml/2006/main" count="123" uniqueCount="32">
  <si>
    <t>Timestamp</t>
  </si>
  <si>
    <t>OMXS30</t>
  </si>
  <si>
    <t>USD/SEK</t>
  </si>
  <si>
    <t>R OMX</t>
  </si>
  <si>
    <t>Variance</t>
  </si>
  <si>
    <t>Likelihood</t>
  </si>
  <si>
    <t>Lambda</t>
  </si>
  <si>
    <t>Optimal</t>
  </si>
  <si>
    <t>Objective:</t>
  </si>
  <si>
    <t>R USDSEK</t>
  </si>
  <si>
    <t>GARCH(1,1)</t>
  </si>
  <si>
    <t>Beta</t>
  </si>
  <si>
    <t>Alpha</t>
  </si>
  <si>
    <t>lambda</t>
  </si>
  <si>
    <t>Alpha+Beta</t>
  </si>
  <si>
    <t>Long run variance</t>
  </si>
  <si>
    <t>Long run volatility</t>
  </si>
  <si>
    <t xml:space="preserve">gamma </t>
  </si>
  <si>
    <t>Omega (10^5)</t>
  </si>
  <si>
    <t>A+B+G</t>
  </si>
  <si>
    <t>Omega (w)</t>
  </si>
  <si>
    <t>omega = gamma*omega0</t>
  </si>
  <si>
    <r>
      <t>omega = gamma*V</t>
    </r>
    <r>
      <rPr>
        <vertAlign val="subscript"/>
        <sz val="11"/>
        <color theme="1"/>
        <rFont val="Calibri"/>
        <family val="2"/>
        <scheme val="minor"/>
      </rPr>
      <t>L</t>
    </r>
  </si>
  <si>
    <t>Sample volatility</t>
  </si>
  <si>
    <t>Sample Variance</t>
  </si>
  <si>
    <t>R OMXS30</t>
  </si>
  <si>
    <t>alpha</t>
  </si>
  <si>
    <t>beta</t>
  </si>
  <si>
    <t>sigma</t>
  </si>
  <si>
    <t>Gamma</t>
  </si>
  <si>
    <t>Alpha+Beta+Gamma</t>
  </si>
  <si>
    <t>Excel 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</si>
</sst>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vertAlign val="subscript"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6265"/>
  <sheetViews>
    <sheetView workbookViewId="0"/>
  </sheetViews>
  <sheetFormatPr defaultRowHeight="14.4" x14ac:dyDescent="0.3"/>
  <cols>
    <col min="1" max="1" width="10.88671875" bestFit="1" customWidth="1"/>
    <col min="2" max="2" width="9" bestFit="1" customWidth="1"/>
    <col min="3" max="3" width="8.5546875" bestFit="1" customWidth="1"/>
    <col min="6" max="6" width="10.88671875" bestFit="1" customWidth="1"/>
  </cols>
  <sheetData>
    <row r="1" spans="1:13" x14ac:dyDescent="0.3">
      <c r="A1" t="s">
        <v>0</v>
      </c>
      <c r="B1" t="s">
        <v>1</v>
      </c>
      <c r="C1" t="s">
        <v>2</v>
      </c>
    </row>
    <row r="2" spans="1:13" x14ac:dyDescent="0.3">
      <c r="A2" s="1">
        <v>35797</v>
      </c>
      <c r="B2">
        <v>604.82000000000005</v>
      </c>
      <c r="C2">
        <v>7.9793000000000003</v>
      </c>
    </row>
    <row r="3" spans="1:13" x14ac:dyDescent="0.3">
      <c r="A3" s="1">
        <v>35800</v>
      </c>
      <c r="B3">
        <v>623.07749999999999</v>
      </c>
      <c r="C3">
        <v>8.0549999999999997</v>
      </c>
      <c r="M3" s="1"/>
    </row>
    <row r="4" spans="1:13" x14ac:dyDescent="0.3">
      <c r="A4" s="1">
        <v>35802</v>
      </c>
      <c r="B4">
        <v>613.02499999999998</v>
      </c>
      <c r="C4">
        <v>8.0419999999999998</v>
      </c>
      <c r="M4" s="1"/>
    </row>
    <row r="5" spans="1:13" x14ac:dyDescent="0.3">
      <c r="A5" s="1">
        <v>35803</v>
      </c>
      <c r="B5">
        <v>609.4425</v>
      </c>
      <c r="C5">
        <v>8.0274999999999999</v>
      </c>
      <c r="M5" s="1"/>
    </row>
    <row r="6" spans="1:13" x14ac:dyDescent="0.3">
      <c r="A6" s="1">
        <v>35804</v>
      </c>
      <c r="B6">
        <v>595.66499999999996</v>
      </c>
      <c r="C6">
        <v>7.9913999999999996</v>
      </c>
      <c r="M6" s="1"/>
    </row>
    <row r="7" spans="1:13" x14ac:dyDescent="0.3">
      <c r="A7" s="1">
        <v>35807</v>
      </c>
      <c r="B7">
        <v>569.96749999999997</v>
      </c>
      <c r="C7">
        <v>8.0370000000000008</v>
      </c>
      <c r="M7" s="1"/>
    </row>
    <row r="8" spans="1:13" x14ac:dyDescent="0.3">
      <c r="A8" s="1">
        <v>35808</v>
      </c>
      <c r="B8">
        <v>570.49</v>
      </c>
      <c r="C8">
        <v>8.0210000000000008</v>
      </c>
      <c r="M8" s="1"/>
    </row>
    <row r="9" spans="1:13" x14ac:dyDescent="0.3">
      <c r="A9" s="1">
        <v>35809</v>
      </c>
      <c r="B9">
        <v>584.77250000000004</v>
      </c>
      <c r="C9">
        <v>8.0220000000000002</v>
      </c>
      <c r="M9" s="1"/>
    </row>
    <row r="10" spans="1:13" x14ac:dyDescent="0.3">
      <c r="A10" s="1">
        <v>35810</v>
      </c>
      <c r="B10">
        <v>590.64499999999998</v>
      </c>
      <c r="C10">
        <v>8.0235000000000003</v>
      </c>
      <c r="M10" s="1"/>
    </row>
    <row r="11" spans="1:13" x14ac:dyDescent="0.3">
      <c r="A11" s="1">
        <v>35811</v>
      </c>
      <c r="B11">
        <v>598.17250000000001</v>
      </c>
      <c r="C11">
        <v>8.02</v>
      </c>
      <c r="M11" s="1"/>
    </row>
    <row r="12" spans="1:13" x14ac:dyDescent="0.3">
      <c r="A12" s="1">
        <v>35814</v>
      </c>
      <c r="B12">
        <v>604.09500000000003</v>
      </c>
      <c r="C12">
        <v>8.0353999999999992</v>
      </c>
      <c r="M12" s="1"/>
    </row>
    <row r="13" spans="1:13" x14ac:dyDescent="0.3">
      <c r="A13" s="1">
        <v>35815</v>
      </c>
      <c r="B13">
        <v>605.15</v>
      </c>
      <c r="C13">
        <v>8.0939999999999994</v>
      </c>
      <c r="M13" s="1"/>
    </row>
    <row r="14" spans="1:13" x14ac:dyDescent="0.3">
      <c r="A14" s="1">
        <v>35816</v>
      </c>
      <c r="B14">
        <v>608.65</v>
      </c>
      <c r="C14">
        <v>8.016</v>
      </c>
      <c r="M14" s="1"/>
    </row>
    <row r="15" spans="1:13" x14ac:dyDescent="0.3">
      <c r="A15" s="1">
        <v>35817</v>
      </c>
      <c r="B15">
        <v>602.19500000000005</v>
      </c>
      <c r="C15">
        <v>7.9729999999999999</v>
      </c>
      <c r="M15" s="1"/>
    </row>
    <row r="16" spans="1:13" x14ac:dyDescent="0.3">
      <c r="A16" s="1">
        <v>35818</v>
      </c>
      <c r="B16">
        <v>601.23249999999996</v>
      </c>
      <c r="C16">
        <v>7.86</v>
      </c>
      <c r="M16" s="1"/>
    </row>
    <row r="17" spans="1:13" x14ac:dyDescent="0.3">
      <c r="A17" s="1">
        <v>35821</v>
      </c>
      <c r="B17">
        <v>607.91999999999996</v>
      </c>
      <c r="C17">
        <v>7.9295</v>
      </c>
      <c r="M17" s="1"/>
    </row>
    <row r="18" spans="1:13" x14ac:dyDescent="0.3">
      <c r="A18" s="1">
        <v>35822</v>
      </c>
      <c r="B18">
        <v>621.58000000000004</v>
      </c>
      <c r="C18">
        <v>7.9469000000000003</v>
      </c>
      <c r="M18" s="1"/>
    </row>
    <row r="19" spans="1:13" x14ac:dyDescent="0.3">
      <c r="A19" s="1">
        <v>35823</v>
      </c>
      <c r="B19">
        <v>624.77</v>
      </c>
      <c r="C19">
        <v>8.0310000000000006</v>
      </c>
      <c r="M19" s="1"/>
    </row>
    <row r="20" spans="1:13" x14ac:dyDescent="0.3">
      <c r="A20" s="1">
        <v>35824</v>
      </c>
      <c r="B20">
        <v>629.32249999999999</v>
      </c>
      <c r="C20">
        <v>8.1029999999999998</v>
      </c>
      <c r="M20" s="1"/>
    </row>
    <row r="21" spans="1:13" x14ac:dyDescent="0.3">
      <c r="A21" s="1">
        <v>35825</v>
      </c>
      <c r="B21">
        <v>627.14250000000004</v>
      </c>
      <c r="C21">
        <v>8.1085999999999991</v>
      </c>
      <c r="M21" s="1"/>
    </row>
    <row r="22" spans="1:13" x14ac:dyDescent="0.3">
      <c r="A22" s="1">
        <v>35828</v>
      </c>
      <c r="B22">
        <v>638.69500000000005</v>
      </c>
      <c r="C22">
        <v>8.0649999999999995</v>
      </c>
      <c r="M22" s="1"/>
    </row>
    <row r="23" spans="1:13" x14ac:dyDescent="0.3">
      <c r="A23" s="1">
        <v>35829</v>
      </c>
      <c r="B23">
        <v>633.76250000000005</v>
      </c>
      <c r="C23">
        <v>8.0675000000000008</v>
      </c>
      <c r="M23" s="1"/>
    </row>
    <row r="24" spans="1:13" x14ac:dyDescent="0.3">
      <c r="A24" s="1">
        <v>35830</v>
      </c>
      <c r="B24">
        <v>632.70749999999998</v>
      </c>
      <c r="C24">
        <v>8.0280000000000005</v>
      </c>
      <c r="M24" s="1"/>
    </row>
    <row r="25" spans="1:13" x14ac:dyDescent="0.3">
      <c r="A25" s="1">
        <v>35831</v>
      </c>
      <c r="B25">
        <v>639.50250000000005</v>
      </c>
      <c r="C25">
        <v>8.0076999999999998</v>
      </c>
      <c r="M25" s="1"/>
    </row>
    <row r="26" spans="1:13" x14ac:dyDescent="0.3">
      <c r="A26" s="1">
        <v>35832</v>
      </c>
      <c r="B26">
        <v>645.04999999999995</v>
      </c>
      <c r="C26">
        <v>8.0329999999999995</v>
      </c>
      <c r="M26" s="1"/>
    </row>
    <row r="27" spans="1:13" x14ac:dyDescent="0.3">
      <c r="A27" s="1">
        <v>35835</v>
      </c>
      <c r="B27">
        <v>646.8075</v>
      </c>
      <c r="C27">
        <v>8.1255000000000006</v>
      </c>
      <c r="M27" s="1"/>
    </row>
    <row r="28" spans="1:13" x14ac:dyDescent="0.3">
      <c r="A28" s="1">
        <v>35836</v>
      </c>
      <c r="B28">
        <v>647.47500000000002</v>
      </c>
      <c r="C28">
        <v>8.1158999999999999</v>
      </c>
    </row>
    <row r="29" spans="1:13" x14ac:dyDescent="0.3">
      <c r="A29" s="1">
        <v>35837</v>
      </c>
      <c r="B29">
        <v>651.77750000000003</v>
      </c>
      <c r="C29">
        <v>8.1240000000000006</v>
      </c>
    </row>
    <row r="30" spans="1:13" x14ac:dyDescent="0.3">
      <c r="A30" s="1">
        <v>35838</v>
      </c>
      <c r="B30">
        <v>646.72249999999997</v>
      </c>
      <c r="C30">
        <v>8.0419999999999998</v>
      </c>
    </row>
    <row r="31" spans="1:13" x14ac:dyDescent="0.3">
      <c r="A31" s="1">
        <v>35839</v>
      </c>
      <c r="B31">
        <v>650.69749999999999</v>
      </c>
      <c r="C31">
        <v>8.1074999999999999</v>
      </c>
    </row>
    <row r="32" spans="1:13" x14ac:dyDescent="0.3">
      <c r="A32" s="1">
        <v>35842</v>
      </c>
      <c r="B32">
        <v>655.95249999999999</v>
      </c>
      <c r="C32">
        <v>8.1034000000000006</v>
      </c>
    </row>
    <row r="33" spans="1:3" x14ac:dyDescent="0.3">
      <c r="A33" s="1">
        <v>35843</v>
      </c>
      <c r="B33">
        <v>666.47</v>
      </c>
      <c r="C33">
        <v>8.1449999999999996</v>
      </c>
    </row>
    <row r="34" spans="1:3" x14ac:dyDescent="0.3">
      <c r="A34" s="1">
        <v>35844</v>
      </c>
      <c r="B34">
        <v>665.46</v>
      </c>
      <c r="C34">
        <v>8.0988000000000007</v>
      </c>
    </row>
    <row r="35" spans="1:3" x14ac:dyDescent="0.3">
      <c r="A35" s="1">
        <v>35845</v>
      </c>
      <c r="B35">
        <v>665.46749999999997</v>
      </c>
      <c r="C35">
        <v>8.09</v>
      </c>
    </row>
    <row r="36" spans="1:3" x14ac:dyDescent="0.3">
      <c r="A36" s="1">
        <v>35846</v>
      </c>
      <c r="B36">
        <v>666.22749999999996</v>
      </c>
      <c r="C36">
        <v>8.0850000000000009</v>
      </c>
    </row>
    <row r="37" spans="1:3" x14ac:dyDescent="0.3">
      <c r="A37" s="1">
        <v>35849</v>
      </c>
      <c r="B37">
        <v>668.64250000000004</v>
      </c>
      <c r="C37">
        <v>7.99</v>
      </c>
    </row>
    <row r="38" spans="1:3" x14ac:dyDescent="0.3">
      <c r="A38" s="1">
        <v>35850</v>
      </c>
      <c r="B38">
        <v>668.6925</v>
      </c>
      <c r="C38">
        <v>7.9995000000000003</v>
      </c>
    </row>
    <row r="39" spans="1:3" x14ac:dyDescent="0.3">
      <c r="A39" s="1">
        <v>35851</v>
      </c>
      <c r="B39">
        <v>681.98249999999996</v>
      </c>
      <c r="C39">
        <v>8.0835000000000008</v>
      </c>
    </row>
    <row r="40" spans="1:3" x14ac:dyDescent="0.3">
      <c r="A40" s="1">
        <v>35852</v>
      </c>
      <c r="B40">
        <v>683.57749999999999</v>
      </c>
      <c r="C40">
        <v>8.0309000000000008</v>
      </c>
    </row>
    <row r="41" spans="1:3" x14ac:dyDescent="0.3">
      <c r="A41" s="1">
        <v>35853</v>
      </c>
      <c r="B41">
        <v>683.34500000000003</v>
      </c>
      <c r="C41">
        <v>8.0009999999999994</v>
      </c>
    </row>
    <row r="42" spans="1:3" x14ac:dyDescent="0.3">
      <c r="A42" s="1">
        <v>35856</v>
      </c>
      <c r="B42">
        <v>690.99</v>
      </c>
      <c r="C42">
        <v>7.9805000000000001</v>
      </c>
    </row>
    <row r="43" spans="1:3" x14ac:dyDescent="0.3">
      <c r="A43" s="1">
        <v>35857</v>
      </c>
      <c r="B43">
        <v>683.62249999999995</v>
      </c>
      <c r="C43">
        <v>7.9707999999999997</v>
      </c>
    </row>
    <row r="44" spans="1:3" x14ac:dyDescent="0.3">
      <c r="A44" s="1">
        <v>35858</v>
      </c>
      <c r="B44">
        <v>678.75</v>
      </c>
      <c r="C44">
        <v>7.9894999999999996</v>
      </c>
    </row>
    <row r="45" spans="1:3" x14ac:dyDescent="0.3">
      <c r="A45" s="1">
        <v>35859</v>
      </c>
      <c r="B45">
        <v>677.47500000000002</v>
      </c>
      <c r="C45">
        <v>8.0769000000000002</v>
      </c>
    </row>
    <row r="46" spans="1:3" x14ac:dyDescent="0.3">
      <c r="A46" s="1">
        <v>35860</v>
      </c>
      <c r="B46">
        <v>689.48249999999996</v>
      </c>
      <c r="C46">
        <v>8.0558999999999994</v>
      </c>
    </row>
    <row r="47" spans="1:3" x14ac:dyDescent="0.3">
      <c r="A47" s="1">
        <v>35863</v>
      </c>
      <c r="B47">
        <v>698.375</v>
      </c>
      <c r="C47">
        <v>7.9813000000000001</v>
      </c>
    </row>
    <row r="48" spans="1:3" x14ac:dyDescent="0.3">
      <c r="A48" s="1">
        <v>35864</v>
      </c>
      <c r="B48">
        <v>701.45500000000004</v>
      </c>
      <c r="C48">
        <v>7.9819000000000004</v>
      </c>
    </row>
    <row r="49" spans="1:3" x14ac:dyDescent="0.3">
      <c r="A49" s="1">
        <v>35865</v>
      </c>
      <c r="B49">
        <v>707.34749999999997</v>
      </c>
      <c r="C49">
        <v>7.9945000000000004</v>
      </c>
    </row>
    <row r="50" spans="1:3" x14ac:dyDescent="0.3">
      <c r="A50" s="1">
        <v>35866</v>
      </c>
      <c r="B50">
        <v>711.90750000000003</v>
      </c>
      <c r="C50">
        <v>7.9861000000000004</v>
      </c>
    </row>
    <row r="51" spans="1:3" x14ac:dyDescent="0.3">
      <c r="A51" s="1">
        <v>35867</v>
      </c>
      <c r="B51">
        <v>716.05499999999995</v>
      </c>
      <c r="C51">
        <v>7.9284999999999997</v>
      </c>
    </row>
    <row r="52" spans="1:3" x14ac:dyDescent="0.3">
      <c r="A52" s="1">
        <v>35870</v>
      </c>
      <c r="B52">
        <v>721.95749999999998</v>
      </c>
      <c r="C52">
        <v>7.9290000000000003</v>
      </c>
    </row>
    <row r="53" spans="1:3" x14ac:dyDescent="0.3">
      <c r="A53" s="1">
        <v>35871</v>
      </c>
      <c r="B53">
        <v>729.30250000000001</v>
      </c>
      <c r="C53">
        <v>7.9459999999999997</v>
      </c>
    </row>
    <row r="54" spans="1:3" x14ac:dyDescent="0.3">
      <c r="A54" s="1">
        <v>35872</v>
      </c>
      <c r="B54">
        <v>726.26</v>
      </c>
      <c r="C54">
        <v>7.9450000000000003</v>
      </c>
    </row>
    <row r="55" spans="1:3" x14ac:dyDescent="0.3">
      <c r="A55" s="1">
        <v>35873</v>
      </c>
      <c r="B55">
        <v>725.44</v>
      </c>
      <c r="C55">
        <v>7.9894999999999996</v>
      </c>
    </row>
    <row r="56" spans="1:3" x14ac:dyDescent="0.3">
      <c r="A56" s="1">
        <v>35874</v>
      </c>
      <c r="B56">
        <v>729.69</v>
      </c>
      <c r="C56">
        <v>7.9610000000000003</v>
      </c>
    </row>
    <row r="57" spans="1:3" x14ac:dyDescent="0.3">
      <c r="A57" s="1">
        <v>35877</v>
      </c>
      <c r="B57">
        <v>730.42</v>
      </c>
      <c r="C57">
        <v>7.9004000000000003</v>
      </c>
    </row>
    <row r="58" spans="1:3" x14ac:dyDescent="0.3">
      <c r="A58" s="1">
        <v>35878</v>
      </c>
      <c r="B58">
        <v>733.255</v>
      </c>
      <c r="C58">
        <v>7.9204999999999997</v>
      </c>
    </row>
    <row r="59" spans="1:3" x14ac:dyDescent="0.3">
      <c r="A59" s="1">
        <v>35879</v>
      </c>
      <c r="B59">
        <v>740.45500000000004</v>
      </c>
      <c r="C59">
        <v>7.9256000000000002</v>
      </c>
    </row>
    <row r="60" spans="1:3" x14ac:dyDescent="0.3">
      <c r="A60" s="1">
        <v>35880</v>
      </c>
      <c r="B60">
        <v>729.39250000000004</v>
      </c>
      <c r="C60">
        <v>7.867</v>
      </c>
    </row>
    <row r="61" spans="1:3" x14ac:dyDescent="0.3">
      <c r="A61" s="1">
        <v>35881</v>
      </c>
      <c r="B61">
        <v>733.4325</v>
      </c>
      <c r="C61">
        <v>7.8602999999999996</v>
      </c>
    </row>
    <row r="62" spans="1:3" x14ac:dyDescent="0.3">
      <c r="A62" s="1">
        <v>35884</v>
      </c>
      <c r="B62">
        <v>727.6925</v>
      </c>
      <c r="C62">
        <v>7.9314999999999998</v>
      </c>
    </row>
    <row r="63" spans="1:3" x14ac:dyDescent="0.3">
      <c r="A63" s="1">
        <v>35885</v>
      </c>
      <c r="B63">
        <v>725.23249999999996</v>
      </c>
      <c r="C63">
        <v>8.0039999999999996</v>
      </c>
    </row>
    <row r="64" spans="1:3" x14ac:dyDescent="0.3">
      <c r="A64" s="1">
        <v>35886</v>
      </c>
      <c r="B64">
        <v>731.28499999999997</v>
      </c>
      <c r="C64">
        <v>8.0336999999999996</v>
      </c>
    </row>
    <row r="65" spans="1:3" x14ac:dyDescent="0.3">
      <c r="A65" s="1">
        <v>35887</v>
      </c>
      <c r="B65">
        <v>729.6825</v>
      </c>
      <c r="C65">
        <v>8.0265000000000004</v>
      </c>
    </row>
    <row r="66" spans="1:3" x14ac:dyDescent="0.3">
      <c r="A66" s="1">
        <v>35888</v>
      </c>
      <c r="B66">
        <v>747.255</v>
      </c>
      <c r="C66">
        <v>7.9924999999999997</v>
      </c>
    </row>
    <row r="67" spans="1:3" x14ac:dyDescent="0.3">
      <c r="A67" s="1">
        <v>35891</v>
      </c>
      <c r="B67">
        <v>761.02</v>
      </c>
      <c r="C67">
        <v>7.9969999999999999</v>
      </c>
    </row>
    <row r="68" spans="1:3" x14ac:dyDescent="0.3">
      <c r="A68" s="1">
        <v>35892</v>
      </c>
      <c r="B68">
        <v>751.27750000000003</v>
      </c>
      <c r="C68">
        <v>7.9744999999999999</v>
      </c>
    </row>
    <row r="69" spans="1:3" x14ac:dyDescent="0.3">
      <c r="A69" s="1">
        <v>35893</v>
      </c>
      <c r="B69">
        <v>745.95249999999999</v>
      </c>
      <c r="C69">
        <v>7.9097</v>
      </c>
    </row>
    <row r="70" spans="1:3" x14ac:dyDescent="0.3">
      <c r="A70" s="1">
        <v>35894</v>
      </c>
      <c r="B70">
        <v>753.20500000000004</v>
      </c>
      <c r="C70">
        <v>7.8731</v>
      </c>
    </row>
    <row r="71" spans="1:3" x14ac:dyDescent="0.3">
      <c r="A71" s="1">
        <v>35899</v>
      </c>
      <c r="B71">
        <v>766.73</v>
      </c>
      <c r="C71">
        <v>7.7625999999999999</v>
      </c>
    </row>
    <row r="72" spans="1:3" x14ac:dyDescent="0.3">
      <c r="A72" s="1">
        <v>35900</v>
      </c>
      <c r="B72">
        <v>775.07500000000005</v>
      </c>
      <c r="C72">
        <v>7.7586000000000004</v>
      </c>
    </row>
    <row r="73" spans="1:3" x14ac:dyDescent="0.3">
      <c r="A73" s="1">
        <v>35901</v>
      </c>
      <c r="B73">
        <v>765.16250000000002</v>
      </c>
      <c r="C73">
        <v>7.7245999999999997</v>
      </c>
    </row>
    <row r="74" spans="1:3" x14ac:dyDescent="0.3">
      <c r="A74" s="1">
        <v>35902</v>
      </c>
      <c r="B74">
        <v>759.46</v>
      </c>
      <c r="C74">
        <v>7.7601000000000004</v>
      </c>
    </row>
    <row r="75" spans="1:3" x14ac:dyDescent="0.3">
      <c r="A75" s="1">
        <v>35905</v>
      </c>
      <c r="B75">
        <v>757.42499999999995</v>
      </c>
      <c r="C75">
        <v>7.694</v>
      </c>
    </row>
    <row r="76" spans="1:3" x14ac:dyDescent="0.3">
      <c r="A76" s="1">
        <v>35906</v>
      </c>
      <c r="B76">
        <v>763.82500000000005</v>
      </c>
      <c r="C76">
        <v>7.6573000000000002</v>
      </c>
    </row>
    <row r="77" spans="1:3" x14ac:dyDescent="0.3">
      <c r="A77" s="1">
        <v>35907</v>
      </c>
      <c r="B77">
        <v>744.63250000000005</v>
      </c>
      <c r="C77">
        <v>7.6599000000000004</v>
      </c>
    </row>
    <row r="78" spans="1:3" x14ac:dyDescent="0.3">
      <c r="A78" s="1">
        <v>35908</v>
      </c>
      <c r="B78">
        <v>739.54250000000002</v>
      </c>
      <c r="C78">
        <v>7.7207999999999997</v>
      </c>
    </row>
    <row r="79" spans="1:3" x14ac:dyDescent="0.3">
      <c r="A79" s="1">
        <v>35909</v>
      </c>
      <c r="B79">
        <v>735.28750000000002</v>
      </c>
      <c r="C79">
        <v>7.6844999999999999</v>
      </c>
    </row>
    <row r="80" spans="1:3" x14ac:dyDescent="0.3">
      <c r="A80" s="1">
        <v>35912</v>
      </c>
      <c r="B80">
        <v>718.76</v>
      </c>
      <c r="C80">
        <v>7.7183000000000002</v>
      </c>
    </row>
    <row r="81" spans="1:3" x14ac:dyDescent="0.3">
      <c r="A81" s="1">
        <v>35913</v>
      </c>
      <c r="B81">
        <v>732.81</v>
      </c>
      <c r="C81">
        <v>7.7371999999999996</v>
      </c>
    </row>
    <row r="82" spans="1:3" x14ac:dyDescent="0.3">
      <c r="A82" s="1">
        <v>35914</v>
      </c>
      <c r="B82">
        <v>726.88</v>
      </c>
      <c r="C82">
        <v>7.7613000000000003</v>
      </c>
    </row>
    <row r="83" spans="1:3" x14ac:dyDescent="0.3">
      <c r="A83" s="1">
        <v>35915</v>
      </c>
      <c r="B83">
        <v>737.02</v>
      </c>
      <c r="C83">
        <v>7.7445000000000004</v>
      </c>
    </row>
    <row r="84" spans="1:3" x14ac:dyDescent="0.3">
      <c r="A84" s="1">
        <v>35919</v>
      </c>
      <c r="B84">
        <v>753.56</v>
      </c>
      <c r="C84">
        <v>7.6721000000000004</v>
      </c>
    </row>
    <row r="85" spans="1:3" x14ac:dyDescent="0.3">
      <c r="A85" s="1">
        <v>35920</v>
      </c>
      <c r="B85">
        <v>751.74</v>
      </c>
      <c r="C85">
        <v>7.6041999999999996</v>
      </c>
    </row>
    <row r="86" spans="1:3" x14ac:dyDescent="0.3">
      <c r="A86" s="1">
        <v>35921</v>
      </c>
      <c r="B86">
        <v>762.54</v>
      </c>
      <c r="C86">
        <v>7.5739999999999998</v>
      </c>
    </row>
    <row r="87" spans="1:3" x14ac:dyDescent="0.3">
      <c r="A87" s="1">
        <v>35922</v>
      </c>
      <c r="B87">
        <v>759.44</v>
      </c>
      <c r="C87">
        <v>7.5850999999999997</v>
      </c>
    </row>
    <row r="88" spans="1:3" x14ac:dyDescent="0.3">
      <c r="A88" s="1">
        <v>35923</v>
      </c>
      <c r="B88">
        <v>760.22</v>
      </c>
      <c r="C88">
        <v>7.6036999999999999</v>
      </c>
    </row>
    <row r="89" spans="1:3" x14ac:dyDescent="0.3">
      <c r="A89" s="1">
        <v>35926</v>
      </c>
      <c r="B89">
        <v>771.39</v>
      </c>
      <c r="C89">
        <v>7.6227999999999998</v>
      </c>
    </row>
    <row r="90" spans="1:3" x14ac:dyDescent="0.3">
      <c r="A90" s="1">
        <v>35927</v>
      </c>
      <c r="B90">
        <v>764.27</v>
      </c>
      <c r="C90">
        <v>7.6219000000000001</v>
      </c>
    </row>
    <row r="91" spans="1:3" x14ac:dyDescent="0.3">
      <c r="A91" s="1">
        <v>35928</v>
      </c>
      <c r="B91">
        <v>759.23</v>
      </c>
      <c r="C91">
        <v>7.6767000000000003</v>
      </c>
    </row>
    <row r="92" spans="1:3" x14ac:dyDescent="0.3">
      <c r="A92" s="1">
        <v>35929</v>
      </c>
      <c r="B92">
        <v>755.36</v>
      </c>
      <c r="C92">
        <v>7.7073999999999998</v>
      </c>
    </row>
    <row r="93" spans="1:3" x14ac:dyDescent="0.3">
      <c r="A93" s="1">
        <v>35930</v>
      </c>
      <c r="B93">
        <v>761.39</v>
      </c>
      <c r="C93">
        <v>7.7382999999999997</v>
      </c>
    </row>
    <row r="94" spans="1:3" x14ac:dyDescent="0.3">
      <c r="A94" s="1">
        <v>35933</v>
      </c>
      <c r="B94">
        <v>752.94</v>
      </c>
      <c r="C94">
        <v>7.7797999999999998</v>
      </c>
    </row>
    <row r="95" spans="1:3" x14ac:dyDescent="0.3">
      <c r="A95" s="1">
        <v>35934</v>
      </c>
      <c r="B95">
        <v>762.6</v>
      </c>
      <c r="C95">
        <v>7.7617000000000003</v>
      </c>
    </row>
    <row r="96" spans="1:3" x14ac:dyDescent="0.3">
      <c r="A96" s="1">
        <v>35935</v>
      </c>
      <c r="B96">
        <v>767.11</v>
      </c>
      <c r="C96">
        <v>7.7095000000000002</v>
      </c>
    </row>
    <row r="97" spans="1:3" x14ac:dyDescent="0.3">
      <c r="A97" s="1">
        <v>35937</v>
      </c>
      <c r="B97">
        <v>775.27</v>
      </c>
      <c r="C97">
        <v>7.681</v>
      </c>
    </row>
    <row r="98" spans="1:3" x14ac:dyDescent="0.3">
      <c r="A98" s="1">
        <v>35940</v>
      </c>
      <c r="B98">
        <v>786.85</v>
      </c>
      <c r="C98">
        <v>7.7031999999999998</v>
      </c>
    </row>
    <row r="99" spans="1:3" x14ac:dyDescent="0.3">
      <c r="A99" s="1">
        <v>35941</v>
      </c>
      <c r="B99">
        <v>786.08</v>
      </c>
      <c r="C99">
        <v>7.7396000000000003</v>
      </c>
    </row>
    <row r="100" spans="1:3" x14ac:dyDescent="0.3">
      <c r="A100" s="1">
        <v>35942</v>
      </c>
      <c r="B100">
        <v>767.63</v>
      </c>
      <c r="C100">
        <v>7.8334000000000001</v>
      </c>
    </row>
    <row r="101" spans="1:3" x14ac:dyDescent="0.3">
      <c r="A101" s="1">
        <v>35943</v>
      </c>
      <c r="B101">
        <v>764.3</v>
      </c>
      <c r="C101">
        <v>7.8079000000000001</v>
      </c>
    </row>
    <row r="102" spans="1:3" x14ac:dyDescent="0.3">
      <c r="A102" s="1">
        <v>35944</v>
      </c>
      <c r="B102">
        <v>765.59</v>
      </c>
      <c r="C102">
        <v>7.8498000000000001</v>
      </c>
    </row>
    <row r="103" spans="1:3" x14ac:dyDescent="0.3">
      <c r="A103" s="1">
        <v>35948</v>
      </c>
      <c r="B103">
        <v>761.17</v>
      </c>
      <c r="C103">
        <v>7.79</v>
      </c>
    </row>
    <row r="104" spans="1:3" x14ac:dyDescent="0.3">
      <c r="A104" s="1">
        <v>35949</v>
      </c>
      <c r="B104">
        <v>759.05</v>
      </c>
      <c r="C104">
        <v>7.7401</v>
      </c>
    </row>
    <row r="105" spans="1:3" x14ac:dyDescent="0.3">
      <c r="A105" s="1">
        <v>35950</v>
      </c>
      <c r="B105">
        <v>757.04</v>
      </c>
      <c r="C105">
        <v>7.7363</v>
      </c>
    </row>
    <row r="106" spans="1:3" x14ac:dyDescent="0.3">
      <c r="A106" s="1">
        <v>35951</v>
      </c>
      <c r="B106">
        <v>783.04</v>
      </c>
      <c r="C106">
        <v>7.8019999999999996</v>
      </c>
    </row>
    <row r="107" spans="1:3" x14ac:dyDescent="0.3">
      <c r="A107" s="1">
        <v>35954</v>
      </c>
      <c r="B107">
        <v>793.81</v>
      </c>
      <c r="C107">
        <v>7.8362999999999996</v>
      </c>
    </row>
    <row r="108" spans="1:3" x14ac:dyDescent="0.3">
      <c r="A108" s="1">
        <v>35955</v>
      </c>
      <c r="B108">
        <v>800.46</v>
      </c>
      <c r="C108">
        <v>7.8883999999999999</v>
      </c>
    </row>
    <row r="109" spans="1:3" x14ac:dyDescent="0.3">
      <c r="A109" s="1">
        <v>35956</v>
      </c>
      <c r="B109">
        <v>790.51</v>
      </c>
      <c r="C109">
        <v>7.98</v>
      </c>
    </row>
    <row r="110" spans="1:3" x14ac:dyDescent="0.3">
      <c r="A110" s="1">
        <v>35957</v>
      </c>
      <c r="B110">
        <v>779.76</v>
      </c>
      <c r="C110">
        <v>8.0183</v>
      </c>
    </row>
    <row r="111" spans="1:3" x14ac:dyDescent="0.3">
      <c r="A111" s="1">
        <v>35958</v>
      </c>
      <c r="B111">
        <v>770.12</v>
      </c>
      <c r="C111">
        <v>8.0096000000000007</v>
      </c>
    </row>
    <row r="112" spans="1:3" x14ac:dyDescent="0.3">
      <c r="A112" s="1">
        <v>35961</v>
      </c>
      <c r="B112">
        <v>750.39</v>
      </c>
      <c r="C112">
        <v>8.0874000000000006</v>
      </c>
    </row>
    <row r="113" spans="1:3" x14ac:dyDescent="0.3">
      <c r="A113" s="1">
        <v>35962</v>
      </c>
      <c r="B113">
        <v>743.16</v>
      </c>
      <c r="C113">
        <v>8.0409000000000006</v>
      </c>
    </row>
    <row r="114" spans="1:3" x14ac:dyDescent="0.3">
      <c r="A114" s="1">
        <v>35963</v>
      </c>
      <c r="B114">
        <v>760.64</v>
      </c>
      <c r="C114">
        <v>7.9012000000000002</v>
      </c>
    </row>
    <row r="115" spans="1:3" x14ac:dyDescent="0.3">
      <c r="A115" s="1">
        <v>35964</v>
      </c>
      <c r="B115">
        <v>744.83</v>
      </c>
      <c r="C115">
        <v>7.9519000000000002</v>
      </c>
    </row>
    <row r="116" spans="1:3" x14ac:dyDescent="0.3">
      <c r="A116" s="1">
        <v>35968</v>
      </c>
      <c r="B116">
        <v>738.41</v>
      </c>
      <c r="C116">
        <v>7.9335000000000004</v>
      </c>
    </row>
    <row r="117" spans="1:3" x14ac:dyDescent="0.3">
      <c r="A117" s="1">
        <v>35969</v>
      </c>
      <c r="B117">
        <v>751.53</v>
      </c>
      <c r="C117">
        <v>7.9109999999999996</v>
      </c>
    </row>
    <row r="118" spans="1:3" x14ac:dyDescent="0.3">
      <c r="A118" s="1">
        <v>35970</v>
      </c>
      <c r="B118">
        <v>755.56</v>
      </c>
      <c r="C118">
        <v>7.9031000000000002</v>
      </c>
    </row>
    <row r="119" spans="1:3" x14ac:dyDescent="0.3">
      <c r="A119" s="1">
        <v>35971</v>
      </c>
      <c r="B119">
        <v>771.85</v>
      </c>
      <c r="C119">
        <v>7.8827999999999996</v>
      </c>
    </row>
    <row r="120" spans="1:3" x14ac:dyDescent="0.3">
      <c r="A120" s="1">
        <v>35972</v>
      </c>
      <c r="B120">
        <v>773.91</v>
      </c>
      <c r="C120">
        <v>7.984</v>
      </c>
    </row>
    <row r="121" spans="1:3" x14ac:dyDescent="0.3">
      <c r="A121" s="1">
        <v>35975</v>
      </c>
      <c r="B121">
        <v>777.12</v>
      </c>
      <c r="C121">
        <v>7.9720000000000004</v>
      </c>
    </row>
    <row r="122" spans="1:3" x14ac:dyDescent="0.3">
      <c r="A122" s="1">
        <v>35976</v>
      </c>
      <c r="B122">
        <v>776.52</v>
      </c>
      <c r="C122">
        <v>7.9847000000000001</v>
      </c>
    </row>
    <row r="123" spans="1:3" x14ac:dyDescent="0.3">
      <c r="A123" s="1">
        <v>35977</v>
      </c>
      <c r="B123">
        <v>787.13</v>
      </c>
      <c r="C123">
        <v>8.0559999999999992</v>
      </c>
    </row>
    <row r="124" spans="1:3" x14ac:dyDescent="0.3">
      <c r="A124" s="1">
        <v>35978</v>
      </c>
      <c r="B124">
        <v>790.26</v>
      </c>
      <c r="C124">
        <v>8.0847999999999995</v>
      </c>
    </row>
    <row r="125" spans="1:3" x14ac:dyDescent="0.3">
      <c r="A125" s="1">
        <v>35979</v>
      </c>
      <c r="B125">
        <v>797.84</v>
      </c>
      <c r="C125">
        <v>8.0896000000000008</v>
      </c>
    </row>
    <row r="126" spans="1:3" x14ac:dyDescent="0.3">
      <c r="A126" s="1">
        <v>35982</v>
      </c>
      <c r="B126">
        <v>799.94</v>
      </c>
      <c r="C126">
        <v>8.08</v>
      </c>
    </row>
    <row r="127" spans="1:3" x14ac:dyDescent="0.3">
      <c r="A127" s="1">
        <v>35983</v>
      </c>
      <c r="B127">
        <v>806.14</v>
      </c>
      <c r="C127">
        <v>8.0767000000000007</v>
      </c>
    </row>
    <row r="128" spans="1:3" x14ac:dyDescent="0.3">
      <c r="A128" s="1">
        <v>35984</v>
      </c>
      <c r="B128">
        <v>810.82</v>
      </c>
      <c r="C128">
        <v>8.0630000000000006</v>
      </c>
    </row>
    <row r="129" spans="1:3" x14ac:dyDescent="0.3">
      <c r="A129" s="1">
        <v>35985</v>
      </c>
      <c r="B129">
        <v>806.16</v>
      </c>
      <c r="C129">
        <v>8.1135000000000002</v>
      </c>
    </row>
    <row r="130" spans="1:3" x14ac:dyDescent="0.3">
      <c r="A130" s="1">
        <v>35986</v>
      </c>
      <c r="B130">
        <v>798.35</v>
      </c>
      <c r="C130">
        <v>8.0602</v>
      </c>
    </row>
    <row r="131" spans="1:3" x14ac:dyDescent="0.3">
      <c r="A131" s="1">
        <v>35989</v>
      </c>
      <c r="B131">
        <v>807.12</v>
      </c>
      <c r="C131">
        <v>8.0257000000000005</v>
      </c>
    </row>
    <row r="132" spans="1:3" x14ac:dyDescent="0.3">
      <c r="A132" s="1">
        <v>35990</v>
      </c>
      <c r="B132">
        <v>810.9</v>
      </c>
      <c r="C132">
        <v>8.0449999999999999</v>
      </c>
    </row>
    <row r="133" spans="1:3" x14ac:dyDescent="0.3">
      <c r="A133" s="1">
        <v>35991</v>
      </c>
      <c r="B133">
        <v>820.9</v>
      </c>
      <c r="C133">
        <v>8.0028000000000006</v>
      </c>
    </row>
    <row r="134" spans="1:3" x14ac:dyDescent="0.3">
      <c r="A134" s="1">
        <v>35992</v>
      </c>
      <c r="B134">
        <v>814.24</v>
      </c>
      <c r="C134">
        <v>7.9279999999999999</v>
      </c>
    </row>
    <row r="135" spans="1:3" x14ac:dyDescent="0.3">
      <c r="A135" s="1">
        <v>35993</v>
      </c>
      <c r="B135">
        <v>821.98</v>
      </c>
      <c r="C135">
        <v>7.9226000000000001</v>
      </c>
    </row>
    <row r="136" spans="1:3" x14ac:dyDescent="0.3">
      <c r="A136" s="1">
        <v>35996</v>
      </c>
      <c r="B136">
        <v>823.2</v>
      </c>
      <c r="C136">
        <v>7.8929999999999998</v>
      </c>
    </row>
    <row r="137" spans="1:3" x14ac:dyDescent="0.3">
      <c r="A137" s="1">
        <v>35997</v>
      </c>
      <c r="B137">
        <v>818.28</v>
      </c>
      <c r="C137">
        <v>7.9539999999999997</v>
      </c>
    </row>
    <row r="138" spans="1:3" x14ac:dyDescent="0.3">
      <c r="A138" s="1">
        <v>35998</v>
      </c>
      <c r="B138">
        <v>802.11</v>
      </c>
      <c r="C138">
        <v>7.9414999999999996</v>
      </c>
    </row>
    <row r="139" spans="1:3" x14ac:dyDescent="0.3">
      <c r="A139" s="1">
        <v>35999</v>
      </c>
      <c r="B139">
        <v>806.86</v>
      </c>
      <c r="C139">
        <v>7.9329000000000001</v>
      </c>
    </row>
    <row r="140" spans="1:3" x14ac:dyDescent="0.3">
      <c r="A140" s="1">
        <v>36000</v>
      </c>
      <c r="B140">
        <v>799.11</v>
      </c>
      <c r="C140">
        <v>7.8879999999999999</v>
      </c>
    </row>
    <row r="141" spans="1:3" x14ac:dyDescent="0.3">
      <c r="A141" s="1">
        <v>36003</v>
      </c>
      <c r="B141">
        <v>776.5</v>
      </c>
      <c r="C141">
        <v>7.9114000000000004</v>
      </c>
    </row>
    <row r="142" spans="1:3" x14ac:dyDescent="0.3">
      <c r="A142" s="1">
        <v>36004</v>
      </c>
      <c r="B142">
        <v>768.81</v>
      </c>
      <c r="C142">
        <v>7.8570000000000002</v>
      </c>
    </row>
    <row r="143" spans="1:3" x14ac:dyDescent="0.3">
      <c r="A143" s="1">
        <v>36005</v>
      </c>
      <c r="B143">
        <v>779.63</v>
      </c>
      <c r="C143">
        <v>7.9127999999999998</v>
      </c>
    </row>
    <row r="144" spans="1:3" x14ac:dyDescent="0.3">
      <c r="A144" s="1">
        <v>36006</v>
      </c>
      <c r="B144">
        <v>779.83</v>
      </c>
      <c r="C144">
        <v>7.9555999999999996</v>
      </c>
    </row>
    <row r="145" spans="1:3" x14ac:dyDescent="0.3">
      <c r="A145" s="1">
        <v>36007</v>
      </c>
      <c r="B145">
        <v>769.37</v>
      </c>
      <c r="C145">
        <v>7.9316000000000004</v>
      </c>
    </row>
    <row r="146" spans="1:3" x14ac:dyDescent="0.3">
      <c r="A146" s="1">
        <v>36010</v>
      </c>
      <c r="B146">
        <v>769.11</v>
      </c>
      <c r="C146">
        <v>8.0061</v>
      </c>
    </row>
    <row r="147" spans="1:3" x14ac:dyDescent="0.3">
      <c r="A147" s="1">
        <v>36011</v>
      </c>
      <c r="B147">
        <v>762.26</v>
      </c>
      <c r="C147">
        <v>7.9347000000000003</v>
      </c>
    </row>
    <row r="148" spans="1:3" x14ac:dyDescent="0.3">
      <c r="A148" s="1">
        <v>36012</v>
      </c>
      <c r="B148">
        <v>745.4</v>
      </c>
      <c r="C148">
        <v>7.9630000000000001</v>
      </c>
    </row>
    <row r="149" spans="1:3" x14ac:dyDescent="0.3">
      <c r="A149" s="1">
        <v>36013</v>
      </c>
      <c r="B149">
        <v>733.07</v>
      </c>
      <c r="C149">
        <v>7.9920999999999998</v>
      </c>
    </row>
    <row r="150" spans="1:3" x14ac:dyDescent="0.3">
      <c r="A150" s="1">
        <v>36014</v>
      </c>
      <c r="B150">
        <v>744.53</v>
      </c>
      <c r="C150">
        <v>8.0449999999999999</v>
      </c>
    </row>
    <row r="151" spans="1:3" x14ac:dyDescent="0.3">
      <c r="A151" s="1">
        <v>36017</v>
      </c>
      <c r="B151">
        <v>721.91</v>
      </c>
      <c r="C151">
        <v>8.0975000000000001</v>
      </c>
    </row>
    <row r="152" spans="1:3" x14ac:dyDescent="0.3">
      <c r="A152" s="1">
        <v>36018</v>
      </c>
      <c r="B152">
        <v>699.58</v>
      </c>
      <c r="C152">
        <v>8.1525999999999996</v>
      </c>
    </row>
    <row r="153" spans="1:3" x14ac:dyDescent="0.3">
      <c r="A153" s="1">
        <v>36019</v>
      </c>
      <c r="B153">
        <v>709.95</v>
      </c>
      <c r="C153">
        <v>8.1395</v>
      </c>
    </row>
    <row r="154" spans="1:3" x14ac:dyDescent="0.3">
      <c r="A154" s="1">
        <v>36020</v>
      </c>
      <c r="B154">
        <v>700.05</v>
      </c>
      <c r="C154">
        <v>8.1141000000000005</v>
      </c>
    </row>
    <row r="155" spans="1:3" x14ac:dyDescent="0.3">
      <c r="A155" s="1">
        <v>36021</v>
      </c>
      <c r="B155">
        <v>712.5</v>
      </c>
      <c r="C155">
        <v>8.1828000000000003</v>
      </c>
    </row>
    <row r="156" spans="1:3" x14ac:dyDescent="0.3">
      <c r="A156" s="1">
        <v>36024</v>
      </c>
      <c r="B156">
        <v>712.15</v>
      </c>
      <c r="C156">
        <v>8.1739999999999995</v>
      </c>
    </row>
    <row r="157" spans="1:3" x14ac:dyDescent="0.3">
      <c r="A157" s="1">
        <v>36025</v>
      </c>
      <c r="B157">
        <v>743.04</v>
      </c>
      <c r="C157">
        <v>8.1986000000000008</v>
      </c>
    </row>
    <row r="158" spans="1:3" x14ac:dyDescent="0.3">
      <c r="A158" s="1">
        <v>36026</v>
      </c>
      <c r="B158">
        <v>740.68</v>
      </c>
      <c r="C158">
        <v>8.1620000000000008</v>
      </c>
    </row>
    <row r="159" spans="1:3" x14ac:dyDescent="0.3">
      <c r="A159" s="1">
        <v>36027</v>
      </c>
      <c r="B159">
        <v>733.61</v>
      </c>
      <c r="C159">
        <v>8.1584000000000003</v>
      </c>
    </row>
    <row r="160" spans="1:3" x14ac:dyDescent="0.3">
      <c r="A160" s="1">
        <v>36028</v>
      </c>
      <c r="B160">
        <v>707.88</v>
      </c>
      <c r="C160">
        <v>8.1597000000000008</v>
      </c>
    </row>
    <row r="161" spans="1:3" x14ac:dyDescent="0.3">
      <c r="A161" s="1">
        <v>36031</v>
      </c>
      <c r="B161">
        <v>712.32</v>
      </c>
      <c r="C161">
        <v>8.2286999999999999</v>
      </c>
    </row>
    <row r="162" spans="1:3" x14ac:dyDescent="0.3">
      <c r="A162" s="1">
        <v>36032</v>
      </c>
      <c r="B162">
        <v>717.85</v>
      </c>
      <c r="C162">
        <v>8.2568000000000001</v>
      </c>
    </row>
    <row r="163" spans="1:3" x14ac:dyDescent="0.3">
      <c r="A163" s="1">
        <v>36033</v>
      </c>
      <c r="B163">
        <v>701.53</v>
      </c>
      <c r="C163">
        <v>8.3346999999999998</v>
      </c>
    </row>
    <row r="164" spans="1:3" x14ac:dyDescent="0.3">
      <c r="A164" s="1">
        <v>36034</v>
      </c>
      <c r="B164">
        <v>672.4</v>
      </c>
      <c r="C164">
        <v>8.3153000000000006</v>
      </c>
    </row>
    <row r="165" spans="1:3" x14ac:dyDescent="0.3">
      <c r="A165" s="1">
        <v>36035</v>
      </c>
      <c r="B165">
        <v>660.86</v>
      </c>
      <c r="C165">
        <v>8.0234000000000005</v>
      </c>
    </row>
    <row r="166" spans="1:3" x14ac:dyDescent="0.3">
      <c r="A166" s="1">
        <v>36038</v>
      </c>
      <c r="B166">
        <v>657.78</v>
      </c>
      <c r="C166">
        <v>8.0050000000000008</v>
      </c>
    </row>
    <row r="167" spans="1:3" x14ac:dyDescent="0.3">
      <c r="A167" s="1">
        <v>36039</v>
      </c>
      <c r="B167">
        <v>641.19000000000005</v>
      </c>
      <c r="C167">
        <v>7.9320000000000004</v>
      </c>
    </row>
    <row r="168" spans="1:3" x14ac:dyDescent="0.3">
      <c r="A168" s="1">
        <v>36040</v>
      </c>
      <c r="B168">
        <v>643.89</v>
      </c>
      <c r="C168">
        <v>7.97</v>
      </c>
    </row>
    <row r="169" spans="1:3" x14ac:dyDescent="0.3">
      <c r="A169" s="1">
        <v>36041</v>
      </c>
      <c r="B169">
        <v>624.03</v>
      </c>
      <c r="C169">
        <v>7.8730000000000002</v>
      </c>
    </row>
    <row r="170" spans="1:3" x14ac:dyDescent="0.3">
      <c r="A170" s="1">
        <v>36042</v>
      </c>
      <c r="B170">
        <v>643.53</v>
      </c>
      <c r="C170">
        <v>7.9180000000000001</v>
      </c>
    </row>
    <row r="171" spans="1:3" x14ac:dyDescent="0.3">
      <c r="A171" s="1">
        <v>36045</v>
      </c>
      <c r="B171">
        <v>655.45</v>
      </c>
      <c r="C171">
        <v>7.9364999999999997</v>
      </c>
    </row>
    <row r="172" spans="1:3" x14ac:dyDescent="0.3">
      <c r="A172" s="1">
        <v>36046</v>
      </c>
      <c r="B172">
        <v>671.58</v>
      </c>
      <c r="C172">
        <v>7.9684999999999997</v>
      </c>
    </row>
    <row r="173" spans="1:3" x14ac:dyDescent="0.3">
      <c r="A173" s="1">
        <v>36047</v>
      </c>
      <c r="B173">
        <v>654.11</v>
      </c>
      <c r="C173">
        <v>7.9690000000000003</v>
      </c>
    </row>
    <row r="174" spans="1:3" x14ac:dyDescent="0.3">
      <c r="A174" s="1">
        <v>36048</v>
      </c>
      <c r="B174">
        <v>633.77</v>
      </c>
      <c r="C174">
        <v>7.9169999999999998</v>
      </c>
    </row>
    <row r="175" spans="1:3" x14ac:dyDescent="0.3">
      <c r="A175" s="1">
        <v>36049</v>
      </c>
      <c r="B175">
        <v>627.78</v>
      </c>
      <c r="C175">
        <v>7.8825000000000003</v>
      </c>
    </row>
    <row r="176" spans="1:3" x14ac:dyDescent="0.3">
      <c r="A176" s="1">
        <v>36052</v>
      </c>
      <c r="B176">
        <v>633.48</v>
      </c>
      <c r="C176">
        <v>7.8544999999999998</v>
      </c>
    </row>
    <row r="177" spans="1:3" x14ac:dyDescent="0.3">
      <c r="A177" s="1">
        <v>36053</v>
      </c>
      <c r="B177">
        <v>622.26</v>
      </c>
      <c r="C177">
        <v>7.7671999999999999</v>
      </c>
    </row>
    <row r="178" spans="1:3" x14ac:dyDescent="0.3">
      <c r="A178" s="1">
        <v>36054</v>
      </c>
      <c r="B178">
        <v>617.14</v>
      </c>
      <c r="C178">
        <v>7.8075000000000001</v>
      </c>
    </row>
    <row r="179" spans="1:3" x14ac:dyDescent="0.3">
      <c r="A179" s="1">
        <v>36055</v>
      </c>
      <c r="B179">
        <v>591.92999999999995</v>
      </c>
      <c r="C179">
        <v>7.8574999999999999</v>
      </c>
    </row>
    <row r="180" spans="1:3" x14ac:dyDescent="0.3">
      <c r="A180" s="1">
        <v>36056</v>
      </c>
      <c r="B180">
        <v>584.04999999999995</v>
      </c>
      <c r="C180">
        <v>7.8459000000000003</v>
      </c>
    </row>
    <row r="181" spans="1:3" x14ac:dyDescent="0.3">
      <c r="A181" s="1">
        <v>36059</v>
      </c>
      <c r="B181">
        <v>576.62</v>
      </c>
      <c r="C181">
        <v>7.9829999999999997</v>
      </c>
    </row>
    <row r="182" spans="1:3" x14ac:dyDescent="0.3">
      <c r="A182" s="1">
        <v>36060</v>
      </c>
      <c r="B182">
        <v>583.91</v>
      </c>
      <c r="C182">
        <v>7.8855000000000004</v>
      </c>
    </row>
    <row r="183" spans="1:3" x14ac:dyDescent="0.3">
      <c r="A183" s="1">
        <v>36061</v>
      </c>
      <c r="B183">
        <v>606.88</v>
      </c>
      <c r="C183">
        <v>7.8630000000000004</v>
      </c>
    </row>
    <row r="184" spans="1:3" x14ac:dyDescent="0.3">
      <c r="A184" s="1">
        <v>36062</v>
      </c>
      <c r="B184">
        <v>594.87</v>
      </c>
      <c r="C184">
        <v>7.8680000000000003</v>
      </c>
    </row>
    <row r="185" spans="1:3" x14ac:dyDescent="0.3">
      <c r="A185" s="1">
        <v>36063</v>
      </c>
      <c r="B185">
        <v>595.37</v>
      </c>
      <c r="C185">
        <v>7.9189999999999996</v>
      </c>
    </row>
    <row r="186" spans="1:3" x14ac:dyDescent="0.3">
      <c r="A186" s="1">
        <v>36066</v>
      </c>
      <c r="B186">
        <v>609.97</v>
      </c>
      <c r="C186">
        <v>7.8345000000000002</v>
      </c>
    </row>
    <row r="187" spans="1:3" x14ac:dyDescent="0.3">
      <c r="A187" s="1">
        <v>36067</v>
      </c>
      <c r="B187">
        <v>606.67999999999995</v>
      </c>
      <c r="C187">
        <v>7.8040000000000003</v>
      </c>
    </row>
    <row r="188" spans="1:3" x14ac:dyDescent="0.3">
      <c r="A188" s="1">
        <v>36068</v>
      </c>
      <c r="B188">
        <v>586.86</v>
      </c>
      <c r="C188">
        <v>7.8494999999999999</v>
      </c>
    </row>
    <row r="189" spans="1:3" x14ac:dyDescent="0.3">
      <c r="A189" s="1">
        <v>36069</v>
      </c>
      <c r="B189">
        <v>565.04999999999995</v>
      </c>
      <c r="C189">
        <v>7.8715000000000002</v>
      </c>
    </row>
    <row r="190" spans="1:3" x14ac:dyDescent="0.3">
      <c r="A190" s="1">
        <v>36070</v>
      </c>
      <c r="B190">
        <v>557.94000000000005</v>
      </c>
      <c r="C190">
        <v>8.0210000000000008</v>
      </c>
    </row>
    <row r="191" spans="1:3" x14ac:dyDescent="0.3">
      <c r="A191" s="1">
        <v>36073</v>
      </c>
      <c r="B191">
        <v>533.72</v>
      </c>
      <c r="C191">
        <v>8.0017999999999994</v>
      </c>
    </row>
    <row r="192" spans="1:3" x14ac:dyDescent="0.3">
      <c r="A192" s="1">
        <v>36074</v>
      </c>
      <c r="B192">
        <v>547.12</v>
      </c>
      <c r="C192">
        <v>8.0225000000000009</v>
      </c>
    </row>
    <row r="193" spans="1:3" x14ac:dyDescent="0.3">
      <c r="A193" s="1">
        <v>36075</v>
      </c>
      <c r="B193">
        <v>534.17999999999995</v>
      </c>
      <c r="C193">
        <v>7.7649999999999997</v>
      </c>
    </row>
    <row r="194" spans="1:3" x14ac:dyDescent="0.3">
      <c r="A194" s="1">
        <v>36076</v>
      </c>
      <c r="B194">
        <v>498.64</v>
      </c>
      <c r="C194">
        <v>7.9535</v>
      </c>
    </row>
    <row r="195" spans="1:3" x14ac:dyDescent="0.3">
      <c r="A195" s="1">
        <v>36077</v>
      </c>
      <c r="B195">
        <v>519.08000000000004</v>
      </c>
      <c r="C195">
        <v>7.9013999999999998</v>
      </c>
    </row>
    <row r="196" spans="1:3" x14ac:dyDescent="0.3">
      <c r="A196" s="1">
        <v>36080</v>
      </c>
      <c r="B196">
        <v>579.57000000000005</v>
      </c>
      <c r="C196">
        <v>7.9516999999999998</v>
      </c>
    </row>
    <row r="197" spans="1:3" x14ac:dyDescent="0.3">
      <c r="A197" s="1">
        <v>36081</v>
      </c>
      <c r="B197">
        <v>577.95000000000005</v>
      </c>
      <c r="C197">
        <v>7.875</v>
      </c>
    </row>
    <row r="198" spans="1:3" x14ac:dyDescent="0.3">
      <c r="A198" s="1">
        <v>36082</v>
      </c>
      <c r="B198">
        <v>596.27</v>
      </c>
      <c r="C198">
        <v>7.9676</v>
      </c>
    </row>
    <row r="199" spans="1:3" x14ac:dyDescent="0.3">
      <c r="A199" s="1">
        <v>36083</v>
      </c>
      <c r="B199">
        <v>608.08000000000004</v>
      </c>
      <c r="C199">
        <v>7.9255000000000004</v>
      </c>
    </row>
    <row r="200" spans="1:3" x14ac:dyDescent="0.3">
      <c r="A200" s="1">
        <v>36084</v>
      </c>
      <c r="B200">
        <v>620.94000000000005</v>
      </c>
      <c r="C200">
        <v>7.7990000000000004</v>
      </c>
    </row>
    <row r="201" spans="1:3" x14ac:dyDescent="0.3">
      <c r="A201" s="1">
        <v>36087</v>
      </c>
      <c r="B201">
        <v>613.04999999999995</v>
      </c>
      <c r="C201">
        <v>7.7869999999999999</v>
      </c>
    </row>
    <row r="202" spans="1:3" x14ac:dyDescent="0.3">
      <c r="A202" s="1">
        <v>36088</v>
      </c>
      <c r="B202">
        <v>626.84</v>
      </c>
      <c r="C202">
        <v>7.8042999999999996</v>
      </c>
    </row>
    <row r="203" spans="1:3" x14ac:dyDescent="0.3">
      <c r="A203" s="1">
        <v>36089</v>
      </c>
      <c r="B203">
        <v>604.20000000000005</v>
      </c>
      <c r="C203">
        <v>7.8070000000000004</v>
      </c>
    </row>
    <row r="204" spans="1:3" x14ac:dyDescent="0.3">
      <c r="A204" s="1">
        <v>36090</v>
      </c>
      <c r="B204">
        <v>588.52</v>
      </c>
      <c r="C204">
        <v>7.7130000000000001</v>
      </c>
    </row>
    <row r="205" spans="1:3" x14ac:dyDescent="0.3">
      <c r="A205" s="1">
        <v>36091</v>
      </c>
      <c r="B205">
        <v>595.67999999999995</v>
      </c>
      <c r="C205">
        <v>7.6230000000000002</v>
      </c>
    </row>
    <row r="206" spans="1:3" x14ac:dyDescent="0.3">
      <c r="A206" s="1">
        <v>36094</v>
      </c>
      <c r="B206">
        <v>600.29</v>
      </c>
      <c r="C206">
        <v>7.7333999999999996</v>
      </c>
    </row>
    <row r="207" spans="1:3" x14ac:dyDescent="0.3">
      <c r="A207" s="1">
        <v>36095</v>
      </c>
      <c r="B207">
        <v>619.83000000000004</v>
      </c>
      <c r="C207">
        <v>7.7869999999999999</v>
      </c>
    </row>
    <row r="208" spans="1:3" x14ac:dyDescent="0.3">
      <c r="A208" s="1">
        <v>36096</v>
      </c>
      <c r="B208">
        <v>601.04999999999995</v>
      </c>
      <c r="C208">
        <v>7.8404999999999996</v>
      </c>
    </row>
    <row r="209" spans="1:3" x14ac:dyDescent="0.3">
      <c r="A209" s="1">
        <v>36097</v>
      </c>
      <c r="B209">
        <v>605.61</v>
      </c>
      <c r="C209">
        <v>7.7815000000000003</v>
      </c>
    </row>
    <row r="210" spans="1:3" x14ac:dyDescent="0.3">
      <c r="A210" s="1">
        <v>36098</v>
      </c>
      <c r="B210">
        <v>624.41999999999996</v>
      </c>
      <c r="C210">
        <v>7.7694999999999999</v>
      </c>
    </row>
    <row r="211" spans="1:3" x14ac:dyDescent="0.3">
      <c r="A211" s="1">
        <v>36101</v>
      </c>
      <c r="B211">
        <v>651.49</v>
      </c>
      <c r="C211">
        <v>7.8079999999999998</v>
      </c>
    </row>
    <row r="212" spans="1:3" x14ac:dyDescent="0.3">
      <c r="A212" s="1">
        <v>36102</v>
      </c>
      <c r="B212">
        <v>640.14</v>
      </c>
      <c r="C212">
        <v>7.7949999999999999</v>
      </c>
    </row>
    <row r="213" spans="1:3" x14ac:dyDescent="0.3">
      <c r="A213" s="1">
        <v>36103</v>
      </c>
      <c r="B213">
        <v>655.47</v>
      </c>
      <c r="C213">
        <v>7.8383000000000003</v>
      </c>
    </row>
    <row r="214" spans="1:3" x14ac:dyDescent="0.3">
      <c r="A214" s="1">
        <v>36104</v>
      </c>
      <c r="B214">
        <v>638.02</v>
      </c>
      <c r="C214">
        <v>7.7812000000000001</v>
      </c>
    </row>
    <row r="215" spans="1:3" x14ac:dyDescent="0.3">
      <c r="A215" s="1">
        <v>36105</v>
      </c>
      <c r="B215">
        <v>642.6</v>
      </c>
      <c r="C215">
        <v>7.819</v>
      </c>
    </row>
    <row r="216" spans="1:3" x14ac:dyDescent="0.3">
      <c r="A216" s="1">
        <v>36108</v>
      </c>
      <c r="B216">
        <v>635.80999999999995</v>
      </c>
      <c r="C216">
        <v>7.9055</v>
      </c>
    </row>
    <row r="217" spans="1:3" x14ac:dyDescent="0.3">
      <c r="A217" s="1">
        <v>36109</v>
      </c>
      <c r="B217">
        <v>636.59</v>
      </c>
      <c r="C217">
        <v>7.9649999999999999</v>
      </c>
    </row>
    <row r="218" spans="1:3" x14ac:dyDescent="0.3">
      <c r="A218" s="1">
        <v>36110</v>
      </c>
      <c r="B218">
        <v>644.45000000000005</v>
      </c>
      <c r="C218">
        <v>7.9640000000000004</v>
      </c>
    </row>
    <row r="219" spans="1:3" x14ac:dyDescent="0.3">
      <c r="A219" s="1">
        <v>36111</v>
      </c>
      <c r="B219">
        <v>637.83000000000004</v>
      </c>
      <c r="C219">
        <v>8.1150000000000002</v>
      </c>
    </row>
    <row r="220" spans="1:3" x14ac:dyDescent="0.3">
      <c r="A220" s="1">
        <v>36112</v>
      </c>
      <c r="B220">
        <v>638.04999999999995</v>
      </c>
      <c r="C220">
        <v>8.1199999999999992</v>
      </c>
    </row>
    <row r="221" spans="1:3" x14ac:dyDescent="0.3">
      <c r="A221" s="1">
        <v>36115</v>
      </c>
      <c r="B221">
        <v>649.6</v>
      </c>
      <c r="C221">
        <v>8.0805000000000007</v>
      </c>
    </row>
    <row r="222" spans="1:3" x14ac:dyDescent="0.3">
      <c r="A222" s="1">
        <v>36116</v>
      </c>
      <c r="B222">
        <v>649.01</v>
      </c>
      <c r="C222">
        <v>8.0399999999999991</v>
      </c>
    </row>
    <row r="223" spans="1:3" x14ac:dyDescent="0.3">
      <c r="A223" s="1">
        <v>36117</v>
      </c>
      <c r="B223">
        <v>662.93</v>
      </c>
      <c r="C223">
        <v>8.0500000000000007</v>
      </c>
    </row>
    <row r="224" spans="1:3" x14ac:dyDescent="0.3">
      <c r="A224" s="1">
        <v>36118</v>
      </c>
      <c r="B224">
        <v>671.08</v>
      </c>
      <c r="C224">
        <v>8.0884</v>
      </c>
    </row>
    <row r="225" spans="1:3" x14ac:dyDescent="0.3">
      <c r="A225" s="1">
        <v>36119</v>
      </c>
      <c r="B225">
        <v>674.05</v>
      </c>
      <c r="C225">
        <v>8.0808999999999997</v>
      </c>
    </row>
    <row r="226" spans="1:3" x14ac:dyDescent="0.3">
      <c r="A226" s="1">
        <v>36122</v>
      </c>
      <c r="B226">
        <v>686.23</v>
      </c>
      <c r="C226">
        <v>8.1068999999999996</v>
      </c>
    </row>
    <row r="227" spans="1:3" x14ac:dyDescent="0.3">
      <c r="A227" s="1">
        <v>36123</v>
      </c>
      <c r="B227">
        <v>678.2</v>
      </c>
      <c r="C227">
        <v>8.0952000000000002</v>
      </c>
    </row>
    <row r="228" spans="1:3" x14ac:dyDescent="0.3">
      <c r="A228" s="1">
        <v>36124</v>
      </c>
      <c r="B228">
        <v>691.8</v>
      </c>
      <c r="C228">
        <v>8.2276000000000007</v>
      </c>
    </row>
    <row r="229" spans="1:3" x14ac:dyDescent="0.3">
      <c r="A229" s="1">
        <v>36125</v>
      </c>
      <c r="B229">
        <v>707.44</v>
      </c>
      <c r="C229">
        <v>8.1415000000000006</v>
      </c>
    </row>
    <row r="230" spans="1:3" x14ac:dyDescent="0.3">
      <c r="A230" s="1">
        <v>36126</v>
      </c>
      <c r="B230">
        <v>722.34</v>
      </c>
      <c r="C230">
        <v>8.1730999999999998</v>
      </c>
    </row>
    <row r="231" spans="1:3" x14ac:dyDescent="0.3">
      <c r="A231" s="1">
        <v>36129</v>
      </c>
      <c r="B231">
        <v>709.27</v>
      </c>
      <c r="C231">
        <v>8.1382999999999992</v>
      </c>
    </row>
    <row r="232" spans="1:3" x14ac:dyDescent="0.3">
      <c r="A232" s="1">
        <v>36130</v>
      </c>
      <c r="B232">
        <v>689.71</v>
      </c>
      <c r="C232">
        <v>8.1415000000000006</v>
      </c>
    </row>
    <row r="233" spans="1:3" x14ac:dyDescent="0.3">
      <c r="A233" s="1">
        <v>36131</v>
      </c>
      <c r="B233">
        <v>683.74</v>
      </c>
      <c r="C233">
        <v>8.0589999999999993</v>
      </c>
    </row>
    <row r="234" spans="1:3" x14ac:dyDescent="0.3">
      <c r="A234" s="1">
        <v>36132</v>
      </c>
      <c r="B234">
        <v>677.92</v>
      </c>
      <c r="C234">
        <v>8.0220000000000002</v>
      </c>
    </row>
    <row r="235" spans="1:3" x14ac:dyDescent="0.3">
      <c r="A235" s="1">
        <v>36133</v>
      </c>
      <c r="B235">
        <v>681.16</v>
      </c>
      <c r="C235">
        <v>8.0866000000000007</v>
      </c>
    </row>
    <row r="236" spans="1:3" x14ac:dyDescent="0.3">
      <c r="A236" s="1">
        <v>36136</v>
      </c>
      <c r="B236">
        <v>694.38</v>
      </c>
      <c r="C236">
        <v>8.1214999999999993</v>
      </c>
    </row>
    <row r="237" spans="1:3" x14ac:dyDescent="0.3">
      <c r="A237" s="1">
        <v>36137</v>
      </c>
      <c r="B237">
        <v>692.94</v>
      </c>
      <c r="C237">
        <v>8.0790000000000006</v>
      </c>
    </row>
    <row r="238" spans="1:3" x14ac:dyDescent="0.3">
      <c r="A238" s="1">
        <v>36138</v>
      </c>
      <c r="B238">
        <v>728.2</v>
      </c>
      <c r="C238">
        <v>8.0470000000000006</v>
      </c>
    </row>
    <row r="239" spans="1:3" x14ac:dyDescent="0.3">
      <c r="A239" s="1">
        <v>36139</v>
      </c>
      <c r="B239">
        <v>686.04</v>
      </c>
      <c r="C239">
        <v>8.0485000000000007</v>
      </c>
    </row>
    <row r="240" spans="1:3" x14ac:dyDescent="0.3">
      <c r="A240" s="1">
        <v>36140</v>
      </c>
      <c r="B240">
        <v>667.48</v>
      </c>
      <c r="C240">
        <v>8.0336999999999996</v>
      </c>
    </row>
    <row r="241" spans="1:3" x14ac:dyDescent="0.3">
      <c r="A241" s="1">
        <v>36143</v>
      </c>
      <c r="B241">
        <v>656.24</v>
      </c>
      <c r="C241">
        <v>8.0313999999999997</v>
      </c>
    </row>
    <row r="242" spans="1:3" x14ac:dyDescent="0.3">
      <c r="A242" s="1">
        <v>36144</v>
      </c>
      <c r="B242">
        <v>651.32000000000005</v>
      </c>
      <c r="C242">
        <v>8.0210000000000008</v>
      </c>
    </row>
    <row r="243" spans="1:3" x14ac:dyDescent="0.3">
      <c r="A243" s="1">
        <v>36145</v>
      </c>
      <c r="B243">
        <v>668.12</v>
      </c>
      <c r="C243">
        <v>8.0526</v>
      </c>
    </row>
    <row r="244" spans="1:3" x14ac:dyDescent="0.3">
      <c r="A244" s="1">
        <v>36146</v>
      </c>
      <c r="B244">
        <v>674.84</v>
      </c>
      <c r="C244">
        <v>8.0935000000000006</v>
      </c>
    </row>
    <row r="245" spans="1:3" x14ac:dyDescent="0.3">
      <c r="A245" s="1">
        <v>36147</v>
      </c>
      <c r="B245">
        <v>661.18</v>
      </c>
      <c r="C245">
        <v>8.0196000000000005</v>
      </c>
    </row>
    <row r="246" spans="1:3" x14ac:dyDescent="0.3">
      <c r="A246" s="1">
        <v>36150</v>
      </c>
      <c r="B246">
        <v>672.61</v>
      </c>
      <c r="C246">
        <v>8.0280000000000005</v>
      </c>
    </row>
    <row r="247" spans="1:3" x14ac:dyDescent="0.3">
      <c r="A247" s="1">
        <v>36151</v>
      </c>
      <c r="B247">
        <v>680.19</v>
      </c>
      <c r="C247">
        <v>8.0266000000000002</v>
      </c>
    </row>
    <row r="248" spans="1:3" x14ac:dyDescent="0.3">
      <c r="A248" s="1">
        <v>36152</v>
      </c>
      <c r="B248">
        <v>701.88</v>
      </c>
      <c r="C248">
        <v>8.0465999999999998</v>
      </c>
    </row>
    <row r="249" spans="1:3" x14ac:dyDescent="0.3">
      <c r="A249" s="1">
        <v>36157</v>
      </c>
      <c r="B249">
        <v>711.45</v>
      </c>
      <c r="C249">
        <v>8.1008999999999993</v>
      </c>
    </row>
    <row r="250" spans="1:3" x14ac:dyDescent="0.3">
      <c r="A250" s="1">
        <v>36158</v>
      </c>
      <c r="B250">
        <v>705.52</v>
      </c>
      <c r="C250">
        <v>8.1005000000000003</v>
      </c>
    </row>
    <row r="251" spans="1:3" x14ac:dyDescent="0.3">
      <c r="A251" s="1">
        <v>36159</v>
      </c>
      <c r="B251">
        <v>701.31</v>
      </c>
      <c r="C251">
        <v>8.1240000000000006</v>
      </c>
    </row>
    <row r="252" spans="1:3" x14ac:dyDescent="0.3">
      <c r="A252" s="1">
        <v>36164</v>
      </c>
      <c r="B252">
        <v>727.1</v>
      </c>
      <c r="C252">
        <v>8.0065000000000008</v>
      </c>
    </row>
    <row r="253" spans="1:3" x14ac:dyDescent="0.3">
      <c r="A253" s="1">
        <v>36165</v>
      </c>
      <c r="B253">
        <v>736.09</v>
      </c>
      <c r="C253">
        <v>7.9675000000000002</v>
      </c>
    </row>
    <row r="254" spans="1:3" x14ac:dyDescent="0.3">
      <c r="A254" s="1">
        <v>36167</v>
      </c>
      <c r="B254">
        <v>739.81</v>
      </c>
      <c r="C254">
        <v>7.8769999999999998</v>
      </c>
    </row>
    <row r="255" spans="1:3" x14ac:dyDescent="0.3">
      <c r="A255" s="1">
        <v>36168</v>
      </c>
      <c r="B255">
        <v>738.71</v>
      </c>
      <c r="C255">
        <v>7.8943000000000003</v>
      </c>
    </row>
    <row r="256" spans="1:3" x14ac:dyDescent="0.3">
      <c r="A256" s="1">
        <v>36171</v>
      </c>
      <c r="B256">
        <v>723.79</v>
      </c>
      <c r="C256">
        <v>7.8659999999999997</v>
      </c>
    </row>
    <row r="257" spans="1:3" x14ac:dyDescent="0.3">
      <c r="A257" s="1">
        <v>36172</v>
      </c>
      <c r="B257">
        <v>710.42</v>
      </c>
      <c r="C257">
        <v>7.7713000000000001</v>
      </c>
    </row>
    <row r="258" spans="1:3" x14ac:dyDescent="0.3">
      <c r="A258" s="1">
        <v>36173</v>
      </c>
      <c r="B258">
        <v>689.05</v>
      </c>
      <c r="C258">
        <v>7.7720000000000002</v>
      </c>
    </row>
    <row r="259" spans="1:3" x14ac:dyDescent="0.3">
      <c r="A259" s="1">
        <v>36174</v>
      </c>
      <c r="B259">
        <v>696.06</v>
      </c>
      <c r="C259">
        <v>7.8014999999999999</v>
      </c>
    </row>
    <row r="260" spans="1:3" x14ac:dyDescent="0.3">
      <c r="A260" s="1">
        <v>36175</v>
      </c>
      <c r="B260">
        <v>695.93</v>
      </c>
      <c r="C260">
        <v>7.8906000000000001</v>
      </c>
    </row>
    <row r="261" spans="1:3" x14ac:dyDescent="0.3">
      <c r="A261" s="1">
        <v>36178</v>
      </c>
      <c r="B261">
        <v>717.94</v>
      </c>
      <c r="C261">
        <v>7.8339999999999996</v>
      </c>
    </row>
    <row r="262" spans="1:3" x14ac:dyDescent="0.3">
      <c r="A262" s="1">
        <v>36179</v>
      </c>
      <c r="B262">
        <v>720.53</v>
      </c>
      <c r="C262">
        <v>7.7725</v>
      </c>
    </row>
    <row r="263" spans="1:3" x14ac:dyDescent="0.3">
      <c r="A263" s="1">
        <v>36180</v>
      </c>
      <c r="B263">
        <v>718.13</v>
      </c>
      <c r="C263">
        <v>7.7074999999999996</v>
      </c>
    </row>
    <row r="264" spans="1:3" x14ac:dyDescent="0.3">
      <c r="A264" s="1">
        <v>36181</v>
      </c>
      <c r="B264">
        <v>706.57</v>
      </c>
      <c r="C264">
        <v>7.7279999999999998</v>
      </c>
    </row>
    <row r="265" spans="1:3" x14ac:dyDescent="0.3">
      <c r="A265" s="1">
        <v>36182</v>
      </c>
      <c r="B265">
        <v>693.48</v>
      </c>
      <c r="C265">
        <v>7.7275</v>
      </c>
    </row>
    <row r="266" spans="1:3" x14ac:dyDescent="0.3">
      <c r="A266" s="1">
        <v>36185</v>
      </c>
      <c r="B266">
        <v>694.38</v>
      </c>
      <c r="C266">
        <v>7.7164999999999999</v>
      </c>
    </row>
    <row r="267" spans="1:3" x14ac:dyDescent="0.3">
      <c r="A267" s="1">
        <v>36186</v>
      </c>
      <c r="B267">
        <v>692.68</v>
      </c>
      <c r="C267">
        <v>7.7074999999999996</v>
      </c>
    </row>
    <row r="268" spans="1:3" x14ac:dyDescent="0.3">
      <c r="A268" s="1">
        <v>36187</v>
      </c>
      <c r="B268">
        <v>700.17</v>
      </c>
      <c r="C268">
        <v>7.7245999999999997</v>
      </c>
    </row>
    <row r="269" spans="1:3" x14ac:dyDescent="0.3">
      <c r="A269" s="1">
        <v>36188</v>
      </c>
      <c r="B269">
        <v>717.83</v>
      </c>
      <c r="C269">
        <v>7.76</v>
      </c>
    </row>
    <row r="270" spans="1:3" x14ac:dyDescent="0.3">
      <c r="A270" s="1">
        <v>36189</v>
      </c>
      <c r="B270">
        <v>722.37</v>
      </c>
      <c r="C270">
        <v>7.7934999999999999</v>
      </c>
    </row>
    <row r="271" spans="1:3" x14ac:dyDescent="0.3">
      <c r="A271" s="1">
        <v>36192</v>
      </c>
      <c r="B271">
        <v>733.1</v>
      </c>
      <c r="C271">
        <v>7.8452999999999999</v>
      </c>
    </row>
    <row r="272" spans="1:3" x14ac:dyDescent="0.3">
      <c r="A272" s="1">
        <v>36193</v>
      </c>
      <c r="B272">
        <v>733.68</v>
      </c>
      <c r="C272">
        <v>7.8231999999999999</v>
      </c>
    </row>
    <row r="273" spans="1:3" x14ac:dyDescent="0.3">
      <c r="A273" s="1">
        <v>36194</v>
      </c>
      <c r="B273">
        <v>732.15</v>
      </c>
      <c r="C273">
        <v>7.8855000000000004</v>
      </c>
    </row>
    <row r="274" spans="1:3" x14ac:dyDescent="0.3">
      <c r="A274" s="1">
        <v>36195</v>
      </c>
      <c r="B274">
        <v>738.85</v>
      </c>
      <c r="C274">
        <v>7.8135000000000003</v>
      </c>
    </row>
    <row r="275" spans="1:3" x14ac:dyDescent="0.3">
      <c r="A275" s="1">
        <v>36196</v>
      </c>
      <c r="B275">
        <v>737.32</v>
      </c>
      <c r="C275">
        <v>7.8624000000000001</v>
      </c>
    </row>
    <row r="276" spans="1:3" x14ac:dyDescent="0.3">
      <c r="A276" s="1">
        <v>36199</v>
      </c>
      <c r="B276">
        <v>729.54</v>
      </c>
      <c r="C276">
        <v>7.8391999999999999</v>
      </c>
    </row>
    <row r="277" spans="1:3" x14ac:dyDescent="0.3">
      <c r="A277" s="1">
        <v>36200</v>
      </c>
      <c r="B277">
        <v>715.46</v>
      </c>
      <c r="C277">
        <v>7.8662000000000001</v>
      </c>
    </row>
    <row r="278" spans="1:3" x14ac:dyDescent="0.3">
      <c r="A278" s="1">
        <v>36201</v>
      </c>
      <c r="B278">
        <v>707.58</v>
      </c>
      <c r="C278">
        <v>7.8865999999999996</v>
      </c>
    </row>
    <row r="279" spans="1:3" x14ac:dyDescent="0.3">
      <c r="A279" s="1">
        <v>36202</v>
      </c>
      <c r="B279">
        <v>706.64</v>
      </c>
      <c r="C279">
        <v>7.9451000000000001</v>
      </c>
    </row>
    <row r="280" spans="1:3" x14ac:dyDescent="0.3">
      <c r="A280" s="1">
        <v>36203</v>
      </c>
      <c r="B280">
        <v>712.53</v>
      </c>
      <c r="C280">
        <v>7.8609</v>
      </c>
    </row>
    <row r="281" spans="1:3" x14ac:dyDescent="0.3">
      <c r="A281" s="1">
        <v>36206</v>
      </c>
      <c r="B281">
        <v>714.07</v>
      </c>
      <c r="C281">
        <v>7.9066000000000001</v>
      </c>
    </row>
    <row r="282" spans="1:3" x14ac:dyDescent="0.3">
      <c r="A282" s="1">
        <v>36207</v>
      </c>
      <c r="B282">
        <v>722.81</v>
      </c>
      <c r="C282">
        <v>7.9303999999999997</v>
      </c>
    </row>
    <row r="283" spans="1:3" x14ac:dyDescent="0.3">
      <c r="A283" s="1">
        <v>36208</v>
      </c>
      <c r="B283">
        <v>711.89</v>
      </c>
      <c r="C283">
        <v>7.9208999999999996</v>
      </c>
    </row>
    <row r="284" spans="1:3" x14ac:dyDescent="0.3">
      <c r="A284" s="1">
        <v>36209</v>
      </c>
      <c r="B284">
        <v>715.55</v>
      </c>
      <c r="C284">
        <v>7.9809000000000001</v>
      </c>
    </row>
    <row r="285" spans="1:3" x14ac:dyDescent="0.3">
      <c r="A285" s="1">
        <v>36210</v>
      </c>
      <c r="B285">
        <v>725.37</v>
      </c>
      <c r="C285">
        <v>8.0356000000000005</v>
      </c>
    </row>
    <row r="286" spans="1:3" x14ac:dyDescent="0.3">
      <c r="A286" s="1">
        <v>36213</v>
      </c>
      <c r="B286">
        <v>739.34</v>
      </c>
      <c r="C286">
        <v>8.0609999999999999</v>
      </c>
    </row>
    <row r="287" spans="1:3" x14ac:dyDescent="0.3">
      <c r="A287" s="1">
        <v>36214</v>
      </c>
      <c r="B287">
        <v>739.5</v>
      </c>
      <c r="C287">
        <v>8.0866000000000007</v>
      </c>
    </row>
    <row r="288" spans="1:3" x14ac:dyDescent="0.3">
      <c r="A288" s="1">
        <v>36215</v>
      </c>
      <c r="B288">
        <v>744.68</v>
      </c>
      <c r="C288">
        <v>8.1159999999999997</v>
      </c>
    </row>
    <row r="289" spans="1:3" x14ac:dyDescent="0.3">
      <c r="A289" s="1">
        <v>36216</v>
      </c>
      <c r="B289">
        <v>733.96</v>
      </c>
      <c r="C289">
        <v>8.1326999999999998</v>
      </c>
    </row>
    <row r="290" spans="1:3" x14ac:dyDescent="0.3">
      <c r="A290" s="1">
        <v>36217</v>
      </c>
      <c r="B290">
        <v>732.73</v>
      </c>
      <c r="C290">
        <v>8.1537000000000006</v>
      </c>
    </row>
    <row r="291" spans="1:3" x14ac:dyDescent="0.3">
      <c r="A291" s="1">
        <v>36220</v>
      </c>
      <c r="B291">
        <v>718.32</v>
      </c>
      <c r="C291">
        <v>8.2548999999999992</v>
      </c>
    </row>
    <row r="292" spans="1:3" x14ac:dyDescent="0.3">
      <c r="A292" s="1">
        <v>36221</v>
      </c>
      <c r="B292">
        <v>725.91</v>
      </c>
      <c r="C292">
        <v>8.2279999999999998</v>
      </c>
    </row>
    <row r="293" spans="1:3" x14ac:dyDescent="0.3">
      <c r="A293" s="1">
        <v>36222</v>
      </c>
      <c r="B293">
        <v>723.16</v>
      </c>
      <c r="C293">
        <v>8.2590000000000003</v>
      </c>
    </row>
    <row r="294" spans="1:3" x14ac:dyDescent="0.3">
      <c r="A294" s="1">
        <v>36223</v>
      </c>
      <c r="B294">
        <v>724.45</v>
      </c>
      <c r="C294">
        <v>8.2859999999999996</v>
      </c>
    </row>
    <row r="295" spans="1:3" x14ac:dyDescent="0.3">
      <c r="A295" s="1">
        <v>36224</v>
      </c>
      <c r="B295">
        <v>737.02</v>
      </c>
      <c r="C295">
        <v>8.2579999999999991</v>
      </c>
    </row>
    <row r="296" spans="1:3" x14ac:dyDescent="0.3">
      <c r="A296" s="1">
        <v>36227</v>
      </c>
      <c r="B296">
        <v>729.23</v>
      </c>
      <c r="C296">
        <v>8.2103999999999999</v>
      </c>
    </row>
    <row r="297" spans="1:3" x14ac:dyDescent="0.3">
      <c r="A297" s="1">
        <v>36228</v>
      </c>
      <c r="B297">
        <v>731.75</v>
      </c>
      <c r="C297">
        <v>8.1994000000000007</v>
      </c>
    </row>
    <row r="298" spans="1:3" x14ac:dyDescent="0.3">
      <c r="A298" s="1">
        <v>36229</v>
      </c>
      <c r="B298">
        <v>721.73</v>
      </c>
      <c r="C298">
        <v>8.1075999999999997</v>
      </c>
    </row>
    <row r="299" spans="1:3" x14ac:dyDescent="0.3">
      <c r="A299" s="1">
        <v>36230</v>
      </c>
      <c r="B299">
        <v>725.92</v>
      </c>
      <c r="C299">
        <v>8.0419</v>
      </c>
    </row>
    <row r="300" spans="1:3" x14ac:dyDescent="0.3">
      <c r="A300" s="1">
        <v>36231</v>
      </c>
      <c r="B300">
        <v>725.36</v>
      </c>
      <c r="C300">
        <v>8.1074000000000002</v>
      </c>
    </row>
    <row r="301" spans="1:3" x14ac:dyDescent="0.3">
      <c r="A301" s="1">
        <v>36234</v>
      </c>
      <c r="B301">
        <v>722.3</v>
      </c>
      <c r="C301">
        <v>8.1458999999999993</v>
      </c>
    </row>
    <row r="302" spans="1:3" x14ac:dyDescent="0.3">
      <c r="A302" s="1">
        <v>36235</v>
      </c>
      <c r="B302">
        <v>726.11</v>
      </c>
      <c r="C302">
        <v>8.1628000000000007</v>
      </c>
    </row>
    <row r="303" spans="1:3" x14ac:dyDescent="0.3">
      <c r="A303" s="1">
        <v>36236</v>
      </c>
      <c r="B303">
        <v>719.37</v>
      </c>
      <c r="C303">
        <v>8.1608000000000001</v>
      </c>
    </row>
    <row r="304" spans="1:3" x14ac:dyDescent="0.3">
      <c r="A304" s="1">
        <v>36237</v>
      </c>
      <c r="B304">
        <v>708.33</v>
      </c>
      <c r="C304">
        <v>8.1087000000000007</v>
      </c>
    </row>
    <row r="305" spans="1:3" x14ac:dyDescent="0.3">
      <c r="A305" s="1">
        <v>36238</v>
      </c>
      <c r="B305">
        <v>724.51</v>
      </c>
      <c r="C305">
        <v>8.2011000000000003</v>
      </c>
    </row>
    <row r="306" spans="1:3" x14ac:dyDescent="0.3">
      <c r="A306" s="1">
        <v>36241</v>
      </c>
      <c r="B306">
        <v>718.71</v>
      </c>
      <c r="C306">
        <v>8.1931999999999992</v>
      </c>
    </row>
    <row r="307" spans="1:3" x14ac:dyDescent="0.3">
      <c r="A307" s="1">
        <v>36242</v>
      </c>
      <c r="B307">
        <v>718.25</v>
      </c>
      <c r="C307">
        <v>8.2077000000000009</v>
      </c>
    </row>
    <row r="308" spans="1:3" x14ac:dyDescent="0.3">
      <c r="A308" s="1">
        <v>36243</v>
      </c>
      <c r="B308">
        <v>706.29</v>
      </c>
      <c r="C308">
        <v>8.2670999999999992</v>
      </c>
    </row>
    <row r="309" spans="1:3" x14ac:dyDescent="0.3">
      <c r="A309" s="1">
        <v>36244</v>
      </c>
      <c r="B309">
        <v>727.2</v>
      </c>
      <c r="C309">
        <v>8.2650000000000006</v>
      </c>
    </row>
    <row r="310" spans="1:3" x14ac:dyDescent="0.3">
      <c r="A310" s="1">
        <v>36245</v>
      </c>
      <c r="B310">
        <v>731.88</v>
      </c>
      <c r="C310">
        <v>8.3073999999999995</v>
      </c>
    </row>
    <row r="311" spans="1:3" x14ac:dyDescent="0.3">
      <c r="A311" s="1">
        <v>36248</v>
      </c>
      <c r="B311">
        <v>737.74</v>
      </c>
      <c r="C311">
        <v>8.3125</v>
      </c>
    </row>
    <row r="312" spans="1:3" x14ac:dyDescent="0.3">
      <c r="A312" s="1">
        <v>36249</v>
      </c>
      <c r="B312">
        <v>735.16</v>
      </c>
      <c r="C312">
        <v>8.3414999999999999</v>
      </c>
    </row>
    <row r="313" spans="1:3" x14ac:dyDescent="0.3">
      <c r="A313" s="1">
        <v>36250</v>
      </c>
      <c r="B313">
        <v>742.87</v>
      </c>
      <c r="C313">
        <v>8.2498000000000005</v>
      </c>
    </row>
    <row r="314" spans="1:3" x14ac:dyDescent="0.3">
      <c r="A314" s="1">
        <v>36251</v>
      </c>
      <c r="B314">
        <v>746.24</v>
      </c>
      <c r="C314">
        <v>8.2089999999999996</v>
      </c>
    </row>
    <row r="315" spans="1:3" x14ac:dyDescent="0.3">
      <c r="A315" s="1">
        <v>36256</v>
      </c>
      <c r="B315">
        <v>770.03</v>
      </c>
      <c r="C315">
        <v>8.2091999999999992</v>
      </c>
    </row>
    <row r="316" spans="1:3" x14ac:dyDescent="0.3">
      <c r="A316" s="1">
        <v>36257</v>
      </c>
      <c r="B316">
        <v>766.93</v>
      </c>
      <c r="C316">
        <v>8.3025000000000002</v>
      </c>
    </row>
    <row r="317" spans="1:3" x14ac:dyDescent="0.3">
      <c r="A317" s="1">
        <v>36258</v>
      </c>
      <c r="B317">
        <v>766.55</v>
      </c>
      <c r="C317">
        <v>8.3237000000000005</v>
      </c>
    </row>
    <row r="318" spans="1:3" x14ac:dyDescent="0.3">
      <c r="A318" s="1">
        <v>36259</v>
      </c>
      <c r="B318">
        <v>767.69</v>
      </c>
      <c r="C318">
        <v>8.2787000000000006</v>
      </c>
    </row>
    <row r="319" spans="1:3" x14ac:dyDescent="0.3">
      <c r="A319" s="1">
        <v>36262</v>
      </c>
      <c r="B319">
        <v>759.37</v>
      </c>
      <c r="C319">
        <v>8.2764000000000006</v>
      </c>
    </row>
    <row r="320" spans="1:3" x14ac:dyDescent="0.3">
      <c r="A320" s="1">
        <v>36263</v>
      </c>
      <c r="B320">
        <v>766.51</v>
      </c>
      <c r="C320">
        <v>8.2826000000000004</v>
      </c>
    </row>
    <row r="321" spans="1:3" x14ac:dyDescent="0.3">
      <c r="A321" s="1">
        <v>36264</v>
      </c>
      <c r="B321">
        <v>770.51</v>
      </c>
      <c r="C321">
        <v>8.2506000000000004</v>
      </c>
    </row>
    <row r="322" spans="1:3" x14ac:dyDescent="0.3">
      <c r="A322" s="1">
        <v>36265</v>
      </c>
      <c r="B322">
        <v>754.89</v>
      </c>
      <c r="C322">
        <v>8.2987000000000002</v>
      </c>
    </row>
    <row r="323" spans="1:3" x14ac:dyDescent="0.3">
      <c r="A323" s="1">
        <v>36266</v>
      </c>
      <c r="B323">
        <v>765.71</v>
      </c>
      <c r="C323">
        <v>8.3010999999999999</v>
      </c>
    </row>
    <row r="324" spans="1:3" x14ac:dyDescent="0.3">
      <c r="A324" s="1">
        <v>36269</v>
      </c>
      <c r="B324">
        <v>778.57</v>
      </c>
      <c r="C324">
        <v>8.3307000000000002</v>
      </c>
    </row>
    <row r="325" spans="1:3" x14ac:dyDescent="0.3">
      <c r="A325" s="1">
        <v>36270</v>
      </c>
      <c r="B325">
        <v>763.3</v>
      </c>
      <c r="C325">
        <v>8.3641000000000005</v>
      </c>
    </row>
    <row r="326" spans="1:3" x14ac:dyDescent="0.3">
      <c r="A326" s="1">
        <v>36271</v>
      </c>
      <c r="B326">
        <v>774.1</v>
      </c>
      <c r="C326">
        <v>8.3992000000000004</v>
      </c>
    </row>
    <row r="327" spans="1:3" x14ac:dyDescent="0.3">
      <c r="A327" s="1">
        <v>36272</v>
      </c>
      <c r="B327">
        <v>780.3</v>
      </c>
      <c r="C327">
        <v>8.3400999999999996</v>
      </c>
    </row>
    <row r="328" spans="1:3" x14ac:dyDescent="0.3">
      <c r="A328" s="1">
        <v>36273</v>
      </c>
      <c r="B328">
        <v>777.73</v>
      </c>
      <c r="C328">
        <v>8.3856999999999999</v>
      </c>
    </row>
    <row r="329" spans="1:3" x14ac:dyDescent="0.3">
      <c r="A329" s="1">
        <v>36276</v>
      </c>
      <c r="B329">
        <v>783.73</v>
      </c>
      <c r="C329">
        <v>8.3895</v>
      </c>
    </row>
    <row r="330" spans="1:3" x14ac:dyDescent="0.3">
      <c r="A330" s="1">
        <v>36277</v>
      </c>
      <c r="B330">
        <v>788.96</v>
      </c>
      <c r="C330">
        <v>8.3283000000000005</v>
      </c>
    </row>
    <row r="331" spans="1:3" x14ac:dyDescent="0.3">
      <c r="A331" s="1">
        <v>36278</v>
      </c>
      <c r="B331">
        <v>781.17</v>
      </c>
      <c r="C331">
        <v>8.3742999999999999</v>
      </c>
    </row>
    <row r="332" spans="1:3" x14ac:dyDescent="0.3">
      <c r="A332" s="1">
        <v>36279</v>
      </c>
      <c r="B332">
        <v>777.53</v>
      </c>
      <c r="C332">
        <v>8.3743999999999996</v>
      </c>
    </row>
    <row r="333" spans="1:3" x14ac:dyDescent="0.3">
      <c r="A333" s="1">
        <v>36280</v>
      </c>
      <c r="B333">
        <v>776.95</v>
      </c>
      <c r="C333">
        <v>8.4198000000000004</v>
      </c>
    </row>
    <row r="334" spans="1:3" x14ac:dyDescent="0.3">
      <c r="A334" s="1">
        <v>36283</v>
      </c>
      <c r="B334">
        <v>792.89</v>
      </c>
      <c r="C334">
        <v>8.4624000000000006</v>
      </c>
    </row>
    <row r="335" spans="1:3" x14ac:dyDescent="0.3">
      <c r="A335" s="1">
        <v>36284</v>
      </c>
      <c r="B335">
        <v>792.35</v>
      </c>
      <c r="C335">
        <v>8.4278999999999993</v>
      </c>
    </row>
    <row r="336" spans="1:3" x14ac:dyDescent="0.3">
      <c r="A336" s="1">
        <v>36285</v>
      </c>
      <c r="B336">
        <v>777.68</v>
      </c>
      <c r="C336">
        <v>8.3649000000000004</v>
      </c>
    </row>
    <row r="337" spans="1:3" x14ac:dyDescent="0.3">
      <c r="A337" s="1">
        <v>36286</v>
      </c>
      <c r="B337">
        <v>767.04</v>
      </c>
      <c r="C337">
        <v>8.3074999999999992</v>
      </c>
    </row>
    <row r="338" spans="1:3" x14ac:dyDescent="0.3">
      <c r="A338" s="1">
        <v>36287</v>
      </c>
      <c r="B338">
        <v>765.16</v>
      </c>
      <c r="C338">
        <v>8.3101000000000003</v>
      </c>
    </row>
    <row r="339" spans="1:3" x14ac:dyDescent="0.3">
      <c r="A339" s="1">
        <v>36290</v>
      </c>
      <c r="B339">
        <v>767.86</v>
      </c>
      <c r="C339">
        <v>8.2787000000000006</v>
      </c>
    </row>
    <row r="340" spans="1:3" x14ac:dyDescent="0.3">
      <c r="A340" s="1">
        <v>36291</v>
      </c>
      <c r="B340">
        <v>776.19</v>
      </c>
      <c r="C340">
        <v>8.3564000000000007</v>
      </c>
    </row>
    <row r="341" spans="1:3" x14ac:dyDescent="0.3">
      <c r="A341" s="1">
        <v>36292</v>
      </c>
      <c r="B341">
        <v>778.32</v>
      </c>
      <c r="C341">
        <v>8.4039000000000001</v>
      </c>
    </row>
    <row r="342" spans="1:3" x14ac:dyDescent="0.3">
      <c r="A342" s="1">
        <v>36294</v>
      </c>
      <c r="B342">
        <v>774.5</v>
      </c>
      <c r="C342">
        <v>8.4046000000000003</v>
      </c>
    </row>
    <row r="343" spans="1:3" x14ac:dyDescent="0.3">
      <c r="A343" s="1">
        <v>36297</v>
      </c>
      <c r="B343">
        <v>767.59</v>
      </c>
      <c r="C343">
        <v>8.4197000000000006</v>
      </c>
    </row>
    <row r="344" spans="1:3" x14ac:dyDescent="0.3">
      <c r="A344" s="1">
        <v>36298</v>
      </c>
      <c r="B344">
        <v>777.89</v>
      </c>
      <c r="C344">
        <v>8.4141999999999992</v>
      </c>
    </row>
    <row r="345" spans="1:3" x14ac:dyDescent="0.3">
      <c r="A345" s="1">
        <v>36299</v>
      </c>
      <c r="B345">
        <v>790.42</v>
      </c>
      <c r="C345">
        <v>8.4490999999999996</v>
      </c>
    </row>
    <row r="346" spans="1:3" x14ac:dyDescent="0.3">
      <c r="A346" s="1">
        <v>36300</v>
      </c>
      <c r="B346">
        <v>795</v>
      </c>
      <c r="C346">
        <v>8.4441000000000006</v>
      </c>
    </row>
    <row r="347" spans="1:3" x14ac:dyDescent="0.3">
      <c r="A347" s="1">
        <v>36301</v>
      </c>
      <c r="B347">
        <v>795.18</v>
      </c>
      <c r="C347">
        <v>8.4741999999999997</v>
      </c>
    </row>
    <row r="348" spans="1:3" x14ac:dyDescent="0.3">
      <c r="A348" s="1">
        <v>36305</v>
      </c>
      <c r="B348">
        <v>786.92</v>
      </c>
      <c r="C348">
        <v>8.4718999999999998</v>
      </c>
    </row>
    <row r="349" spans="1:3" x14ac:dyDescent="0.3">
      <c r="A349" s="1">
        <v>36306</v>
      </c>
      <c r="B349">
        <v>782.45</v>
      </c>
      <c r="C349">
        <v>8.5960999999999999</v>
      </c>
    </row>
    <row r="350" spans="1:3" x14ac:dyDescent="0.3">
      <c r="A350" s="1">
        <v>36307</v>
      </c>
      <c r="B350">
        <v>774.46</v>
      </c>
      <c r="C350">
        <v>8.6044</v>
      </c>
    </row>
    <row r="351" spans="1:3" x14ac:dyDescent="0.3">
      <c r="A351" s="1">
        <v>36308</v>
      </c>
      <c r="B351">
        <v>772.15</v>
      </c>
      <c r="C351">
        <v>8.5984999999999996</v>
      </c>
    </row>
    <row r="352" spans="1:3" x14ac:dyDescent="0.3">
      <c r="A352" s="1">
        <v>36311</v>
      </c>
      <c r="B352">
        <v>772.98</v>
      </c>
      <c r="C352">
        <v>8.5946999999999996</v>
      </c>
    </row>
    <row r="353" spans="1:3" x14ac:dyDescent="0.3">
      <c r="A353" s="1">
        <v>36312</v>
      </c>
      <c r="B353">
        <v>772.74</v>
      </c>
      <c r="C353">
        <v>8.5749999999999993</v>
      </c>
    </row>
    <row r="354" spans="1:3" x14ac:dyDescent="0.3">
      <c r="A354" s="1">
        <v>36313</v>
      </c>
      <c r="B354">
        <v>778.14</v>
      </c>
      <c r="C354">
        <v>8.6316000000000006</v>
      </c>
    </row>
    <row r="355" spans="1:3" x14ac:dyDescent="0.3">
      <c r="A355" s="1">
        <v>36314</v>
      </c>
      <c r="B355">
        <v>788.37</v>
      </c>
      <c r="C355">
        <v>8.6423000000000005</v>
      </c>
    </row>
    <row r="356" spans="1:3" x14ac:dyDescent="0.3">
      <c r="A356" s="1">
        <v>36315</v>
      </c>
      <c r="B356">
        <v>794.28</v>
      </c>
      <c r="C356">
        <v>8.5980000000000008</v>
      </c>
    </row>
    <row r="357" spans="1:3" x14ac:dyDescent="0.3">
      <c r="A357" s="1">
        <v>36318</v>
      </c>
      <c r="B357">
        <v>806.08</v>
      </c>
      <c r="C357">
        <v>8.6220999999999997</v>
      </c>
    </row>
    <row r="358" spans="1:3" x14ac:dyDescent="0.3">
      <c r="A358" s="1">
        <v>36319</v>
      </c>
      <c r="B358">
        <v>805.76</v>
      </c>
      <c r="C358">
        <v>8.5010999999999992</v>
      </c>
    </row>
    <row r="359" spans="1:3" x14ac:dyDescent="0.3">
      <c r="A359" s="1">
        <v>36320</v>
      </c>
      <c r="B359">
        <v>817.11</v>
      </c>
      <c r="C359">
        <v>8.5120000000000005</v>
      </c>
    </row>
    <row r="360" spans="1:3" x14ac:dyDescent="0.3">
      <c r="A360" s="1">
        <v>36321</v>
      </c>
      <c r="B360">
        <v>808.36</v>
      </c>
      <c r="C360">
        <v>8.4794999999999998</v>
      </c>
    </row>
    <row r="361" spans="1:3" x14ac:dyDescent="0.3">
      <c r="A361" s="1">
        <v>36322</v>
      </c>
      <c r="B361">
        <v>821.17</v>
      </c>
      <c r="C361">
        <v>8.4353999999999996</v>
      </c>
    </row>
    <row r="362" spans="1:3" x14ac:dyDescent="0.3">
      <c r="A362" s="1">
        <v>36325</v>
      </c>
      <c r="B362">
        <v>819.5</v>
      </c>
      <c r="C362">
        <v>8.4905000000000008</v>
      </c>
    </row>
    <row r="363" spans="1:3" x14ac:dyDescent="0.3">
      <c r="A363" s="1">
        <v>36326</v>
      </c>
      <c r="B363">
        <v>810.67</v>
      </c>
      <c r="C363">
        <v>8.4738000000000007</v>
      </c>
    </row>
    <row r="364" spans="1:3" x14ac:dyDescent="0.3">
      <c r="A364" s="1">
        <v>36327</v>
      </c>
      <c r="B364">
        <v>820.41</v>
      </c>
      <c r="C364">
        <v>8.5151000000000003</v>
      </c>
    </row>
    <row r="365" spans="1:3" x14ac:dyDescent="0.3">
      <c r="A365" s="1">
        <v>36328</v>
      </c>
      <c r="B365">
        <v>817.95</v>
      </c>
      <c r="C365">
        <v>8.4435000000000002</v>
      </c>
    </row>
    <row r="366" spans="1:3" x14ac:dyDescent="0.3">
      <c r="A366" s="1">
        <v>36329</v>
      </c>
      <c r="B366">
        <v>832.33</v>
      </c>
      <c r="C366">
        <v>8.4014000000000006</v>
      </c>
    </row>
    <row r="367" spans="1:3" x14ac:dyDescent="0.3">
      <c r="A367" s="1">
        <v>36332</v>
      </c>
      <c r="B367">
        <v>840.98</v>
      </c>
      <c r="C367">
        <v>8.3744999999999994</v>
      </c>
    </row>
    <row r="368" spans="1:3" x14ac:dyDescent="0.3">
      <c r="A368" s="1">
        <v>36333</v>
      </c>
      <c r="B368">
        <v>836.69</v>
      </c>
      <c r="C368">
        <v>8.4260000000000002</v>
      </c>
    </row>
    <row r="369" spans="1:3" x14ac:dyDescent="0.3">
      <c r="A369" s="1">
        <v>36334</v>
      </c>
      <c r="B369">
        <v>830.92</v>
      </c>
      <c r="C369">
        <v>8.4030000000000005</v>
      </c>
    </row>
    <row r="370" spans="1:3" x14ac:dyDescent="0.3">
      <c r="A370" s="1">
        <v>36335</v>
      </c>
      <c r="B370">
        <v>830.57</v>
      </c>
      <c r="C370">
        <v>8.4060000000000006</v>
      </c>
    </row>
    <row r="371" spans="1:3" x14ac:dyDescent="0.3">
      <c r="A371" s="1">
        <v>36339</v>
      </c>
      <c r="B371">
        <v>832.12</v>
      </c>
      <c r="C371">
        <v>8.4589999999999996</v>
      </c>
    </row>
    <row r="372" spans="1:3" x14ac:dyDescent="0.3">
      <c r="A372" s="1">
        <v>36340</v>
      </c>
      <c r="B372">
        <v>837.97</v>
      </c>
      <c r="C372">
        <v>8.4664999999999999</v>
      </c>
    </row>
    <row r="373" spans="1:3" x14ac:dyDescent="0.3">
      <c r="A373" s="1">
        <v>36341</v>
      </c>
      <c r="B373">
        <v>829.14</v>
      </c>
      <c r="C373">
        <v>8.4395000000000007</v>
      </c>
    </row>
    <row r="374" spans="1:3" x14ac:dyDescent="0.3">
      <c r="A374" s="1">
        <v>36342</v>
      </c>
      <c r="B374">
        <v>837.16</v>
      </c>
      <c r="C374">
        <v>8.5045000000000002</v>
      </c>
    </row>
    <row r="375" spans="1:3" x14ac:dyDescent="0.3">
      <c r="A375" s="1">
        <v>36343</v>
      </c>
      <c r="B375">
        <v>846.99</v>
      </c>
      <c r="C375">
        <v>8.4791000000000007</v>
      </c>
    </row>
    <row r="376" spans="1:3" x14ac:dyDescent="0.3">
      <c r="A376" s="1">
        <v>36346</v>
      </c>
      <c r="B376">
        <v>852.78</v>
      </c>
      <c r="C376">
        <v>8.5152999999999999</v>
      </c>
    </row>
    <row r="377" spans="1:3" x14ac:dyDescent="0.3">
      <c r="A377" s="1">
        <v>36347</v>
      </c>
      <c r="B377">
        <v>847.59</v>
      </c>
      <c r="C377">
        <v>8.4934999999999992</v>
      </c>
    </row>
    <row r="378" spans="1:3" x14ac:dyDescent="0.3">
      <c r="A378" s="1">
        <v>36348</v>
      </c>
      <c r="B378">
        <v>826.01</v>
      </c>
      <c r="C378">
        <v>8.5043000000000006</v>
      </c>
    </row>
    <row r="379" spans="1:3" x14ac:dyDescent="0.3">
      <c r="A379" s="1">
        <v>36349</v>
      </c>
      <c r="B379">
        <v>824.51</v>
      </c>
      <c r="C379">
        <v>8.5425000000000004</v>
      </c>
    </row>
    <row r="380" spans="1:3" x14ac:dyDescent="0.3">
      <c r="A380" s="1">
        <v>36350</v>
      </c>
      <c r="B380">
        <v>830.88</v>
      </c>
      <c r="C380">
        <v>8.5585000000000004</v>
      </c>
    </row>
    <row r="381" spans="1:3" x14ac:dyDescent="0.3">
      <c r="A381" s="1">
        <v>36353</v>
      </c>
      <c r="B381">
        <v>834.07</v>
      </c>
      <c r="C381">
        <v>8.5968999999999998</v>
      </c>
    </row>
    <row r="382" spans="1:3" x14ac:dyDescent="0.3">
      <c r="A382" s="1">
        <v>36354</v>
      </c>
      <c r="B382">
        <v>821.21</v>
      </c>
      <c r="C382">
        <v>8.5893999999999995</v>
      </c>
    </row>
    <row r="383" spans="1:3" x14ac:dyDescent="0.3">
      <c r="A383" s="1">
        <v>36355</v>
      </c>
      <c r="B383">
        <v>822.43</v>
      </c>
      <c r="C383">
        <v>8.5945</v>
      </c>
    </row>
    <row r="384" spans="1:3" x14ac:dyDescent="0.3">
      <c r="A384" s="1">
        <v>36356</v>
      </c>
      <c r="B384">
        <v>831.37</v>
      </c>
      <c r="C384">
        <v>8.5869999999999997</v>
      </c>
    </row>
    <row r="385" spans="1:3" x14ac:dyDescent="0.3">
      <c r="A385" s="1">
        <v>36357</v>
      </c>
      <c r="B385">
        <v>826.16</v>
      </c>
      <c r="C385">
        <v>8.5649999999999995</v>
      </c>
    </row>
    <row r="386" spans="1:3" x14ac:dyDescent="0.3">
      <c r="A386" s="1">
        <v>36360</v>
      </c>
      <c r="B386">
        <v>831.69</v>
      </c>
      <c r="C386">
        <v>8.4324999999999992</v>
      </c>
    </row>
    <row r="387" spans="1:3" x14ac:dyDescent="0.3">
      <c r="A387" s="1">
        <v>36361</v>
      </c>
      <c r="B387">
        <v>823.47</v>
      </c>
      <c r="C387">
        <v>8.4055</v>
      </c>
    </row>
    <row r="388" spans="1:3" x14ac:dyDescent="0.3">
      <c r="A388" s="1">
        <v>36362</v>
      </c>
      <c r="B388">
        <v>815.51</v>
      </c>
      <c r="C388">
        <v>8.3375000000000004</v>
      </c>
    </row>
    <row r="389" spans="1:3" x14ac:dyDescent="0.3">
      <c r="A389" s="1">
        <v>36363</v>
      </c>
      <c r="B389">
        <v>803.85</v>
      </c>
      <c r="C389">
        <v>8.3544999999999998</v>
      </c>
    </row>
    <row r="390" spans="1:3" x14ac:dyDescent="0.3">
      <c r="A390" s="1">
        <v>36364</v>
      </c>
      <c r="B390">
        <v>809.95</v>
      </c>
      <c r="C390">
        <v>8.3580000000000005</v>
      </c>
    </row>
    <row r="391" spans="1:3" x14ac:dyDescent="0.3">
      <c r="A391" s="1">
        <v>36367</v>
      </c>
      <c r="B391">
        <v>812.83</v>
      </c>
      <c r="C391">
        <v>8.2569999999999997</v>
      </c>
    </row>
    <row r="392" spans="1:3" x14ac:dyDescent="0.3">
      <c r="A392" s="1">
        <v>36368</v>
      </c>
      <c r="B392">
        <v>816.56</v>
      </c>
      <c r="C392">
        <v>8.282</v>
      </c>
    </row>
    <row r="393" spans="1:3" x14ac:dyDescent="0.3">
      <c r="A393" s="1">
        <v>36369</v>
      </c>
      <c r="B393">
        <v>826</v>
      </c>
      <c r="C393">
        <v>8.2535000000000007</v>
      </c>
    </row>
    <row r="394" spans="1:3" x14ac:dyDescent="0.3">
      <c r="A394" s="1">
        <v>36370</v>
      </c>
      <c r="B394">
        <v>811.09</v>
      </c>
      <c r="C394">
        <v>8.1820000000000004</v>
      </c>
    </row>
    <row r="395" spans="1:3" x14ac:dyDescent="0.3">
      <c r="A395" s="1">
        <v>36371</v>
      </c>
      <c r="B395">
        <v>823.27</v>
      </c>
      <c r="C395">
        <v>8.2065000000000001</v>
      </c>
    </row>
    <row r="396" spans="1:3" x14ac:dyDescent="0.3">
      <c r="A396" s="1">
        <v>36374</v>
      </c>
      <c r="B396">
        <v>818.69</v>
      </c>
      <c r="C396">
        <v>8.1814999999999998</v>
      </c>
    </row>
    <row r="397" spans="1:3" x14ac:dyDescent="0.3">
      <c r="A397" s="1">
        <v>36375</v>
      </c>
      <c r="B397">
        <v>813.17</v>
      </c>
      <c r="C397">
        <v>8.1760000000000002</v>
      </c>
    </row>
    <row r="398" spans="1:3" x14ac:dyDescent="0.3">
      <c r="A398" s="1">
        <v>36376</v>
      </c>
      <c r="B398">
        <v>810.05</v>
      </c>
      <c r="C398">
        <v>8.1465999999999994</v>
      </c>
    </row>
    <row r="399" spans="1:3" x14ac:dyDescent="0.3">
      <c r="A399" s="1">
        <v>36377</v>
      </c>
      <c r="B399">
        <v>794.53</v>
      </c>
      <c r="C399">
        <v>8.1554000000000002</v>
      </c>
    </row>
    <row r="400" spans="1:3" x14ac:dyDescent="0.3">
      <c r="A400" s="1">
        <v>36378</v>
      </c>
      <c r="B400">
        <v>801.38</v>
      </c>
      <c r="C400">
        <v>8.2010000000000005</v>
      </c>
    </row>
    <row r="401" spans="1:3" x14ac:dyDescent="0.3">
      <c r="A401" s="1">
        <v>36381</v>
      </c>
      <c r="B401">
        <v>813.18</v>
      </c>
      <c r="C401">
        <v>8.2133000000000003</v>
      </c>
    </row>
    <row r="402" spans="1:3" x14ac:dyDescent="0.3">
      <c r="A402" s="1">
        <v>36382</v>
      </c>
      <c r="B402">
        <v>802.04</v>
      </c>
      <c r="C402">
        <v>8.2297999999999991</v>
      </c>
    </row>
    <row r="403" spans="1:3" x14ac:dyDescent="0.3">
      <c r="A403" s="1">
        <v>36383</v>
      </c>
      <c r="B403">
        <v>811.06</v>
      </c>
      <c r="C403">
        <v>8.2555999999999994</v>
      </c>
    </row>
    <row r="404" spans="1:3" x14ac:dyDescent="0.3">
      <c r="A404" s="1">
        <v>36384</v>
      </c>
      <c r="B404">
        <v>826.86</v>
      </c>
      <c r="C404">
        <v>8.2185000000000006</v>
      </c>
    </row>
    <row r="405" spans="1:3" x14ac:dyDescent="0.3">
      <c r="A405" s="1">
        <v>36385</v>
      </c>
      <c r="B405">
        <v>831.56</v>
      </c>
      <c r="C405">
        <v>8.3172999999999995</v>
      </c>
    </row>
    <row r="406" spans="1:3" x14ac:dyDescent="0.3">
      <c r="A406" s="1">
        <v>36388</v>
      </c>
      <c r="B406">
        <v>834.67</v>
      </c>
      <c r="C406">
        <v>8.2865000000000002</v>
      </c>
    </row>
    <row r="407" spans="1:3" x14ac:dyDescent="0.3">
      <c r="A407" s="1">
        <v>36389</v>
      </c>
      <c r="B407">
        <v>837.29</v>
      </c>
      <c r="C407">
        <v>8.3061000000000007</v>
      </c>
    </row>
    <row r="408" spans="1:3" x14ac:dyDescent="0.3">
      <c r="A408" s="1">
        <v>36390</v>
      </c>
      <c r="B408">
        <v>837.88</v>
      </c>
      <c r="C408">
        <v>8.3025000000000002</v>
      </c>
    </row>
    <row r="409" spans="1:3" x14ac:dyDescent="0.3">
      <c r="A409" s="1">
        <v>36391</v>
      </c>
      <c r="B409">
        <v>828.46</v>
      </c>
      <c r="C409">
        <v>8.2210000000000001</v>
      </c>
    </row>
    <row r="410" spans="1:3" x14ac:dyDescent="0.3">
      <c r="A410" s="1">
        <v>36392</v>
      </c>
      <c r="B410">
        <v>844.84</v>
      </c>
      <c r="C410">
        <v>8.2125000000000004</v>
      </c>
    </row>
    <row r="411" spans="1:3" x14ac:dyDescent="0.3">
      <c r="A411" s="1">
        <v>36395</v>
      </c>
      <c r="B411">
        <v>858.78</v>
      </c>
      <c r="C411">
        <v>8.3282000000000007</v>
      </c>
    </row>
    <row r="412" spans="1:3" x14ac:dyDescent="0.3">
      <c r="A412" s="1">
        <v>36396</v>
      </c>
      <c r="B412">
        <v>856.52</v>
      </c>
      <c r="C412">
        <v>8.2539999999999996</v>
      </c>
    </row>
    <row r="413" spans="1:3" x14ac:dyDescent="0.3">
      <c r="A413" s="1">
        <v>36397</v>
      </c>
      <c r="B413">
        <v>864.32</v>
      </c>
      <c r="C413">
        <v>8.3725000000000005</v>
      </c>
    </row>
    <row r="414" spans="1:3" x14ac:dyDescent="0.3">
      <c r="A414" s="1">
        <v>36398</v>
      </c>
      <c r="B414">
        <v>867.05</v>
      </c>
      <c r="C414">
        <v>8.3331</v>
      </c>
    </row>
    <row r="415" spans="1:3" x14ac:dyDescent="0.3">
      <c r="A415" s="1">
        <v>36399</v>
      </c>
      <c r="B415">
        <v>865.95</v>
      </c>
      <c r="C415">
        <v>8.3299000000000003</v>
      </c>
    </row>
    <row r="416" spans="1:3" x14ac:dyDescent="0.3">
      <c r="A416" s="1">
        <v>36402</v>
      </c>
      <c r="B416">
        <v>855.74</v>
      </c>
      <c r="C416">
        <v>8.3085000000000004</v>
      </c>
    </row>
    <row r="417" spans="1:3" x14ac:dyDescent="0.3">
      <c r="A417" s="1">
        <v>36403</v>
      </c>
      <c r="B417">
        <v>836.92</v>
      </c>
      <c r="C417">
        <v>8.2393000000000001</v>
      </c>
    </row>
    <row r="418" spans="1:3" x14ac:dyDescent="0.3">
      <c r="A418" s="1">
        <v>36404</v>
      </c>
      <c r="B418">
        <v>840.79</v>
      </c>
      <c r="C418">
        <v>8.2144999999999992</v>
      </c>
    </row>
    <row r="419" spans="1:3" x14ac:dyDescent="0.3">
      <c r="A419" s="1">
        <v>36405</v>
      </c>
      <c r="B419">
        <v>832.28</v>
      </c>
      <c r="C419">
        <v>8.1795000000000009</v>
      </c>
    </row>
    <row r="420" spans="1:3" x14ac:dyDescent="0.3">
      <c r="A420" s="1">
        <v>36406</v>
      </c>
      <c r="B420">
        <v>851.83</v>
      </c>
      <c r="C420">
        <v>8.1920000000000002</v>
      </c>
    </row>
    <row r="421" spans="1:3" x14ac:dyDescent="0.3">
      <c r="A421" s="1">
        <v>36409</v>
      </c>
      <c r="B421">
        <v>860.41</v>
      </c>
      <c r="C421">
        <v>8.17</v>
      </c>
    </row>
    <row r="422" spans="1:3" x14ac:dyDescent="0.3">
      <c r="A422" s="1">
        <v>36410</v>
      </c>
      <c r="B422">
        <v>853.8</v>
      </c>
      <c r="C422">
        <v>8.1521000000000008</v>
      </c>
    </row>
    <row r="423" spans="1:3" x14ac:dyDescent="0.3">
      <c r="A423" s="1">
        <v>36411</v>
      </c>
      <c r="B423">
        <v>846.14</v>
      </c>
      <c r="C423">
        <v>8.1349</v>
      </c>
    </row>
    <row r="424" spans="1:3" x14ac:dyDescent="0.3">
      <c r="A424" s="1">
        <v>36412</v>
      </c>
      <c r="B424">
        <v>845.76</v>
      </c>
      <c r="C424">
        <v>8.1724999999999994</v>
      </c>
    </row>
    <row r="425" spans="1:3" x14ac:dyDescent="0.3">
      <c r="A425" s="1">
        <v>36413</v>
      </c>
      <c r="B425">
        <v>851.87</v>
      </c>
      <c r="C425">
        <v>8.2914999999999992</v>
      </c>
    </row>
    <row r="426" spans="1:3" x14ac:dyDescent="0.3">
      <c r="A426" s="1">
        <v>36416</v>
      </c>
      <c r="B426">
        <v>848.19</v>
      </c>
      <c r="C426">
        <v>8.2103000000000002</v>
      </c>
    </row>
    <row r="427" spans="1:3" x14ac:dyDescent="0.3">
      <c r="A427" s="1">
        <v>36417</v>
      </c>
      <c r="B427">
        <v>846.12</v>
      </c>
      <c r="C427">
        <v>8.3051999999999992</v>
      </c>
    </row>
    <row r="428" spans="1:3" x14ac:dyDescent="0.3">
      <c r="A428" s="1">
        <v>36418</v>
      </c>
      <c r="B428">
        <v>834.85</v>
      </c>
      <c r="C428">
        <v>8.2843</v>
      </c>
    </row>
    <row r="429" spans="1:3" x14ac:dyDescent="0.3">
      <c r="A429" s="1">
        <v>36419</v>
      </c>
      <c r="B429">
        <v>833.31</v>
      </c>
      <c r="C429">
        <v>8.3002000000000002</v>
      </c>
    </row>
    <row r="430" spans="1:3" x14ac:dyDescent="0.3">
      <c r="A430" s="1">
        <v>36420</v>
      </c>
      <c r="B430">
        <v>839.55</v>
      </c>
      <c r="C430">
        <v>8.2640999999999991</v>
      </c>
    </row>
    <row r="431" spans="1:3" x14ac:dyDescent="0.3">
      <c r="A431" s="1">
        <v>36423</v>
      </c>
      <c r="B431">
        <v>848.31</v>
      </c>
      <c r="C431">
        <v>8.2873000000000001</v>
      </c>
    </row>
    <row r="432" spans="1:3" x14ac:dyDescent="0.3">
      <c r="A432" s="1">
        <v>36424</v>
      </c>
      <c r="B432">
        <v>845.65</v>
      </c>
      <c r="C432">
        <v>8.2085000000000008</v>
      </c>
    </row>
    <row r="433" spans="1:3" x14ac:dyDescent="0.3">
      <c r="A433" s="1">
        <v>36425</v>
      </c>
      <c r="B433">
        <v>838.81</v>
      </c>
      <c r="C433">
        <v>8.2532999999999994</v>
      </c>
    </row>
    <row r="434" spans="1:3" x14ac:dyDescent="0.3">
      <c r="A434" s="1">
        <v>36426</v>
      </c>
      <c r="B434">
        <v>844.85</v>
      </c>
      <c r="C434">
        <v>8.1953999999999994</v>
      </c>
    </row>
    <row r="435" spans="1:3" x14ac:dyDescent="0.3">
      <c r="A435" s="1">
        <v>36427</v>
      </c>
      <c r="B435">
        <v>835.39</v>
      </c>
      <c r="C435">
        <v>8.2530000000000001</v>
      </c>
    </row>
    <row r="436" spans="1:3" x14ac:dyDescent="0.3">
      <c r="A436" s="1">
        <v>36430</v>
      </c>
      <c r="B436">
        <v>845.73</v>
      </c>
      <c r="C436">
        <v>8.2342999999999993</v>
      </c>
    </row>
    <row r="437" spans="1:3" x14ac:dyDescent="0.3">
      <c r="A437" s="1">
        <v>36431</v>
      </c>
      <c r="B437">
        <v>841.59</v>
      </c>
      <c r="C437">
        <v>8.2010000000000005</v>
      </c>
    </row>
    <row r="438" spans="1:3" x14ac:dyDescent="0.3">
      <c r="A438" s="1">
        <v>36432</v>
      </c>
      <c r="B438">
        <v>831.75</v>
      </c>
      <c r="C438">
        <v>8.1715999999999998</v>
      </c>
    </row>
    <row r="439" spans="1:3" x14ac:dyDescent="0.3">
      <c r="A439" s="1">
        <v>36433</v>
      </c>
      <c r="B439">
        <v>832.34</v>
      </c>
      <c r="C439">
        <v>8.1452000000000009</v>
      </c>
    </row>
    <row r="440" spans="1:3" x14ac:dyDescent="0.3">
      <c r="A440" s="1">
        <v>36434</v>
      </c>
      <c r="B440">
        <v>835.09</v>
      </c>
      <c r="C440">
        <v>8.1487999999999996</v>
      </c>
    </row>
    <row r="441" spans="1:3" x14ac:dyDescent="0.3">
      <c r="A441" s="1">
        <v>36437</v>
      </c>
      <c r="B441">
        <v>838.29</v>
      </c>
      <c r="C441">
        <v>8.1011000000000006</v>
      </c>
    </row>
    <row r="442" spans="1:3" x14ac:dyDescent="0.3">
      <c r="A442" s="1">
        <v>36438</v>
      </c>
      <c r="B442">
        <v>839.29</v>
      </c>
      <c r="C442">
        <v>8.1059999999999999</v>
      </c>
    </row>
    <row r="443" spans="1:3" x14ac:dyDescent="0.3">
      <c r="A443" s="1">
        <v>36439</v>
      </c>
      <c r="B443">
        <v>849.33</v>
      </c>
      <c r="C443">
        <v>8.1419999999999995</v>
      </c>
    </row>
    <row r="444" spans="1:3" x14ac:dyDescent="0.3">
      <c r="A444" s="1">
        <v>36440</v>
      </c>
      <c r="B444">
        <v>858.17</v>
      </c>
      <c r="C444">
        <v>8.1311</v>
      </c>
    </row>
    <row r="445" spans="1:3" x14ac:dyDescent="0.3">
      <c r="A445" s="1">
        <v>36441</v>
      </c>
      <c r="B445">
        <v>866.99</v>
      </c>
      <c r="C445">
        <v>8.1769999999999996</v>
      </c>
    </row>
    <row r="446" spans="1:3" x14ac:dyDescent="0.3">
      <c r="A446" s="1">
        <v>36444</v>
      </c>
      <c r="B446">
        <v>871.66</v>
      </c>
      <c r="C446">
        <v>8.1419999999999995</v>
      </c>
    </row>
    <row r="447" spans="1:3" x14ac:dyDescent="0.3">
      <c r="A447" s="1">
        <v>36445</v>
      </c>
      <c r="B447">
        <v>863.45</v>
      </c>
      <c r="C447">
        <v>8.0609000000000002</v>
      </c>
    </row>
    <row r="448" spans="1:3" x14ac:dyDescent="0.3">
      <c r="A448" s="1">
        <v>36446</v>
      </c>
      <c r="B448">
        <v>855.63</v>
      </c>
      <c r="C448">
        <v>8.0836000000000006</v>
      </c>
    </row>
    <row r="449" spans="1:3" x14ac:dyDescent="0.3">
      <c r="A449" s="1">
        <v>36447</v>
      </c>
      <c r="B449">
        <v>851.55</v>
      </c>
      <c r="C449">
        <v>8.1195000000000004</v>
      </c>
    </row>
    <row r="450" spans="1:3" x14ac:dyDescent="0.3">
      <c r="A450" s="1">
        <v>36448</v>
      </c>
      <c r="B450">
        <v>836.56</v>
      </c>
      <c r="C450">
        <v>8.0859000000000005</v>
      </c>
    </row>
    <row r="451" spans="1:3" x14ac:dyDescent="0.3">
      <c r="A451" s="1">
        <v>36451</v>
      </c>
      <c r="B451">
        <v>827.4</v>
      </c>
      <c r="C451">
        <v>8.1758000000000006</v>
      </c>
    </row>
    <row r="452" spans="1:3" x14ac:dyDescent="0.3">
      <c r="A452" s="1">
        <v>36452</v>
      </c>
      <c r="B452">
        <v>844.45</v>
      </c>
      <c r="C452">
        <v>8.1532999999999998</v>
      </c>
    </row>
    <row r="453" spans="1:3" x14ac:dyDescent="0.3">
      <c r="A453" s="1">
        <v>36453</v>
      </c>
      <c r="B453">
        <v>843.27</v>
      </c>
      <c r="C453">
        <v>8.1873000000000005</v>
      </c>
    </row>
    <row r="454" spans="1:3" x14ac:dyDescent="0.3">
      <c r="A454" s="1">
        <v>36454</v>
      </c>
      <c r="B454">
        <v>840.14</v>
      </c>
      <c r="C454">
        <v>8.1239000000000008</v>
      </c>
    </row>
    <row r="455" spans="1:3" x14ac:dyDescent="0.3">
      <c r="A455" s="1">
        <v>36455</v>
      </c>
      <c r="B455">
        <v>873.32</v>
      </c>
      <c r="C455">
        <v>8.1</v>
      </c>
    </row>
    <row r="456" spans="1:3" x14ac:dyDescent="0.3">
      <c r="A456" s="1">
        <v>36458</v>
      </c>
      <c r="B456">
        <v>875.63</v>
      </c>
      <c r="C456">
        <v>8.1161999999999992</v>
      </c>
    </row>
    <row r="457" spans="1:3" x14ac:dyDescent="0.3">
      <c r="A457" s="1">
        <v>36459</v>
      </c>
      <c r="B457">
        <v>888.38</v>
      </c>
      <c r="C457">
        <v>8.1392000000000007</v>
      </c>
    </row>
    <row r="458" spans="1:3" x14ac:dyDescent="0.3">
      <c r="A458" s="1">
        <v>36460</v>
      </c>
      <c r="B458">
        <v>890.81</v>
      </c>
      <c r="C458">
        <v>8.1812000000000005</v>
      </c>
    </row>
    <row r="459" spans="1:3" x14ac:dyDescent="0.3">
      <c r="A459" s="1">
        <v>36461</v>
      </c>
      <c r="B459">
        <v>903.65</v>
      </c>
      <c r="C459">
        <v>8.2284000000000006</v>
      </c>
    </row>
    <row r="460" spans="1:3" x14ac:dyDescent="0.3">
      <c r="A460" s="1">
        <v>36462</v>
      </c>
      <c r="B460">
        <v>923</v>
      </c>
      <c r="C460">
        <v>8.1893999999999991</v>
      </c>
    </row>
    <row r="461" spans="1:3" x14ac:dyDescent="0.3">
      <c r="A461" s="1">
        <v>36465</v>
      </c>
      <c r="B461">
        <v>921.37</v>
      </c>
      <c r="C461">
        <v>8.2454999999999998</v>
      </c>
    </row>
    <row r="462" spans="1:3" x14ac:dyDescent="0.3">
      <c r="A462" s="1">
        <v>36466</v>
      </c>
      <c r="B462">
        <v>923.78</v>
      </c>
      <c r="C462">
        <v>8.2294999999999998</v>
      </c>
    </row>
    <row r="463" spans="1:3" x14ac:dyDescent="0.3">
      <c r="A463" s="1">
        <v>36467</v>
      </c>
      <c r="B463">
        <v>926.42</v>
      </c>
      <c r="C463">
        <v>8.2612000000000005</v>
      </c>
    </row>
    <row r="464" spans="1:3" x14ac:dyDescent="0.3">
      <c r="A464" s="1">
        <v>36468</v>
      </c>
      <c r="B464">
        <v>944.02</v>
      </c>
      <c r="C464">
        <v>8.3675999999999995</v>
      </c>
    </row>
    <row r="465" spans="1:3" x14ac:dyDescent="0.3">
      <c r="A465" s="1">
        <v>36469</v>
      </c>
      <c r="B465">
        <v>943.84</v>
      </c>
      <c r="C465">
        <v>8.2992000000000008</v>
      </c>
    </row>
    <row r="466" spans="1:3" x14ac:dyDescent="0.3">
      <c r="A466" s="1">
        <v>36472</v>
      </c>
      <c r="B466">
        <v>955.68</v>
      </c>
      <c r="C466">
        <v>8.3233999999999995</v>
      </c>
    </row>
    <row r="467" spans="1:3" x14ac:dyDescent="0.3">
      <c r="A467" s="1">
        <v>36473</v>
      </c>
      <c r="B467">
        <v>948.57</v>
      </c>
      <c r="C467">
        <v>8.3000000000000007</v>
      </c>
    </row>
    <row r="468" spans="1:3" x14ac:dyDescent="0.3">
      <c r="A468" s="1">
        <v>36474</v>
      </c>
      <c r="B468">
        <v>962.01</v>
      </c>
      <c r="C468">
        <v>8.2845999999999993</v>
      </c>
    </row>
    <row r="469" spans="1:3" x14ac:dyDescent="0.3">
      <c r="A469" s="1">
        <v>36475</v>
      </c>
      <c r="B469">
        <v>978.36</v>
      </c>
      <c r="C469">
        <v>8.2989999999999995</v>
      </c>
    </row>
    <row r="470" spans="1:3" x14ac:dyDescent="0.3">
      <c r="A470" s="1">
        <v>36476</v>
      </c>
      <c r="B470">
        <v>974.46</v>
      </c>
      <c r="C470">
        <v>8.3543000000000003</v>
      </c>
    </row>
    <row r="471" spans="1:3" x14ac:dyDescent="0.3">
      <c r="A471" s="1">
        <v>36479</v>
      </c>
      <c r="B471">
        <v>989.18</v>
      </c>
      <c r="C471">
        <v>8.3413000000000004</v>
      </c>
    </row>
    <row r="472" spans="1:3" x14ac:dyDescent="0.3">
      <c r="A472" s="1">
        <v>36480</v>
      </c>
      <c r="B472">
        <v>998.35</v>
      </c>
      <c r="C472">
        <v>8.3878000000000004</v>
      </c>
    </row>
    <row r="473" spans="1:3" x14ac:dyDescent="0.3">
      <c r="A473" s="1">
        <v>36481</v>
      </c>
      <c r="B473">
        <v>1012.62</v>
      </c>
      <c r="C473">
        <v>8.2972000000000001</v>
      </c>
    </row>
    <row r="474" spans="1:3" x14ac:dyDescent="0.3">
      <c r="A474" s="1">
        <v>36482</v>
      </c>
      <c r="B474">
        <v>1037.99</v>
      </c>
      <c r="C474">
        <v>8.3591999999999995</v>
      </c>
    </row>
    <row r="475" spans="1:3" x14ac:dyDescent="0.3">
      <c r="A475" s="1">
        <v>36483</v>
      </c>
      <c r="B475">
        <v>1019.58</v>
      </c>
      <c r="C475">
        <v>8.3254999999999999</v>
      </c>
    </row>
    <row r="476" spans="1:3" x14ac:dyDescent="0.3">
      <c r="A476" s="1">
        <v>36486</v>
      </c>
      <c r="B476">
        <v>1012.03</v>
      </c>
      <c r="C476">
        <v>8.3390000000000004</v>
      </c>
    </row>
    <row r="477" spans="1:3" x14ac:dyDescent="0.3">
      <c r="A477" s="1">
        <v>36487</v>
      </c>
      <c r="B477">
        <v>1015.57</v>
      </c>
      <c r="C477">
        <v>8.3686000000000007</v>
      </c>
    </row>
    <row r="478" spans="1:3" x14ac:dyDescent="0.3">
      <c r="A478" s="1">
        <v>36488</v>
      </c>
      <c r="B478">
        <v>1010.46</v>
      </c>
      <c r="C478">
        <v>8.4349000000000007</v>
      </c>
    </row>
    <row r="479" spans="1:3" x14ac:dyDescent="0.3">
      <c r="A479" s="1">
        <v>36489</v>
      </c>
      <c r="B479">
        <v>1028</v>
      </c>
      <c r="C479">
        <v>8.3960000000000008</v>
      </c>
    </row>
    <row r="480" spans="1:3" x14ac:dyDescent="0.3">
      <c r="A480" s="1">
        <v>36490</v>
      </c>
      <c r="B480">
        <v>1041.31</v>
      </c>
      <c r="C480">
        <v>8.4407999999999994</v>
      </c>
    </row>
    <row r="481" spans="1:3" x14ac:dyDescent="0.3">
      <c r="A481" s="1">
        <v>36493</v>
      </c>
      <c r="B481">
        <v>1048.05</v>
      </c>
      <c r="C481">
        <v>8.4849999999999994</v>
      </c>
    </row>
    <row r="482" spans="1:3" x14ac:dyDescent="0.3">
      <c r="A482" s="1">
        <v>36494</v>
      </c>
      <c r="B482">
        <v>1030.97</v>
      </c>
      <c r="C482">
        <v>8.5030000000000001</v>
      </c>
    </row>
    <row r="483" spans="1:3" x14ac:dyDescent="0.3">
      <c r="A483" s="1">
        <v>36495</v>
      </c>
      <c r="B483">
        <v>1057.1600000000001</v>
      </c>
      <c r="C483">
        <v>8.5456000000000003</v>
      </c>
    </row>
    <row r="484" spans="1:3" x14ac:dyDescent="0.3">
      <c r="A484" s="1">
        <v>36496</v>
      </c>
      <c r="B484">
        <v>1070.29</v>
      </c>
      <c r="C484">
        <v>8.5914999999999999</v>
      </c>
    </row>
    <row r="485" spans="1:3" x14ac:dyDescent="0.3">
      <c r="A485" s="1">
        <v>36497</v>
      </c>
      <c r="B485">
        <v>1095.6400000000001</v>
      </c>
      <c r="C485">
        <v>8.5533000000000001</v>
      </c>
    </row>
    <row r="486" spans="1:3" x14ac:dyDescent="0.3">
      <c r="A486" s="1">
        <v>36500</v>
      </c>
      <c r="B486">
        <v>1108.08</v>
      </c>
      <c r="C486">
        <v>8.4231999999999996</v>
      </c>
    </row>
    <row r="487" spans="1:3" x14ac:dyDescent="0.3">
      <c r="A487" s="1">
        <v>36501</v>
      </c>
      <c r="B487">
        <v>1111.47</v>
      </c>
      <c r="C487">
        <v>8.4017999999999997</v>
      </c>
    </row>
    <row r="488" spans="1:3" x14ac:dyDescent="0.3">
      <c r="A488" s="1">
        <v>36502</v>
      </c>
      <c r="B488">
        <v>1176.1300000000001</v>
      </c>
      <c r="C488">
        <v>8.3377999999999997</v>
      </c>
    </row>
    <row r="489" spans="1:3" x14ac:dyDescent="0.3">
      <c r="A489" s="1">
        <v>36503</v>
      </c>
      <c r="B489">
        <v>1140.9000000000001</v>
      </c>
      <c r="C489">
        <v>8.3971999999999998</v>
      </c>
    </row>
    <row r="490" spans="1:3" x14ac:dyDescent="0.3">
      <c r="A490" s="1">
        <v>36504</v>
      </c>
      <c r="B490">
        <v>1126.03</v>
      </c>
      <c r="C490">
        <v>8.4685000000000006</v>
      </c>
    </row>
    <row r="491" spans="1:3" x14ac:dyDescent="0.3">
      <c r="A491" s="1">
        <v>36507</v>
      </c>
      <c r="B491">
        <v>1131.6199999999999</v>
      </c>
      <c r="C491">
        <v>8.4600000000000009</v>
      </c>
    </row>
    <row r="492" spans="1:3" x14ac:dyDescent="0.3">
      <c r="A492" s="1">
        <v>36508</v>
      </c>
      <c r="B492">
        <v>1143.07</v>
      </c>
      <c r="C492">
        <v>8.5254999999999992</v>
      </c>
    </row>
    <row r="493" spans="1:3" x14ac:dyDescent="0.3">
      <c r="A493" s="1">
        <v>36509</v>
      </c>
      <c r="B493">
        <v>1112.77</v>
      </c>
      <c r="C493">
        <v>8.5154999999999994</v>
      </c>
    </row>
    <row r="494" spans="1:3" x14ac:dyDescent="0.3">
      <c r="A494" s="1">
        <v>36510</v>
      </c>
      <c r="B494">
        <v>1120.01</v>
      </c>
      <c r="C494">
        <v>8.4740000000000002</v>
      </c>
    </row>
    <row r="495" spans="1:3" x14ac:dyDescent="0.3">
      <c r="A495" s="1">
        <v>36511</v>
      </c>
      <c r="B495">
        <v>1131.42</v>
      </c>
      <c r="C495">
        <v>8.5086999999999993</v>
      </c>
    </row>
    <row r="496" spans="1:3" x14ac:dyDescent="0.3">
      <c r="A496" s="1">
        <v>36514</v>
      </c>
      <c r="B496">
        <v>1125.17</v>
      </c>
      <c r="C496">
        <v>8.5077999999999996</v>
      </c>
    </row>
    <row r="497" spans="1:3" x14ac:dyDescent="0.3">
      <c r="A497" s="1">
        <v>36515</v>
      </c>
      <c r="B497">
        <v>1121.2</v>
      </c>
      <c r="C497">
        <v>8.5130999999999997</v>
      </c>
    </row>
    <row r="498" spans="1:3" x14ac:dyDescent="0.3">
      <c r="A498" s="1">
        <v>36516</v>
      </c>
      <c r="B498">
        <v>1134</v>
      </c>
      <c r="C498">
        <v>8.4819999999999993</v>
      </c>
    </row>
    <row r="499" spans="1:3" x14ac:dyDescent="0.3">
      <c r="A499" s="1">
        <v>36517</v>
      </c>
      <c r="B499">
        <v>1151.47</v>
      </c>
      <c r="C499">
        <v>8.4388000000000005</v>
      </c>
    </row>
    <row r="500" spans="1:3" x14ac:dyDescent="0.3">
      <c r="A500" s="1">
        <v>36521</v>
      </c>
      <c r="B500">
        <v>1154.56</v>
      </c>
      <c r="C500">
        <v>8.4715000000000007</v>
      </c>
    </row>
    <row r="501" spans="1:3" x14ac:dyDescent="0.3">
      <c r="A501" s="1">
        <v>36522</v>
      </c>
      <c r="B501">
        <v>1169.01</v>
      </c>
      <c r="C501">
        <v>8.5145</v>
      </c>
    </row>
    <row r="502" spans="1:3" x14ac:dyDescent="0.3">
      <c r="A502" s="1">
        <v>36523</v>
      </c>
      <c r="B502">
        <v>1183.1099999999999</v>
      </c>
      <c r="C502">
        <v>8.516</v>
      </c>
    </row>
    <row r="503" spans="1:3" x14ac:dyDescent="0.3">
      <c r="A503" s="1">
        <v>36524</v>
      </c>
      <c r="B503">
        <v>1198.97</v>
      </c>
      <c r="C503">
        <v>8.5228000000000002</v>
      </c>
    </row>
    <row r="504" spans="1:3" x14ac:dyDescent="0.3">
      <c r="A504" s="1">
        <v>36528</v>
      </c>
      <c r="B504">
        <v>1211.79</v>
      </c>
      <c r="C504">
        <v>8.3643000000000001</v>
      </c>
    </row>
    <row r="505" spans="1:3" x14ac:dyDescent="0.3">
      <c r="A505" s="1">
        <v>36529</v>
      </c>
      <c r="B505">
        <v>1182.03</v>
      </c>
      <c r="C505">
        <v>8.3684999999999992</v>
      </c>
    </row>
    <row r="506" spans="1:3" x14ac:dyDescent="0.3">
      <c r="A506" s="1">
        <v>36530</v>
      </c>
      <c r="B506">
        <v>1131.3</v>
      </c>
      <c r="C506">
        <v>8.3648000000000007</v>
      </c>
    </row>
    <row r="507" spans="1:3" x14ac:dyDescent="0.3">
      <c r="A507" s="1">
        <v>36532</v>
      </c>
      <c r="B507">
        <v>1152.54</v>
      </c>
      <c r="C507">
        <v>8.4097000000000008</v>
      </c>
    </row>
    <row r="508" spans="1:3" x14ac:dyDescent="0.3">
      <c r="A508" s="1">
        <v>36535</v>
      </c>
      <c r="B508">
        <v>1184.77</v>
      </c>
      <c r="C508">
        <v>8.4520999999999997</v>
      </c>
    </row>
    <row r="509" spans="1:3" x14ac:dyDescent="0.3">
      <c r="A509" s="1">
        <v>36536</v>
      </c>
      <c r="B509">
        <v>1190.3399999999999</v>
      </c>
      <c r="C509">
        <v>8.3920999999999992</v>
      </c>
    </row>
    <row r="510" spans="1:3" x14ac:dyDescent="0.3">
      <c r="A510" s="1">
        <v>36537</v>
      </c>
      <c r="B510">
        <v>1190.1500000000001</v>
      </c>
      <c r="C510">
        <v>8.3978999999999999</v>
      </c>
    </row>
    <row r="511" spans="1:3" x14ac:dyDescent="0.3">
      <c r="A511" s="1">
        <v>36538</v>
      </c>
      <c r="B511">
        <v>1195.48</v>
      </c>
      <c r="C511">
        <v>8.4155999999999995</v>
      </c>
    </row>
    <row r="512" spans="1:3" x14ac:dyDescent="0.3">
      <c r="A512" s="1">
        <v>36539</v>
      </c>
      <c r="B512">
        <v>1217.95</v>
      </c>
      <c r="C512">
        <v>8.4614999999999991</v>
      </c>
    </row>
    <row r="513" spans="1:3" x14ac:dyDescent="0.3">
      <c r="A513" s="1">
        <v>36542</v>
      </c>
      <c r="B513">
        <v>1245.69</v>
      </c>
      <c r="C513">
        <v>8.4580000000000002</v>
      </c>
    </row>
    <row r="514" spans="1:3" x14ac:dyDescent="0.3">
      <c r="A514" s="1">
        <v>36543</v>
      </c>
      <c r="B514">
        <v>1215.4000000000001</v>
      </c>
      <c r="C514">
        <v>8.4550000000000001</v>
      </c>
    </row>
    <row r="515" spans="1:3" x14ac:dyDescent="0.3">
      <c r="A515" s="1">
        <v>36544</v>
      </c>
      <c r="B515">
        <v>1213.77</v>
      </c>
      <c r="C515">
        <v>8.4755000000000003</v>
      </c>
    </row>
    <row r="516" spans="1:3" x14ac:dyDescent="0.3">
      <c r="A516" s="1">
        <v>36545</v>
      </c>
      <c r="B516">
        <v>1217.73</v>
      </c>
      <c r="C516">
        <v>8.4390000000000001</v>
      </c>
    </row>
    <row r="517" spans="1:3" x14ac:dyDescent="0.3">
      <c r="A517" s="1">
        <v>36546</v>
      </c>
      <c r="B517">
        <v>1218.19</v>
      </c>
      <c r="C517">
        <v>8.4994999999999994</v>
      </c>
    </row>
    <row r="518" spans="1:3" x14ac:dyDescent="0.3">
      <c r="A518" s="1">
        <v>36549</v>
      </c>
      <c r="B518">
        <v>1229.51</v>
      </c>
      <c r="C518">
        <v>8.5202000000000009</v>
      </c>
    </row>
    <row r="519" spans="1:3" x14ac:dyDescent="0.3">
      <c r="A519" s="1">
        <v>36550</v>
      </c>
      <c r="B519">
        <v>1215.4100000000001</v>
      </c>
      <c r="C519">
        <v>8.5113000000000003</v>
      </c>
    </row>
    <row r="520" spans="1:3" x14ac:dyDescent="0.3">
      <c r="A520" s="1">
        <v>36551</v>
      </c>
      <c r="B520">
        <v>1226.31</v>
      </c>
      <c r="C520">
        <v>8.5114999999999998</v>
      </c>
    </row>
    <row r="521" spans="1:3" x14ac:dyDescent="0.3">
      <c r="A521" s="1">
        <v>36552</v>
      </c>
      <c r="B521">
        <v>1214.75</v>
      </c>
      <c r="C521">
        <v>8.6106999999999996</v>
      </c>
    </row>
    <row r="522" spans="1:3" x14ac:dyDescent="0.3">
      <c r="A522" s="1">
        <v>36553</v>
      </c>
      <c r="B522">
        <v>1245.99</v>
      </c>
      <c r="C522">
        <v>8.8514999999999997</v>
      </c>
    </row>
    <row r="523" spans="1:3" x14ac:dyDescent="0.3">
      <c r="A523" s="1">
        <v>36556</v>
      </c>
      <c r="B523">
        <v>1220.23</v>
      </c>
      <c r="C523">
        <v>8.8614999999999995</v>
      </c>
    </row>
    <row r="524" spans="1:3" x14ac:dyDescent="0.3">
      <c r="A524" s="1">
        <v>36557</v>
      </c>
      <c r="B524">
        <v>1261.1500000000001</v>
      </c>
      <c r="C524">
        <v>8.7721999999999998</v>
      </c>
    </row>
    <row r="525" spans="1:3" x14ac:dyDescent="0.3">
      <c r="A525" s="1">
        <v>36558</v>
      </c>
      <c r="B525">
        <v>1313.84</v>
      </c>
      <c r="C525">
        <v>8.7253000000000007</v>
      </c>
    </row>
    <row r="526" spans="1:3" x14ac:dyDescent="0.3">
      <c r="A526" s="1">
        <v>36559</v>
      </c>
      <c r="B526">
        <v>1318.61</v>
      </c>
      <c r="C526">
        <v>8.5559999999999992</v>
      </c>
    </row>
    <row r="527" spans="1:3" x14ac:dyDescent="0.3">
      <c r="A527" s="1">
        <v>36560</v>
      </c>
      <c r="B527">
        <v>1329.3</v>
      </c>
      <c r="C527">
        <v>8.5955999999999992</v>
      </c>
    </row>
    <row r="528" spans="1:3" x14ac:dyDescent="0.3">
      <c r="A528" s="1">
        <v>36563</v>
      </c>
      <c r="B528">
        <v>1349.28</v>
      </c>
      <c r="C528">
        <v>8.6172000000000004</v>
      </c>
    </row>
    <row r="529" spans="1:3" x14ac:dyDescent="0.3">
      <c r="A529" s="1">
        <v>36564</v>
      </c>
      <c r="B529">
        <v>1356.27</v>
      </c>
      <c r="C529">
        <v>8.5876999999999999</v>
      </c>
    </row>
    <row r="530" spans="1:3" x14ac:dyDescent="0.3">
      <c r="A530" s="1">
        <v>36565</v>
      </c>
      <c r="B530">
        <v>1363.34</v>
      </c>
      <c r="C530">
        <v>8.5259</v>
      </c>
    </row>
    <row r="531" spans="1:3" x14ac:dyDescent="0.3">
      <c r="A531" s="1">
        <v>36566</v>
      </c>
      <c r="B531">
        <v>1371.14</v>
      </c>
      <c r="C531">
        <v>8.5815000000000001</v>
      </c>
    </row>
    <row r="532" spans="1:3" x14ac:dyDescent="0.3">
      <c r="A532" s="1">
        <v>36567</v>
      </c>
      <c r="B532">
        <v>1379.14</v>
      </c>
      <c r="C532">
        <v>8.5670000000000002</v>
      </c>
    </row>
    <row r="533" spans="1:3" x14ac:dyDescent="0.3">
      <c r="A533" s="1">
        <v>36570</v>
      </c>
      <c r="B533">
        <v>1350.31</v>
      </c>
      <c r="C533">
        <v>8.6593999999999998</v>
      </c>
    </row>
    <row r="534" spans="1:3" x14ac:dyDescent="0.3">
      <c r="A534" s="1">
        <v>36571</v>
      </c>
      <c r="B534">
        <v>1309.94</v>
      </c>
      <c r="C534">
        <v>8.6829999999999998</v>
      </c>
    </row>
    <row r="535" spans="1:3" x14ac:dyDescent="0.3">
      <c r="A535" s="1">
        <v>36572</v>
      </c>
      <c r="B535">
        <v>1343.31</v>
      </c>
      <c r="C535">
        <v>8.6260999999999992</v>
      </c>
    </row>
    <row r="536" spans="1:3" x14ac:dyDescent="0.3">
      <c r="A536" s="1">
        <v>36573</v>
      </c>
      <c r="B536">
        <v>1352.06</v>
      </c>
      <c r="C536">
        <v>8.6419999999999995</v>
      </c>
    </row>
    <row r="537" spans="1:3" x14ac:dyDescent="0.3">
      <c r="A537" s="1">
        <v>36574</v>
      </c>
      <c r="B537">
        <v>1371.35</v>
      </c>
      <c r="C537">
        <v>8.6576000000000004</v>
      </c>
    </row>
    <row r="538" spans="1:3" x14ac:dyDescent="0.3">
      <c r="A538" s="1">
        <v>36577</v>
      </c>
      <c r="B538">
        <v>1376.3</v>
      </c>
      <c r="C538">
        <v>8.6687999999999992</v>
      </c>
    </row>
    <row r="539" spans="1:3" x14ac:dyDescent="0.3">
      <c r="A539" s="1">
        <v>36578</v>
      </c>
      <c r="B539">
        <v>1347.83</v>
      </c>
      <c r="C539">
        <v>8.5607000000000006</v>
      </c>
    </row>
    <row r="540" spans="1:3" x14ac:dyDescent="0.3">
      <c r="A540" s="1">
        <v>36579</v>
      </c>
      <c r="B540">
        <v>1365.03</v>
      </c>
      <c r="C540">
        <v>8.5593000000000004</v>
      </c>
    </row>
    <row r="541" spans="1:3" x14ac:dyDescent="0.3">
      <c r="A541" s="1">
        <v>36580</v>
      </c>
      <c r="B541">
        <v>1379.84</v>
      </c>
      <c r="C541">
        <v>8.5928000000000004</v>
      </c>
    </row>
    <row r="542" spans="1:3" x14ac:dyDescent="0.3">
      <c r="A542" s="1">
        <v>36581</v>
      </c>
      <c r="B542">
        <v>1427.61</v>
      </c>
      <c r="C542">
        <v>8.6880000000000006</v>
      </c>
    </row>
    <row r="543" spans="1:3" x14ac:dyDescent="0.3">
      <c r="A543" s="1">
        <v>36584</v>
      </c>
      <c r="B543">
        <v>1432.47</v>
      </c>
      <c r="C543">
        <v>8.6684999999999999</v>
      </c>
    </row>
    <row r="544" spans="1:3" x14ac:dyDescent="0.3">
      <c r="A544" s="1">
        <v>36585</v>
      </c>
      <c r="B544">
        <v>1433.08</v>
      </c>
      <c r="C544">
        <v>8.7454999999999998</v>
      </c>
    </row>
    <row r="545" spans="1:3" x14ac:dyDescent="0.3">
      <c r="A545" s="1">
        <v>36586</v>
      </c>
      <c r="B545">
        <v>1463.75</v>
      </c>
      <c r="C545">
        <v>8.6664999999999992</v>
      </c>
    </row>
    <row r="546" spans="1:3" x14ac:dyDescent="0.3">
      <c r="A546" s="1">
        <v>36587</v>
      </c>
      <c r="B546">
        <v>1515.62</v>
      </c>
      <c r="C546">
        <v>8.7782</v>
      </c>
    </row>
    <row r="547" spans="1:3" x14ac:dyDescent="0.3">
      <c r="A547" s="1">
        <v>36588</v>
      </c>
      <c r="B547">
        <v>1530.02</v>
      </c>
      <c r="C547">
        <v>8.7856000000000005</v>
      </c>
    </row>
    <row r="548" spans="1:3" x14ac:dyDescent="0.3">
      <c r="A548" s="1">
        <v>36591</v>
      </c>
      <c r="B548">
        <v>1537.33</v>
      </c>
      <c r="C548">
        <v>8.7780000000000005</v>
      </c>
    </row>
    <row r="549" spans="1:3" x14ac:dyDescent="0.3">
      <c r="A549" s="1">
        <v>36592</v>
      </c>
      <c r="B549">
        <v>1539</v>
      </c>
      <c r="C549">
        <v>8.7690000000000001</v>
      </c>
    </row>
    <row r="550" spans="1:3" x14ac:dyDescent="0.3">
      <c r="A550" s="1">
        <v>36593</v>
      </c>
      <c r="B550">
        <v>1480.78</v>
      </c>
      <c r="C550">
        <v>8.8030000000000008</v>
      </c>
    </row>
    <row r="551" spans="1:3" x14ac:dyDescent="0.3">
      <c r="A551" s="1">
        <v>36594</v>
      </c>
      <c r="B551">
        <v>1481.87</v>
      </c>
      <c r="C551">
        <v>8.7253000000000007</v>
      </c>
    </row>
    <row r="552" spans="1:3" x14ac:dyDescent="0.3">
      <c r="A552" s="1">
        <v>36595</v>
      </c>
      <c r="B552">
        <v>1504.02</v>
      </c>
      <c r="C552">
        <v>8.7210000000000001</v>
      </c>
    </row>
    <row r="553" spans="1:3" x14ac:dyDescent="0.3">
      <c r="A553" s="1">
        <v>36598</v>
      </c>
      <c r="B553">
        <v>1466.58</v>
      </c>
      <c r="C553">
        <v>8.7037999999999993</v>
      </c>
    </row>
    <row r="554" spans="1:3" x14ac:dyDescent="0.3">
      <c r="A554" s="1">
        <v>36599</v>
      </c>
      <c r="B554">
        <v>1466.87</v>
      </c>
      <c r="C554">
        <v>8.6654999999999998</v>
      </c>
    </row>
    <row r="555" spans="1:3" x14ac:dyDescent="0.3">
      <c r="A555" s="1">
        <v>36600</v>
      </c>
      <c r="B555">
        <v>1409.77</v>
      </c>
      <c r="C555">
        <v>8.7200000000000006</v>
      </c>
    </row>
    <row r="556" spans="1:3" x14ac:dyDescent="0.3">
      <c r="A556" s="1">
        <v>36601</v>
      </c>
      <c r="B556">
        <v>1407.84</v>
      </c>
      <c r="C556">
        <v>8.6758000000000006</v>
      </c>
    </row>
    <row r="557" spans="1:3" x14ac:dyDescent="0.3">
      <c r="A557" s="1">
        <v>36602</v>
      </c>
      <c r="B557">
        <v>1444.19</v>
      </c>
      <c r="C557">
        <v>8.6354000000000006</v>
      </c>
    </row>
    <row r="558" spans="1:3" x14ac:dyDescent="0.3">
      <c r="A558" s="1">
        <v>36605</v>
      </c>
      <c r="B558">
        <v>1490.38</v>
      </c>
      <c r="C558">
        <v>8.6289999999999996</v>
      </c>
    </row>
    <row r="559" spans="1:3" x14ac:dyDescent="0.3">
      <c r="A559" s="1">
        <v>36606</v>
      </c>
      <c r="B559">
        <v>1479.51</v>
      </c>
      <c r="C559">
        <v>8.6790000000000003</v>
      </c>
    </row>
    <row r="560" spans="1:3" x14ac:dyDescent="0.3">
      <c r="A560" s="1">
        <v>36607</v>
      </c>
      <c r="B560">
        <v>1496.01</v>
      </c>
      <c r="C560">
        <v>8.6745000000000001</v>
      </c>
    </row>
    <row r="561" spans="1:3" x14ac:dyDescent="0.3">
      <c r="A561" s="1">
        <v>36608</v>
      </c>
      <c r="B561">
        <v>1467.11</v>
      </c>
      <c r="C561">
        <v>8.6355000000000004</v>
      </c>
    </row>
    <row r="562" spans="1:3" x14ac:dyDescent="0.3">
      <c r="A562" s="1">
        <v>36609</v>
      </c>
      <c r="B562">
        <v>1478.75</v>
      </c>
      <c r="C562">
        <v>8.5269999999999992</v>
      </c>
    </row>
    <row r="563" spans="1:3" x14ac:dyDescent="0.3">
      <c r="A563" s="1">
        <v>36612</v>
      </c>
      <c r="B563">
        <v>1473.53</v>
      </c>
      <c r="C563">
        <v>8.6181999999999999</v>
      </c>
    </row>
    <row r="564" spans="1:3" x14ac:dyDescent="0.3">
      <c r="A564" s="1">
        <v>36613</v>
      </c>
      <c r="B564">
        <v>1440.67</v>
      </c>
      <c r="C564">
        <v>8.5607000000000006</v>
      </c>
    </row>
    <row r="565" spans="1:3" x14ac:dyDescent="0.3">
      <c r="A565" s="1">
        <v>36614</v>
      </c>
      <c r="B565">
        <v>1427.88</v>
      </c>
      <c r="C565">
        <v>8.6516000000000002</v>
      </c>
    </row>
    <row r="566" spans="1:3" x14ac:dyDescent="0.3">
      <c r="A566" s="1">
        <v>36615</v>
      </c>
      <c r="B566">
        <v>1387.21</v>
      </c>
      <c r="C566">
        <v>8.6289999999999996</v>
      </c>
    </row>
    <row r="567" spans="1:3" x14ac:dyDescent="0.3">
      <c r="A567" s="1">
        <v>36616</v>
      </c>
      <c r="B567">
        <v>1383.66</v>
      </c>
      <c r="C567">
        <v>8.6349999999999998</v>
      </c>
    </row>
    <row r="568" spans="1:3" x14ac:dyDescent="0.3">
      <c r="A568" s="1">
        <v>36619</v>
      </c>
      <c r="B568">
        <v>1368.99</v>
      </c>
      <c r="C568">
        <v>8.7007999999999992</v>
      </c>
    </row>
    <row r="569" spans="1:3" x14ac:dyDescent="0.3">
      <c r="A569" s="1">
        <v>36620</v>
      </c>
      <c r="B569">
        <v>1359.11</v>
      </c>
      <c r="C569">
        <v>8.6259999999999994</v>
      </c>
    </row>
    <row r="570" spans="1:3" x14ac:dyDescent="0.3">
      <c r="A570" s="1">
        <v>36621</v>
      </c>
      <c r="B570">
        <v>1320.59</v>
      </c>
      <c r="C570">
        <v>8.6485000000000003</v>
      </c>
    </row>
    <row r="571" spans="1:3" x14ac:dyDescent="0.3">
      <c r="A571" s="1">
        <v>36622</v>
      </c>
      <c r="B571">
        <v>1386.93</v>
      </c>
      <c r="C571">
        <v>8.6425000000000001</v>
      </c>
    </row>
    <row r="572" spans="1:3" x14ac:dyDescent="0.3">
      <c r="A572" s="1">
        <v>36623</v>
      </c>
      <c r="B572">
        <v>1408.66</v>
      </c>
      <c r="C572">
        <v>8.66</v>
      </c>
    </row>
    <row r="573" spans="1:3" x14ac:dyDescent="0.3">
      <c r="A573" s="1">
        <v>36626</v>
      </c>
      <c r="B573">
        <v>1414.2</v>
      </c>
      <c r="C573">
        <v>8.5803999999999991</v>
      </c>
    </row>
    <row r="574" spans="1:3" x14ac:dyDescent="0.3">
      <c r="A574" s="1">
        <v>36627</v>
      </c>
      <c r="B574">
        <v>1368.65</v>
      </c>
      <c r="C574">
        <v>8.6538000000000004</v>
      </c>
    </row>
    <row r="575" spans="1:3" x14ac:dyDescent="0.3">
      <c r="A575" s="1">
        <v>36628</v>
      </c>
      <c r="B575">
        <v>1340.84</v>
      </c>
      <c r="C575">
        <v>8.6854999999999993</v>
      </c>
    </row>
    <row r="576" spans="1:3" x14ac:dyDescent="0.3">
      <c r="A576" s="1">
        <v>36629</v>
      </c>
      <c r="B576">
        <v>1312.51</v>
      </c>
      <c r="C576">
        <v>8.6925000000000008</v>
      </c>
    </row>
    <row r="577" spans="1:3" x14ac:dyDescent="0.3">
      <c r="A577" s="1">
        <v>36630</v>
      </c>
      <c r="B577">
        <v>1275.73</v>
      </c>
      <c r="C577">
        <v>8.6615000000000002</v>
      </c>
    </row>
    <row r="578" spans="1:3" x14ac:dyDescent="0.3">
      <c r="A578" s="1">
        <v>36633</v>
      </c>
      <c r="B578">
        <v>1291.18</v>
      </c>
      <c r="C578">
        <v>8.7304999999999993</v>
      </c>
    </row>
    <row r="579" spans="1:3" x14ac:dyDescent="0.3">
      <c r="A579" s="1">
        <v>36634</v>
      </c>
      <c r="B579">
        <v>1325.83</v>
      </c>
      <c r="C579">
        <v>8.7230000000000008</v>
      </c>
    </row>
    <row r="580" spans="1:3" x14ac:dyDescent="0.3">
      <c r="A580" s="1">
        <v>36635</v>
      </c>
      <c r="B580">
        <v>1367.19</v>
      </c>
      <c r="C580">
        <v>8.7594999999999992</v>
      </c>
    </row>
    <row r="581" spans="1:3" x14ac:dyDescent="0.3">
      <c r="A581" s="1">
        <v>36636</v>
      </c>
      <c r="B581">
        <v>1347.91</v>
      </c>
      <c r="C581">
        <v>8.7771000000000008</v>
      </c>
    </row>
    <row r="582" spans="1:3" x14ac:dyDescent="0.3">
      <c r="A582" s="1">
        <v>36641</v>
      </c>
      <c r="B582">
        <v>1348.83</v>
      </c>
      <c r="C582">
        <v>8.8908000000000005</v>
      </c>
    </row>
    <row r="583" spans="1:3" x14ac:dyDescent="0.3">
      <c r="A583" s="1">
        <v>36642</v>
      </c>
      <c r="B583">
        <v>1379.09</v>
      </c>
      <c r="C583">
        <v>8.8796999999999997</v>
      </c>
    </row>
    <row r="584" spans="1:3" x14ac:dyDescent="0.3">
      <c r="A584" s="1">
        <v>36643</v>
      </c>
      <c r="B584">
        <v>1403.81</v>
      </c>
      <c r="C584">
        <v>8.9451000000000001</v>
      </c>
    </row>
    <row r="585" spans="1:3" x14ac:dyDescent="0.3">
      <c r="A585" s="1">
        <v>36644</v>
      </c>
      <c r="B585">
        <v>1429.61</v>
      </c>
      <c r="C585">
        <v>8.9135000000000009</v>
      </c>
    </row>
    <row r="586" spans="1:3" x14ac:dyDescent="0.3">
      <c r="A586" s="1">
        <v>36648</v>
      </c>
      <c r="B586">
        <v>1462.53</v>
      </c>
      <c r="C586">
        <v>8.9090000000000007</v>
      </c>
    </row>
    <row r="587" spans="1:3" x14ac:dyDescent="0.3">
      <c r="A587" s="1">
        <v>36649</v>
      </c>
      <c r="B587">
        <v>1425.97</v>
      </c>
      <c r="C587">
        <v>9.0109999999999992</v>
      </c>
    </row>
    <row r="588" spans="1:3" x14ac:dyDescent="0.3">
      <c r="A588" s="1">
        <v>36650</v>
      </c>
      <c r="B588">
        <v>1439.33</v>
      </c>
      <c r="C588">
        <v>9.1080000000000005</v>
      </c>
    </row>
    <row r="589" spans="1:3" x14ac:dyDescent="0.3">
      <c r="A589" s="1">
        <v>36651</v>
      </c>
      <c r="B589">
        <v>1440.19</v>
      </c>
      <c r="C589">
        <v>9.0905000000000005</v>
      </c>
    </row>
    <row r="590" spans="1:3" x14ac:dyDescent="0.3">
      <c r="A590" s="1">
        <v>36654</v>
      </c>
      <c r="B590">
        <v>1411.02</v>
      </c>
      <c r="C590">
        <v>9.0732999999999997</v>
      </c>
    </row>
    <row r="591" spans="1:3" x14ac:dyDescent="0.3">
      <c r="A591" s="1">
        <v>36655</v>
      </c>
      <c r="B591">
        <v>1398.63</v>
      </c>
      <c r="C591">
        <v>9.0167000000000002</v>
      </c>
    </row>
    <row r="592" spans="1:3" x14ac:dyDescent="0.3">
      <c r="A592" s="1">
        <v>36656</v>
      </c>
      <c r="B592">
        <v>1359.32</v>
      </c>
      <c r="C592">
        <v>9.0870999999999995</v>
      </c>
    </row>
    <row r="593" spans="1:3" x14ac:dyDescent="0.3">
      <c r="A593" s="1">
        <v>36657</v>
      </c>
      <c r="B593">
        <v>1358.68</v>
      </c>
      <c r="C593">
        <v>9.18</v>
      </c>
    </row>
    <row r="594" spans="1:3" x14ac:dyDescent="0.3">
      <c r="A594" s="1">
        <v>36658</v>
      </c>
      <c r="B594">
        <v>1384.06</v>
      </c>
      <c r="C594">
        <v>9.0115999999999996</v>
      </c>
    </row>
    <row r="595" spans="1:3" x14ac:dyDescent="0.3">
      <c r="A595" s="1">
        <v>36661</v>
      </c>
      <c r="B595">
        <v>1369.1</v>
      </c>
      <c r="C595">
        <v>9.0592000000000006</v>
      </c>
    </row>
    <row r="596" spans="1:3" x14ac:dyDescent="0.3">
      <c r="A596" s="1">
        <v>36662</v>
      </c>
      <c r="B596">
        <v>1428.89</v>
      </c>
      <c r="C596">
        <v>9.1158999999999999</v>
      </c>
    </row>
    <row r="597" spans="1:3" x14ac:dyDescent="0.3">
      <c r="A597" s="1">
        <v>36663</v>
      </c>
      <c r="B597">
        <v>1416.34</v>
      </c>
      <c r="C597">
        <v>9.1347000000000005</v>
      </c>
    </row>
    <row r="598" spans="1:3" x14ac:dyDescent="0.3">
      <c r="A598" s="1">
        <v>36664</v>
      </c>
      <c r="B598">
        <v>1429.04</v>
      </c>
      <c r="C598">
        <v>9.1214999999999993</v>
      </c>
    </row>
    <row r="599" spans="1:3" x14ac:dyDescent="0.3">
      <c r="A599" s="1">
        <v>36665</v>
      </c>
      <c r="B599">
        <v>1369.62</v>
      </c>
      <c r="C599">
        <v>9.1434999999999995</v>
      </c>
    </row>
    <row r="600" spans="1:3" x14ac:dyDescent="0.3">
      <c r="A600" s="1">
        <v>36668</v>
      </c>
      <c r="B600">
        <v>1314.11</v>
      </c>
      <c r="C600">
        <v>9.2110000000000003</v>
      </c>
    </row>
    <row r="601" spans="1:3" x14ac:dyDescent="0.3">
      <c r="A601" s="1">
        <v>36669</v>
      </c>
      <c r="B601">
        <v>1352.05</v>
      </c>
      <c r="C601">
        <v>9.1914999999999996</v>
      </c>
    </row>
    <row r="602" spans="1:3" x14ac:dyDescent="0.3">
      <c r="A602" s="1">
        <v>36670</v>
      </c>
      <c r="B602">
        <v>1292.45</v>
      </c>
      <c r="C602">
        <v>9.2064000000000004</v>
      </c>
    </row>
    <row r="603" spans="1:3" x14ac:dyDescent="0.3">
      <c r="A603" s="1">
        <v>36671</v>
      </c>
      <c r="B603">
        <v>1341.38</v>
      </c>
      <c r="C603">
        <v>9.1270000000000007</v>
      </c>
    </row>
    <row r="604" spans="1:3" x14ac:dyDescent="0.3">
      <c r="A604" s="1">
        <v>36672</v>
      </c>
      <c r="B604">
        <v>1315.76</v>
      </c>
      <c r="C604">
        <v>9.0282999999999998</v>
      </c>
    </row>
    <row r="605" spans="1:3" x14ac:dyDescent="0.3">
      <c r="A605" s="1">
        <v>36675</v>
      </c>
      <c r="B605">
        <v>1325.02</v>
      </c>
      <c r="C605">
        <v>9.0679999999999996</v>
      </c>
    </row>
    <row r="606" spans="1:3" x14ac:dyDescent="0.3">
      <c r="A606" s="1">
        <v>36676</v>
      </c>
      <c r="B606">
        <v>1366.54</v>
      </c>
      <c r="C606">
        <v>9.0162999999999993</v>
      </c>
    </row>
    <row r="607" spans="1:3" x14ac:dyDescent="0.3">
      <c r="A607" s="1">
        <v>36677</v>
      </c>
      <c r="B607">
        <v>1377.15</v>
      </c>
      <c r="C607">
        <v>8.9365000000000006</v>
      </c>
    </row>
    <row r="608" spans="1:3" x14ac:dyDescent="0.3">
      <c r="A608" s="1">
        <v>36679</v>
      </c>
      <c r="B608">
        <v>1442.36</v>
      </c>
      <c r="C608">
        <v>8.7904</v>
      </c>
    </row>
    <row r="609" spans="1:3" x14ac:dyDescent="0.3">
      <c r="A609" s="1">
        <v>36682</v>
      </c>
      <c r="B609">
        <v>1421.87</v>
      </c>
      <c r="C609">
        <v>8.7949999999999999</v>
      </c>
    </row>
    <row r="610" spans="1:3" x14ac:dyDescent="0.3">
      <c r="A610" s="1">
        <v>36683</v>
      </c>
      <c r="B610">
        <v>1425.15</v>
      </c>
      <c r="C610">
        <v>8.7274999999999991</v>
      </c>
    </row>
    <row r="611" spans="1:3" x14ac:dyDescent="0.3">
      <c r="A611" s="1">
        <v>36684</v>
      </c>
      <c r="B611">
        <v>1415.06</v>
      </c>
      <c r="C611">
        <v>8.6471</v>
      </c>
    </row>
    <row r="612" spans="1:3" x14ac:dyDescent="0.3">
      <c r="A612" s="1">
        <v>36685</v>
      </c>
      <c r="B612">
        <v>1422.34</v>
      </c>
      <c r="C612">
        <v>8.7446000000000002</v>
      </c>
    </row>
    <row r="613" spans="1:3" x14ac:dyDescent="0.3">
      <c r="A613" s="1">
        <v>36686</v>
      </c>
      <c r="B613">
        <v>1420.32</v>
      </c>
      <c r="C613">
        <v>8.7225000000000001</v>
      </c>
    </row>
    <row r="614" spans="1:3" x14ac:dyDescent="0.3">
      <c r="A614" s="1">
        <v>36690</v>
      </c>
      <c r="B614">
        <v>1375.37</v>
      </c>
      <c r="C614">
        <v>8.6</v>
      </c>
    </row>
    <row r="615" spans="1:3" x14ac:dyDescent="0.3">
      <c r="A615" s="1">
        <v>36691</v>
      </c>
      <c r="B615">
        <v>1368.32</v>
      </c>
      <c r="C615">
        <v>8.5109999999999992</v>
      </c>
    </row>
    <row r="616" spans="1:3" x14ac:dyDescent="0.3">
      <c r="A616" s="1">
        <v>36692</v>
      </c>
      <c r="B616">
        <v>1341.54</v>
      </c>
      <c r="C616">
        <v>8.6054999999999993</v>
      </c>
    </row>
    <row r="617" spans="1:3" x14ac:dyDescent="0.3">
      <c r="A617" s="1">
        <v>36693</v>
      </c>
      <c r="B617">
        <v>1338.09</v>
      </c>
      <c r="C617">
        <v>8.6243999999999996</v>
      </c>
    </row>
    <row r="618" spans="1:3" x14ac:dyDescent="0.3">
      <c r="A618" s="1">
        <v>36696</v>
      </c>
      <c r="B618">
        <v>1322.63</v>
      </c>
      <c r="C618">
        <v>8.6342999999999996</v>
      </c>
    </row>
    <row r="619" spans="1:3" x14ac:dyDescent="0.3">
      <c r="A619" s="1">
        <v>36697</v>
      </c>
      <c r="B619">
        <v>1381.55</v>
      </c>
      <c r="C619">
        <v>8.6433999999999997</v>
      </c>
    </row>
    <row r="620" spans="1:3" x14ac:dyDescent="0.3">
      <c r="A620" s="1">
        <v>36698</v>
      </c>
      <c r="B620">
        <v>1362.56</v>
      </c>
      <c r="C620">
        <v>8.7035</v>
      </c>
    </row>
    <row r="621" spans="1:3" x14ac:dyDescent="0.3">
      <c r="A621" s="1">
        <v>36699</v>
      </c>
      <c r="B621">
        <v>1339.23</v>
      </c>
      <c r="C621">
        <v>8.8375000000000004</v>
      </c>
    </row>
    <row r="622" spans="1:3" x14ac:dyDescent="0.3">
      <c r="A622" s="1">
        <v>36703</v>
      </c>
      <c r="B622">
        <v>1331.64</v>
      </c>
      <c r="C622">
        <v>8.9268999999999998</v>
      </c>
    </row>
    <row r="623" spans="1:3" x14ac:dyDescent="0.3">
      <c r="A623" s="1">
        <v>36704</v>
      </c>
      <c r="B623">
        <v>1305.73</v>
      </c>
      <c r="C623">
        <v>8.8374000000000006</v>
      </c>
    </row>
    <row r="624" spans="1:3" x14ac:dyDescent="0.3">
      <c r="A624" s="1">
        <v>36705</v>
      </c>
      <c r="B624">
        <v>1332.49</v>
      </c>
      <c r="C624">
        <v>8.9004999999999992</v>
      </c>
    </row>
    <row r="625" spans="1:3" x14ac:dyDescent="0.3">
      <c r="A625" s="1">
        <v>36706</v>
      </c>
      <c r="B625">
        <v>1284.46</v>
      </c>
      <c r="C625">
        <v>8.8438999999999997</v>
      </c>
    </row>
    <row r="626" spans="1:3" x14ac:dyDescent="0.3">
      <c r="A626" s="1">
        <v>36707</v>
      </c>
      <c r="B626">
        <v>1315.1</v>
      </c>
      <c r="C626">
        <v>8.7850000000000001</v>
      </c>
    </row>
    <row r="627" spans="1:3" x14ac:dyDescent="0.3">
      <c r="A627" s="1">
        <v>36710</v>
      </c>
      <c r="B627">
        <v>1342.75</v>
      </c>
      <c r="C627">
        <v>8.8134999999999994</v>
      </c>
    </row>
    <row r="628" spans="1:3" x14ac:dyDescent="0.3">
      <c r="A628" s="1">
        <v>36711</v>
      </c>
      <c r="B628">
        <v>1353.57</v>
      </c>
      <c r="C628">
        <v>8.8155999999999999</v>
      </c>
    </row>
    <row r="629" spans="1:3" x14ac:dyDescent="0.3">
      <c r="A629" s="1">
        <v>36712</v>
      </c>
      <c r="B629">
        <v>1336.25</v>
      </c>
      <c r="C629">
        <v>8.8330000000000002</v>
      </c>
    </row>
    <row r="630" spans="1:3" x14ac:dyDescent="0.3">
      <c r="A630" s="1">
        <v>36713</v>
      </c>
      <c r="B630">
        <v>1338.48</v>
      </c>
      <c r="C630">
        <v>8.8793000000000006</v>
      </c>
    </row>
    <row r="631" spans="1:3" x14ac:dyDescent="0.3">
      <c r="A631" s="1">
        <v>36714</v>
      </c>
      <c r="B631">
        <v>1374.03</v>
      </c>
      <c r="C631">
        <v>8.9062000000000001</v>
      </c>
    </row>
    <row r="632" spans="1:3" x14ac:dyDescent="0.3">
      <c r="A632" s="1">
        <v>36717</v>
      </c>
      <c r="B632">
        <v>1376</v>
      </c>
      <c r="C632">
        <v>8.8501999999999992</v>
      </c>
    </row>
    <row r="633" spans="1:3" x14ac:dyDescent="0.3">
      <c r="A633" s="1">
        <v>36718</v>
      </c>
      <c r="B633">
        <v>1361.53</v>
      </c>
      <c r="C633">
        <v>8.8628999999999998</v>
      </c>
    </row>
    <row r="634" spans="1:3" x14ac:dyDescent="0.3">
      <c r="A634" s="1">
        <v>36719</v>
      </c>
      <c r="B634">
        <v>1380.09</v>
      </c>
      <c r="C634">
        <v>8.8435000000000006</v>
      </c>
    </row>
    <row r="635" spans="1:3" x14ac:dyDescent="0.3">
      <c r="A635" s="1">
        <v>36720</v>
      </c>
      <c r="B635">
        <v>1406.37</v>
      </c>
      <c r="C635">
        <v>8.9034999999999993</v>
      </c>
    </row>
    <row r="636" spans="1:3" x14ac:dyDescent="0.3">
      <c r="A636" s="1">
        <v>36721</v>
      </c>
      <c r="B636">
        <v>1420.35</v>
      </c>
      <c r="C636">
        <v>8.8922000000000008</v>
      </c>
    </row>
    <row r="637" spans="1:3" x14ac:dyDescent="0.3">
      <c r="A637" s="1">
        <v>36724</v>
      </c>
      <c r="B637">
        <v>1444.24</v>
      </c>
      <c r="C637">
        <v>8.9337</v>
      </c>
    </row>
    <row r="638" spans="1:3" x14ac:dyDescent="0.3">
      <c r="A638" s="1">
        <v>36725</v>
      </c>
      <c r="B638">
        <v>1416.46</v>
      </c>
      <c r="C638">
        <v>9.1103000000000005</v>
      </c>
    </row>
    <row r="639" spans="1:3" x14ac:dyDescent="0.3">
      <c r="A639" s="1">
        <v>36726</v>
      </c>
      <c r="B639">
        <v>1397.78</v>
      </c>
      <c r="C639">
        <v>9.0731000000000002</v>
      </c>
    </row>
    <row r="640" spans="1:3" x14ac:dyDescent="0.3">
      <c r="A640" s="1">
        <v>36727</v>
      </c>
      <c r="B640">
        <v>1425.53</v>
      </c>
      <c r="C640">
        <v>8.9916</v>
      </c>
    </row>
    <row r="641" spans="1:3" x14ac:dyDescent="0.3">
      <c r="A641" s="1">
        <v>36728</v>
      </c>
      <c r="B641">
        <v>1352.48</v>
      </c>
      <c r="C641">
        <v>8.9656000000000002</v>
      </c>
    </row>
    <row r="642" spans="1:3" x14ac:dyDescent="0.3">
      <c r="A642" s="1">
        <v>36731</v>
      </c>
      <c r="B642">
        <v>1359.72</v>
      </c>
      <c r="C642">
        <v>8.9745000000000008</v>
      </c>
    </row>
    <row r="643" spans="1:3" x14ac:dyDescent="0.3">
      <c r="A643" s="1">
        <v>36732</v>
      </c>
      <c r="B643">
        <v>1345.8</v>
      </c>
      <c r="C643">
        <v>8.9533000000000005</v>
      </c>
    </row>
    <row r="644" spans="1:3" x14ac:dyDescent="0.3">
      <c r="A644" s="1">
        <v>36733</v>
      </c>
      <c r="B644">
        <v>1342.41</v>
      </c>
      <c r="C644">
        <v>8.9087999999999994</v>
      </c>
    </row>
    <row r="645" spans="1:3" x14ac:dyDescent="0.3">
      <c r="A645" s="1">
        <v>36734</v>
      </c>
      <c r="B645">
        <v>1307.02</v>
      </c>
      <c r="C645">
        <v>9.1105999999999998</v>
      </c>
    </row>
    <row r="646" spans="1:3" x14ac:dyDescent="0.3">
      <c r="A646" s="1">
        <v>36735</v>
      </c>
      <c r="B646">
        <v>1300.32</v>
      </c>
      <c r="C646">
        <v>9.1707000000000001</v>
      </c>
    </row>
    <row r="647" spans="1:3" x14ac:dyDescent="0.3">
      <c r="A647" s="1">
        <v>36738</v>
      </c>
      <c r="B647">
        <v>1320.12</v>
      </c>
      <c r="C647">
        <v>9.1620000000000008</v>
      </c>
    </row>
    <row r="648" spans="1:3" x14ac:dyDescent="0.3">
      <c r="A648" s="1">
        <v>36739</v>
      </c>
      <c r="B648">
        <v>1310.55</v>
      </c>
      <c r="C648">
        <v>9.2841000000000005</v>
      </c>
    </row>
    <row r="649" spans="1:3" x14ac:dyDescent="0.3">
      <c r="A649" s="1">
        <v>36740</v>
      </c>
      <c r="B649">
        <v>1299.32</v>
      </c>
      <c r="C649">
        <v>9.2479999999999993</v>
      </c>
    </row>
    <row r="650" spans="1:3" x14ac:dyDescent="0.3">
      <c r="A650" s="1">
        <v>36741</v>
      </c>
      <c r="B650">
        <v>1255.5</v>
      </c>
      <c r="C650">
        <v>9.2974999999999994</v>
      </c>
    </row>
    <row r="651" spans="1:3" x14ac:dyDescent="0.3">
      <c r="A651" s="1">
        <v>36742</v>
      </c>
      <c r="B651">
        <v>1260.99</v>
      </c>
      <c r="C651">
        <v>9.2372999999999994</v>
      </c>
    </row>
    <row r="652" spans="1:3" x14ac:dyDescent="0.3">
      <c r="A652" s="1">
        <v>36745</v>
      </c>
      <c r="B652">
        <v>1281.48</v>
      </c>
      <c r="C652">
        <v>9.1950000000000003</v>
      </c>
    </row>
    <row r="653" spans="1:3" x14ac:dyDescent="0.3">
      <c r="A653" s="1">
        <v>36746</v>
      </c>
      <c r="B653">
        <v>1287.6199999999999</v>
      </c>
      <c r="C653">
        <v>9.2270000000000003</v>
      </c>
    </row>
    <row r="654" spans="1:3" x14ac:dyDescent="0.3">
      <c r="A654" s="1">
        <v>36747</v>
      </c>
      <c r="B654">
        <v>1306.1099999999999</v>
      </c>
      <c r="C654">
        <v>9.2416999999999998</v>
      </c>
    </row>
    <row r="655" spans="1:3" x14ac:dyDescent="0.3">
      <c r="A655" s="1">
        <v>36748</v>
      </c>
      <c r="B655">
        <v>1289.49</v>
      </c>
      <c r="C655">
        <v>9.2009000000000007</v>
      </c>
    </row>
    <row r="656" spans="1:3" x14ac:dyDescent="0.3">
      <c r="A656" s="1">
        <v>36749</v>
      </c>
      <c r="B656">
        <v>1268.3499999999999</v>
      </c>
      <c r="C656">
        <v>9.2354000000000003</v>
      </c>
    </row>
    <row r="657" spans="1:3" x14ac:dyDescent="0.3">
      <c r="A657" s="1">
        <v>36752</v>
      </c>
      <c r="B657">
        <v>1290.5899999999999</v>
      </c>
      <c r="C657">
        <v>9.1858000000000004</v>
      </c>
    </row>
    <row r="658" spans="1:3" x14ac:dyDescent="0.3">
      <c r="A658" s="1">
        <v>36753</v>
      </c>
      <c r="B658">
        <v>1280.3699999999999</v>
      </c>
      <c r="C658">
        <v>9.1666000000000007</v>
      </c>
    </row>
    <row r="659" spans="1:3" x14ac:dyDescent="0.3">
      <c r="A659" s="1">
        <v>36754</v>
      </c>
      <c r="B659">
        <v>1300.1300000000001</v>
      </c>
      <c r="C659">
        <v>9.1677999999999997</v>
      </c>
    </row>
    <row r="660" spans="1:3" x14ac:dyDescent="0.3">
      <c r="A660" s="1">
        <v>36755</v>
      </c>
      <c r="B660">
        <v>1311.32</v>
      </c>
      <c r="C660">
        <v>9.1832999999999991</v>
      </c>
    </row>
    <row r="661" spans="1:3" x14ac:dyDescent="0.3">
      <c r="A661" s="1">
        <v>36756</v>
      </c>
      <c r="B661">
        <v>1311.31</v>
      </c>
      <c r="C661">
        <v>9.2835000000000001</v>
      </c>
    </row>
    <row r="662" spans="1:3" x14ac:dyDescent="0.3">
      <c r="A662" s="1">
        <v>36759</v>
      </c>
      <c r="B662">
        <v>1311.89</v>
      </c>
      <c r="C662">
        <v>9.2941000000000003</v>
      </c>
    </row>
    <row r="663" spans="1:3" x14ac:dyDescent="0.3">
      <c r="A663" s="1">
        <v>36760</v>
      </c>
      <c r="B663">
        <v>1332.56</v>
      </c>
      <c r="C663">
        <v>9.3316999999999997</v>
      </c>
    </row>
    <row r="664" spans="1:3" x14ac:dyDescent="0.3">
      <c r="A664" s="1">
        <v>36761</v>
      </c>
      <c r="B664">
        <v>1321.87</v>
      </c>
      <c r="C664">
        <v>9.2787000000000006</v>
      </c>
    </row>
    <row r="665" spans="1:3" x14ac:dyDescent="0.3">
      <c r="A665" s="1">
        <v>36762</v>
      </c>
      <c r="B665">
        <v>1316.21</v>
      </c>
      <c r="C665">
        <v>9.2787000000000006</v>
      </c>
    </row>
    <row r="666" spans="1:3" x14ac:dyDescent="0.3">
      <c r="A666" s="1">
        <v>36763</v>
      </c>
      <c r="B666">
        <v>1321.9</v>
      </c>
      <c r="C666">
        <v>9.3078000000000003</v>
      </c>
    </row>
    <row r="667" spans="1:3" x14ac:dyDescent="0.3">
      <c r="A667" s="1">
        <v>36766</v>
      </c>
      <c r="B667">
        <v>1324.57</v>
      </c>
      <c r="C667">
        <v>9.3627000000000002</v>
      </c>
    </row>
    <row r="668" spans="1:3" x14ac:dyDescent="0.3">
      <c r="A668" s="1">
        <v>36767</v>
      </c>
      <c r="B668">
        <v>1314.27</v>
      </c>
      <c r="C668">
        <v>9.4436</v>
      </c>
    </row>
    <row r="669" spans="1:3" x14ac:dyDescent="0.3">
      <c r="A669" s="1">
        <v>36768</v>
      </c>
      <c r="B669">
        <v>1318.51</v>
      </c>
      <c r="C669">
        <v>9.4242000000000008</v>
      </c>
    </row>
    <row r="670" spans="1:3" x14ac:dyDescent="0.3">
      <c r="A670" s="1">
        <v>36769</v>
      </c>
      <c r="B670">
        <v>1336.87</v>
      </c>
      <c r="C670">
        <v>9.4209999999999994</v>
      </c>
    </row>
    <row r="671" spans="1:3" x14ac:dyDescent="0.3">
      <c r="A671" s="1">
        <v>36770</v>
      </c>
      <c r="B671">
        <v>1358.26</v>
      </c>
      <c r="C671">
        <v>9.3079999999999998</v>
      </c>
    </row>
    <row r="672" spans="1:3" x14ac:dyDescent="0.3">
      <c r="A672" s="1">
        <v>36773</v>
      </c>
      <c r="B672">
        <v>1377.94</v>
      </c>
      <c r="C672">
        <v>9.3190000000000008</v>
      </c>
    </row>
    <row r="673" spans="1:3" x14ac:dyDescent="0.3">
      <c r="A673" s="1">
        <v>36774</v>
      </c>
      <c r="B673">
        <v>1372.25</v>
      </c>
      <c r="C673">
        <v>9.4440000000000008</v>
      </c>
    </row>
    <row r="674" spans="1:3" x14ac:dyDescent="0.3">
      <c r="A674" s="1">
        <v>36775</v>
      </c>
      <c r="B674">
        <v>1360.06</v>
      </c>
      <c r="C674">
        <v>9.6370000000000005</v>
      </c>
    </row>
    <row r="675" spans="1:3" x14ac:dyDescent="0.3">
      <c r="A675" s="1">
        <v>36776</v>
      </c>
      <c r="B675">
        <v>1361.26</v>
      </c>
      <c r="C675">
        <v>9.56</v>
      </c>
    </row>
    <row r="676" spans="1:3" x14ac:dyDescent="0.3">
      <c r="A676" s="1">
        <v>36777</v>
      </c>
      <c r="B676">
        <v>1328.63</v>
      </c>
      <c r="C676">
        <v>9.6349999999999998</v>
      </c>
    </row>
    <row r="677" spans="1:3" x14ac:dyDescent="0.3">
      <c r="A677" s="1">
        <v>36780</v>
      </c>
      <c r="B677">
        <v>1318.47</v>
      </c>
      <c r="C677">
        <v>9.7569999999999997</v>
      </c>
    </row>
    <row r="678" spans="1:3" x14ac:dyDescent="0.3">
      <c r="A678" s="1">
        <v>36781</v>
      </c>
      <c r="B678">
        <v>1322.18</v>
      </c>
      <c r="C678">
        <v>9.7215000000000007</v>
      </c>
    </row>
    <row r="679" spans="1:3" x14ac:dyDescent="0.3">
      <c r="A679" s="1">
        <v>36782</v>
      </c>
      <c r="B679">
        <v>1301.54</v>
      </c>
      <c r="C679">
        <v>9.7680000000000007</v>
      </c>
    </row>
    <row r="680" spans="1:3" x14ac:dyDescent="0.3">
      <c r="A680" s="1">
        <v>36783</v>
      </c>
      <c r="B680">
        <v>1333.16</v>
      </c>
      <c r="C680">
        <v>9.7140000000000004</v>
      </c>
    </row>
    <row r="681" spans="1:3" x14ac:dyDescent="0.3">
      <c r="A681" s="1">
        <v>36784</v>
      </c>
      <c r="B681">
        <v>1307.8599999999999</v>
      </c>
      <c r="C681">
        <v>9.8249999999999993</v>
      </c>
    </row>
    <row r="682" spans="1:3" x14ac:dyDescent="0.3">
      <c r="A682" s="1">
        <v>36787</v>
      </c>
      <c r="B682">
        <v>1293.6199999999999</v>
      </c>
      <c r="C682">
        <v>9.8170000000000002</v>
      </c>
    </row>
    <row r="683" spans="1:3" x14ac:dyDescent="0.3">
      <c r="A683" s="1">
        <v>36788</v>
      </c>
      <c r="B683">
        <v>1304.03</v>
      </c>
      <c r="C683">
        <v>9.8309999999999995</v>
      </c>
    </row>
    <row r="684" spans="1:3" x14ac:dyDescent="0.3">
      <c r="A684" s="1">
        <v>36789</v>
      </c>
      <c r="B684">
        <v>1289.05</v>
      </c>
      <c r="C684">
        <v>9.8629999999999995</v>
      </c>
    </row>
    <row r="685" spans="1:3" x14ac:dyDescent="0.3">
      <c r="A685" s="1">
        <v>36790</v>
      </c>
      <c r="B685">
        <v>1256.24</v>
      </c>
      <c r="C685">
        <v>9.7590000000000003</v>
      </c>
    </row>
    <row r="686" spans="1:3" x14ac:dyDescent="0.3">
      <c r="A686" s="1">
        <v>36791</v>
      </c>
      <c r="B686">
        <v>1254.54</v>
      </c>
      <c r="C686">
        <v>9.68</v>
      </c>
    </row>
    <row r="687" spans="1:3" x14ac:dyDescent="0.3">
      <c r="A687" s="1">
        <v>36794</v>
      </c>
      <c r="B687">
        <v>1273.78</v>
      </c>
      <c r="C687">
        <v>9.6660000000000004</v>
      </c>
    </row>
    <row r="688" spans="1:3" x14ac:dyDescent="0.3">
      <c r="A688" s="1">
        <v>36795</v>
      </c>
      <c r="B688">
        <v>1248.96</v>
      </c>
      <c r="C688">
        <v>9.6150000000000002</v>
      </c>
    </row>
    <row r="689" spans="1:3" x14ac:dyDescent="0.3">
      <c r="A689" s="1">
        <v>36796</v>
      </c>
      <c r="B689">
        <v>1243.76</v>
      </c>
      <c r="C689">
        <v>9.6590000000000007</v>
      </c>
    </row>
    <row r="690" spans="1:3" x14ac:dyDescent="0.3">
      <c r="A690" s="1">
        <v>36797</v>
      </c>
      <c r="B690">
        <v>1222.92</v>
      </c>
      <c r="C690">
        <v>9.702</v>
      </c>
    </row>
    <row r="691" spans="1:3" x14ac:dyDescent="0.3">
      <c r="A691" s="1">
        <v>36798</v>
      </c>
      <c r="B691">
        <v>1218.17</v>
      </c>
      <c r="C691">
        <v>9.6397999999999993</v>
      </c>
    </row>
    <row r="692" spans="1:3" x14ac:dyDescent="0.3">
      <c r="A692" s="1">
        <v>36801</v>
      </c>
      <c r="B692">
        <v>1234.04</v>
      </c>
      <c r="C692">
        <v>9.7319999999999993</v>
      </c>
    </row>
    <row r="693" spans="1:3" x14ac:dyDescent="0.3">
      <c r="A693" s="1">
        <v>36802</v>
      </c>
      <c r="B693">
        <v>1243.3900000000001</v>
      </c>
      <c r="C693">
        <v>9.7919999999999998</v>
      </c>
    </row>
    <row r="694" spans="1:3" x14ac:dyDescent="0.3">
      <c r="A694" s="1">
        <v>36803</v>
      </c>
      <c r="B694">
        <v>1227.18</v>
      </c>
      <c r="C694">
        <v>9.7620000000000005</v>
      </c>
    </row>
    <row r="695" spans="1:3" x14ac:dyDescent="0.3">
      <c r="A695" s="1">
        <v>36804</v>
      </c>
      <c r="B695">
        <v>1239.6300000000001</v>
      </c>
      <c r="C695">
        <v>9.8030000000000008</v>
      </c>
    </row>
    <row r="696" spans="1:3" x14ac:dyDescent="0.3">
      <c r="A696" s="1">
        <v>36805</v>
      </c>
      <c r="B696">
        <v>1225.05</v>
      </c>
      <c r="C696">
        <v>9.8439999999999994</v>
      </c>
    </row>
    <row r="697" spans="1:3" x14ac:dyDescent="0.3">
      <c r="A697" s="1">
        <v>36808</v>
      </c>
      <c r="B697">
        <v>1184.94</v>
      </c>
      <c r="C697">
        <v>9.8740000000000006</v>
      </c>
    </row>
    <row r="698" spans="1:3" x14ac:dyDescent="0.3">
      <c r="A698" s="1">
        <v>36809</v>
      </c>
      <c r="B698">
        <v>1190.3599999999999</v>
      </c>
      <c r="C698">
        <v>9.8859999999999992</v>
      </c>
    </row>
    <row r="699" spans="1:3" x14ac:dyDescent="0.3">
      <c r="A699" s="1">
        <v>36810</v>
      </c>
      <c r="B699">
        <v>1147.94</v>
      </c>
      <c r="C699">
        <v>9.9278999999999993</v>
      </c>
    </row>
    <row r="700" spans="1:3" x14ac:dyDescent="0.3">
      <c r="A700" s="1">
        <v>36811</v>
      </c>
      <c r="B700">
        <v>1162.79</v>
      </c>
      <c r="C700">
        <v>9.9480000000000004</v>
      </c>
    </row>
    <row r="701" spans="1:3" x14ac:dyDescent="0.3">
      <c r="A701" s="1">
        <v>36812</v>
      </c>
      <c r="B701">
        <v>1170.74</v>
      </c>
      <c r="C701">
        <v>9.94</v>
      </c>
    </row>
    <row r="702" spans="1:3" x14ac:dyDescent="0.3">
      <c r="A702" s="1">
        <v>36815</v>
      </c>
      <c r="B702">
        <v>1192.04</v>
      </c>
      <c r="C702">
        <v>9.9868000000000006</v>
      </c>
    </row>
    <row r="703" spans="1:3" x14ac:dyDescent="0.3">
      <c r="A703" s="1">
        <v>36816</v>
      </c>
      <c r="B703">
        <v>1174.52</v>
      </c>
      <c r="C703">
        <v>9.9730000000000008</v>
      </c>
    </row>
    <row r="704" spans="1:3" x14ac:dyDescent="0.3">
      <c r="A704" s="1">
        <v>36817</v>
      </c>
      <c r="B704">
        <v>1113.67</v>
      </c>
      <c r="C704">
        <v>9.9949999999999992</v>
      </c>
    </row>
    <row r="705" spans="1:3" x14ac:dyDescent="0.3">
      <c r="A705" s="1">
        <v>36818</v>
      </c>
      <c r="B705">
        <v>1179.78</v>
      </c>
      <c r="C705">
        <v>10.0602</v>
      </c>
    </row>
    <row r="706" spans="1:3" x14ac:dyDescent="0.3">
      <c r="A706" s="1">
        <v>36819</v>
      </c>
      <c r="B706">
        <v>1135.52</v>
      </c>
      <c r="C706">
        <v>10.089</v>
      </c>
    </row>
    <row r="707" spans="1:3" x14ac:dyDescent="0.3">
      <c r="A707" s="1">
        <v>36822</v>
      </c>
      <c r="B707">
        <v>1120.8</v>
      </c>
      <c r="C707">
        <v>10.135999999999999</v>
      </c>
    </row>
    <row r="708" spans="1:3" x14ac:dyDescent="0.3">
      <c r="A708" s="1">
        <v>36823</v>
      </c>
      <c r="B708">
        <v>1175.23</v>
      </c>
      <c r="C708">
        <v>10.113</v>
      </c>
    </row>
    <row r="709" spans="1:3" x14ac:dyDescent="0.3">
      <c r="A709" s="1">
        <v>36824</v>
      </c>
      <c r="B709">
        <v>1152.1300000000001</v>
      </c>
      <c r="C709">
        <v>10.256</v>
      </c>
    </row>
    <row r="710" spans="1:3" x14ac:dyDescent="0.3">
      <c r="A710" s="1">
        <v>36825</v>
      </c>
      <c r="B710">
        <v>1148.5899999999999</v>
      </c>
      <c r="C710">
        <v>10.257999999999999</v>
      </c>
    </row>
    <row r="711" spans="1:3" x14ac:dyDescent="0.3">
      <c r="A711" s="1">
        <v>36826</v>
      </c>
      <c r="B711">
        <v>1158.8399999999999</v>
      </c>
      <c r="C711">
        <v>10.1236</v>
      </c>
    </row>
    <row r="712" spans="1:3" x14ac:dyDescent="0.3">
      <c r="A712" s="1">
        <v>36829</v>
      </c>
      <c r="B712">
        <v>1151.67</v>
      </c>
      <c r="C712">
        <v>10.106</v>
      </c>
    </row>
    <row r="713" spans="1:3" x14ac:dyDescent="0.3">
      <c r="A713" s="1">
        <v>36830</v>
      </c>
      <c r="B713">
        <v>1179.31</v>
      </c>
      <c r="C713">
        <v>9.9809000000000001</v>
      </c>
    </row>
    <row r="714" spans="1:3" x14ac:dyDescent="0.3">
      <c r="A714" s="1">
        <v>36831</v>
      </c>
      <c r="B714">
        <v>1190.4100000000001</v>
      </c>
      <c r="C714">
        <v>9.8460000000000001</v>
      </c>
    </row>
    <row r="715" spans="1:3" x14ac:dyDescent="0.3">
      <c r="A715" s="1">
        <v>36832</v>
      </c>
      <c r="B715">
        <v>1190.17</v>
      </c>
      <c r="C715">
        <v>9.8810000000000002</v>
      </c>
    </row>
    <row r="716" spans="1:3" x14ac:dyDescent="0.3">
      <c r="A716" s="1">
        <v>36833</v>
      </c>
      <c r="B716">
        <v>1197.53</v>
      </c>
      <c r="C716">
        <v>9.8539999999999992</v>
      </c>
    </row>
    <row r="717" spans="1:3" x14ac:dyDescent="0.3">
      <c r="A717" s="1">
        <v>36836</v>
      </c>
      <c r="B717">
        <v>1186.32</v>
      </c>
      <c r="C717">
        <v>9.9559999999999995</v>
      </c>
    </row>
    <row r="718" spans="1:3" x14ac:dyDescent="0.3">
      <c r="A718" s="1">
        <v>36837</v>
      </c>
      <c r="B718">
        <v>1174.33</v>
      </c>
      <c r="C718">
        <v>9.9484999999999992</v>
      </c>
    </row>
    <row r="719" spans="1:3" x14ac:dyDescent="0.3">
      <c r="A719" s="1">
        <v>36838</v>
      </c>
      <c r="B719">
        <v>1173.8399999999999</v>
      </c>
      <c r="C719">
        <v>10.013999999999999</v>
      </c>
    </row>
    <row r="720" spans="1:3" x14ac:dyDescent="0.3">
      <c r="A720" s="1">
        <v>36839</v>
      </c>
      <c r="B720">
        <v>1153.26</v>
      </c>
      <c r="C720">
        <v>9.9177</v>
      </c>
    </row>
    <row r="721" spans="1:3" x14ac:dyDescent="0.3">
      <c r="A721" s="1">
        <v>36840</v>
      </c>
      <c r="B721">
        <v>1123.6099999999999</v>
      </c>
      <c r="C721">
        <v>9.984</v>
      </c>
    </row>
    <row r="722" spans="1:3" x14ac:dyDescent="0.3">
      <c r="A722" s="1">
        <v>36843</v>
      </c>
      <c r="B722">
        <v>1103.01</v>
      </c>
      <c r="C722">
        <v>10.054</v>
      </c>
    </row>
    <row r="723" spans="1:3" x14ac:dyDescent="0.3">
      <c r="A723" s="1">
        <v>36844</v>
      </c>
      <c r="B723">
        <v>1134.3900000000001</v>
      </c>
      <c r="C723">
        <v>10.0678</v>
      </c>
    </row>
    <row r="724" spans="1:3" x14ac:dyDescent="0.3">
      <c r="A724" s="1">
        <v>36845</v>
      </c>
      <c r="B724">
        <v>1152.58</v>
      </c>
      <c r="C724">
        <v>10.08</v>
      </c>
    </row>
    <row r="725" spans="1:3" x14ac:dyDescent="0.3">
      <c r="A725" s="1">
        <v>36846</v>
      </c>
      <c r="B725">
        <v>1139.1300000000001</v>
      </c>
      <c r="C725">
        <v>10.148</v>
      </c>
    </row>
    <row r="726" spans="1:3" x14ac:dyDescent="0.3">
      <c r="A726" s="1">
        <v>36847</v>
      </c>
      <c r="B726">
        <v>1128.6400000000001</v>
      </c>
      <c r="C726">
        <v>10.172800000000001</v>
      </c>
    </row>
    <row r="727" spans="1:3" x14ac:dyDescent="0.3">
      <c r="A727" s="1">
        <v>36850</v>
      </c>
      <c r="B727">
        <v>1125.22</v>
      </c>
      <c r="C727">
        <v>10.178000000000001</v>
      </c>
    </row>
    <row r="728" spans="1:3" x14ac:dyDescent="0.3">
      <c r="A728" s="1">
        <v>36851</v>
      </c>
      <c r="B728">
        <v>1120.99</v>
      </c>
      <c r="C728">
        <v>10.308</v>
      </c>
    </row>
    <row r="729" spans="1:3" x14ac:dyDescent="0.3">
      <c r="A729" s="1">
        <v>36852</v>
      </c>
      <c r="B729">
        <v>1082.75</v>
      </c>
      <c r="C729">
        <v>10.27</v>
      </c>
    </row>
    <row r="730" spans="1:3" x14ac:dyDescent="0.3">
      <c r="A730" s="1">
        <v>36853</v>
      </c>
      <c r="B730">
        <v>1086.6300000000001</v>
      </c>
      <c r="C730">
        <v>10.337999999999999</v>
      </c>
    </row>
    <row r="731" spans="1:3" x14ac:dyDescent="0.3">
      <c r="A731" s="1">
        <v>36854</v>
      </c>
      <c r="B731">
        <v>1112.6400000000001</v>
      </c>
      <c r="C731">
        <v>10.352</v>
      </c>
    </row>
    <row r="732" spans="1:3" x14ac:dyDescent="0.3">
      <c r="A732" s="1">
        <v>36857</v>
      </c>
      <c r="B732">
        <v>1126</v>
      </c>
      <c r="C732">
        <v>10.186</v>
      </c>
    </row>
    <row r="733" spans="1:3" x14ac:dyDescent="0.3">
      <c r="A733" s="1">
        <v>36858</v>
      </c>
      <c r="B733">
        <v>1112.31</v>
      </c>
      <c r="C733">
        <v>10.132</v>
      </c>
    </row>
    <row r="734" spans="1:3" x14ac:dyDescent="0.3">
      <c r="A734" s="1">
        <v>36859</v>
      </c>
      <c r="B734">
        <v>1111.3699999999999</v>
      </c>
      <c r="C734">
        <v>10.130000000000001</v>
      </c>
    </row>
    <row r="735" spans="1:3" x14ac:dyDescent="0.3">
      <c r="A735" s="1">
        <v>36860</v>
      </c>
      <c r="B735">
        <v>1095.43</v>
      </c>
      <c r="C735">
        <v>10.01</v>
      </c>
    </row>
    <row r="736" spans="1:3" x14ac:dyDescent="0.3">
      <c r="A736" s="1">
        <v>36861</v>
      </c>
      <c r="B736">
        <v>1119.94</v>
      </c>
      <c r="C736">
        <v>9.8702000000000005</v>
      </c>
    </row>
    <row r="737" spans="1:3" x14ac:dyDescent="0.3">
      <c r="A737" s="1">
        <v>36864</v>
      </c>
      <c r="B737">
        <v>1092.27</v>
      </c>
      <c r="C737">
        <v>9.702</v>
      </c>
    </row>
    <row r="738" spans="1:3" x14ac:dyDescent="0.3">
      <c r="A738" s="1">
        <v>36865</v>
      </c>
      <c r="B738">
        <v>1127.8499999999999</v>
      </c>
      <c r="C738">
        <v>9.7260000000000009</v>
      </c>
    </row>
    <row r="739" spans="1:3" x14ac:dyDescent="0.3">
      <c r="A739" s="1">
        <v>36866</v>
      </c>
      <c r="B739">
        <v>1140.93</v>
      </c>
      <c r="C739">
        <v>9.58</v>
      </c>
    </row>
    <row r="740" spans="1:3" x14ac:dyDescent="0.3">
      <c r="A740" s="1">
        <v>36867</v>
      </c>
      <c r="B740">
        <v>1123.1400000000001</v>
      </c>
      <c r="C740">
        <v>9.7080000000000002</v>
      </c>
    </row>
    <row r="741" spans="1:3" x14ac:dyDescent="0.3">
      <c r="A741" s="1">
        <v>36868</v>
      </c>
      <c r="B741">
        <v>1134.46</v>
      </c>
      <c r="C741">
        <v>9.7420000000000009</v>
      </c>
    </row>
    <row r="742" spans="1:3" x14ac:dyDescent="0.3">
      <c r="A742" s="1">
        <v>36871</v>
      </c>
      <c r="B742">
        <v>1160.72</v>
      </c>
      <c r="C742">
        <v>9.7159999999999993</v>
      </c>
    </row>
    <row r="743" spans="1:3" x14ac:dyDescent="0.3">
      <c r="A743" s="1">
        <v>36872</v>
      </c>
      <c r="B743">
        <v>1148.28</v>
      </c>
      <c r="C743">
        <v>9.7059999999999995</v>
      </c>
    </row>
    <row r="744" spans="1:3" x14ac:dyDescent="0.3">
      <c r="A744" s="1">
        <v>36873</v>
      </c>
      <c r="B744">
        <v>1130.8900000000001</v>
      </c>
      <c r="C744">
        <v>9.76</v>
      </c>
    </row>
    <row r="745" spans="1:3" x14ac:dyDescent="0.3">
      <c r="A745" s="1">
        <v>36874</v>
      </c>
      <c r="B745">
        <v>1115.71</v>
      </c>
      <c r="C745">
        <v>9.6180000000000003</v>
      </c>
    </row>
    <row r="746" spans="1:3" x14ac:dyDescent="0.3">
      <c r="A746" s="1">
        <v>36875</v>
      </c>
      <c r="B746">
        <v>1093.19</v>
      </c>
      <c r="C746">
        <v>9.6199999999999992</v>
      </c>
    </row>
    <row r="747" spans="1:3" x14ac:dyDescent="0.3">
      <c r="A747" s="1">
        <v>36878</v>
      </c>
      <c r="B747">
        <v>1081.4100000000001</v>
      </c>
      <c r="C747">
        <v>9.6677</v>
      </c>
    </row>
    <row r="748" spans="1:3" x14ac:dyDescent="0.3">
      <c r="A748" s="1">
        <v>36879</v>
      </c>
      <c r="B748">
        <v>1099.73</v>
      </c>
      <c r="C748">
        <v>9.7460000000000004</v>
      </c>
    </row>
    <row r="749" spans="1:3" x14ac:dyDescent="0.3">
      <c r="A749" s="1">
        <v>36880</v>
      </c>
      <c r="B749">
        <v>1047.74</v>
      </c>
      <c r="C749">
        <v>9.5879999999999992</v>
      </c>
    </row>
    <row r="750" spans="1:3" x14ac:dyDescent="0.3">
      <c r="A750" s="1">
        <v>36881</v>
      </c>
      <c r="B750">
        <v>1050.07</v>
      </c>
      <c r="C750">
        <v>9.5629000000000008</v>
      </c>
    </row>
    <row r="751" spans="1:3" x14ac:dyDescent="0.3">
      <c r="A751" s="1">
        <v>36882</v>
      </c>
      <c r="B751">
        <v>1046.51</v>
      </c>
      <c r="C751">
        <v>9.57</v>
      </c>
    </row>
    <row r="752" spans="1:3" x14ac:dyDescent="0.3">
      <c r="A752" s="1">
        <v>36887</v>
      </c>
      <c r="B752">
        <v>1059.5999999999999</v>
      </c>
      <c r="C752">
        <v>9.5540000000000003</v>
      </c>
    </row>
    <row r="753" spans="1:3" x14ac:dyDescent="0.3">
      <c r="A753" s="1">
        <v>36888</v>
      </c>
      <c r="B753">
        <v>1065.78</v>
      </c>
      <c r="C753">
        <v>9.516</v>
      </c>
    </row>
    <row r="754" spans="1:3" x14ac:dyDescent="0.3">
      <c r="A754" s="1">
        <v>36889</v>
      </c>
      <c r="B754">
        <v>1056.1099999999999</v>
      </c>
      <c r="C754">
        <v>9.4120000000000008</v>
      </c>
    </row>
    <row r="755" spans="1:3" x14ac:dyDescent="0.3">
      <c r="A755" s="1">
        <v>36893</v>
      </c>
      <c r="B755">
        <v>1041.6600000000001</v>
      </c>
      <c r="C755">
        <v>9.4060000000000006</v>
      </c>
    </row>
    <row r="756" spans="1:3" x14ac:dyDescent="0.3">
      <c r="A756" s="1">
        <v>36894</v>
      </c>
      <c r="B756">
        <v>997.44</v>
      </c>
      <c r="C756">
        <v>9.56</v>
      </c>
    </row>
    <row r="757" spans="1:3" x14ac:dyDescent="0.3">
      <c r="A757" s="1">
        <v>36895</v>
      </c>
      <c r="B757">
        <v>1065.53</v>
      </c>
      <c r="C757">
        <v>9.3659999999999997</v>
      </c>
    </row>
    <row r="758" spans="1:3" x14ac:dyDescent="0.3">
      <c r="A758" s="1">
        <v>36896</v>
      </c>
      <c r="B758">
        <v>1072</v>
      </c>
      <c r="C758">
        <v>9.3059999999999992</v>
      </c>
    </row>
    <row r="759" spans="1:3" x14ac:dyDescent="0.3">
      <c r="A759" s="1">
        <v>36899</v>
      </c>
      <c r="B759">
        <v>1066.05</v>
      </c>
      <c r="C759">
        <v>9.4239999999999995</v>
      </c>
    </row>
    <row r="760" spans="1:3" x14ac:dyDescent="0.3">
      <c r="A760" s="1">
        <v>36900</v>
      </c>
      <c r="B760">
        <v>1042.47</v>
      </c>
      <c r="C760">
        <v>9.4313000000000002</v>
      </c>
    </row>
    <row r="761" spans="1:3" x14ac:dyDescent="0.3">
      <c r="A761" s="1">
        <v>36901</v>
      </c>
      <c r="B761">
        <v>1032.67</v>
      </c>
      <c r="C761">
        <v>9.4459999999999997</v>
      </c>
    </row>
    <row r="762" spans="1:3" x14ac:dyDescent="0.3">
      <c r="A762" s="1">
        <v>36902</v>
      </c>
      <c r="B762">
        <v>1056.3900000000001</v>
      </c>
      <c r="C762">
        <v>9.3079999999999998</v>
      </c>
    </row>
    <row r="763" spans="1:3" x14ac:dyDescent="0.3">
      <c r="A763" s="1">
        <v>36903</v>
      </c>
      <c r="B763">
        <v>1072.6600000000001</v>
      </c>
      <c r="C763">
        <v>9.3047000000000004</v>
      </c>
    </row>
    <row r="764" spans="1:3" x14ac:dyDescent="0.3">
      <c r="A764" s="1">
        <v>36906</v>
      </c>
      <c r="B764">
        <v>1086.52</v>
      </c>
      <c r="C764">
        <v>9.43</v>
      </c>
    </row>
    <row r="765" spans="1:3" x14ac:dyDescent="0.3">
      <c r="A765" s="1">
        <v>36907</v>
      </c>
      <c r="B765">
        <v>1058.33</v>
      </c>
      <c r="C765">
        <v>9.4540000000000006</v>
      </c>
    </row>
    <row r="766" spans="1:3" x14ac:dyDescent="0.3">
      <c r="A766" s="1">
        <v>36908</v>
      </c>
      <c r="B766">
        <v>1100.1099999999999</v>
      </c>
      <c r="C766">
        <v>9.5205000000000002</v>
      </c>
    </row>
    <row r="767" spans="1:3" x14ac:dyDescent="0.3">
      <c r="A767" s="1">
        <v>36909</v>
      </c>
      <c r="B767">
        <v>1109.98</v>
      </c>
      <c r="C767">
        <v>9.4280000000000008</v>
      </c>
    </row>
    <row r="768" spans="1:3" x14ac:dyDescent="0.3">
      <c r="A768" s="1">
        <v>36910</v>
      </c>
      <c r="B768">
        <v>1106.4100000000001</v>
      </c>
      <c r="C768">
        <v>9.4819999999999993</v>
      </c>
    </row>
    <row r="769" spans="1:3" x14ac:dyDescent="0.3">
      <c r="A769" s="1">
        <v>36913</v>
      </c>
      <c r="B769">
        <v>1099.3800000000001</v>
      </c>
      <c r="C769">
        <v>9.5116999999999994</v>
      </c>
    </row>
    <row r="770" spans="1:3" x14ac:dyDescent="0.3">
      <c r="A770" s="1">
        <v>36914</v>
      </c>
      <c r="B770">
        <v>1081.6099999999999</v>
      </c>
      <c r="C770">
        <v>9.5139999999999993</v>
      </c>
    </row>
    <row r="771" spans="1:3" x14ac:dyDescent="0.3">
      <c r="A771" s="1">
        <v>36915</v>
      </c>
      <c r="B771">
        <v>1098.6500000000001</v>
      </c>
      <c r="C771">
        <v>9.65</v>
      </c>
    </row>
    <row r="772" spans="1:3" x14ac:dyDescent="0.3">
      <c r="A772" s="1">
        <v>36916</v>
      </c>
      <c r="B772">
        <v>1120.95</v>
      </c>
      <c r="C772">
        <v>9.6370000000000005</v>
      </c>
    </row>
    <row r="773" spans="1:3" x14ac:dyDescent="0.3">
      <c r="A773" s="1">
        <v>36917</v>
      </c>
      <c r="B773">
        <v>1073.3399999999999</v>
      </c>
      <c r="C773">
        <v>9.5920000000000005</v>
      </c>
    </row>
    <row r="774" spans="1:3" x14ac:dyDescent="0.3">
      <c r="A774" s="1">
        <v>36920</v>
      </c>
      <c r="B774">
        <v>1080</v>
      </c>
      <c r="C774">
        <v>9.6319999999999997</v>
      </c>
    </row>
    <row r="775" spans="1:3" x14ac:dyDescent="0.3">
      <c r="A775" s="1">
        <v>36921</v>
      </c>
      <c r="B775">
        <v>1092.1099999999999</v>
      </c>
      <c r="C775">
        <v>9.5299999999999994</v>
      </c>
    </row>
    <row r="776" spans="1:3" x14ac:dyDescent="0.3">
      <c r="A776" s="1">
        <v>36922</v>
      </c>
      <c r="B776">
        <v>1112.58</v>
      </c>
      <c r="C776">
        <v>9.4640000000000004</v>
      </c>
    </row>
    <row r="777" spans="1:3" x14ac:dyDescent="0.3">
      <c r="A777" s="1">
        <v>36923</v>
      </c>
      <c r="B777">
        <v>1098.44</v>
      </c>
      <c r="C777">
        <v>9.468</v>
      </c>
    </row>
    <row r="778" spans="1:3" x14ac:dyDescent="0.3">
      <c r="A778" s="1">
        <v>36924</v>
      </c>
      <c r="B778">
        <v>1085.2</v>
      </c>
      <c r="C778">
        <v>9.5060000000000002</v>
      </c>
    </row>
    <row r="779" spans="1:3" x14ac:dyDescent="0.3">
      <c r="A779" s="1">
        <v>36927</v>
      </c>
      <c r="B779">
        <v>1066.8399999999999</v>
      </c>
      <c r="C779">
        <v>9.516</v>
      </c>
    </row>
    <row r="780" spans="1:3" x14ac:dyDescent="0.3">
      <c r="A780" s="1">
        <v>36928</v>
      </c>
      <c r="B780">
        <v>1078.3499999999999</v>
      </c>
      <c r="C780">
        <v>9.5640000000000001</v>
      </c>
    </row>
    <row r="781" spans="1:3" x14ac:dyDescent="0.3">
      <c r="A781" s="1">
        <v>36929</v>
      </c>
      <c r="B781">
        <v>1059.95</v>
      </c>
      <c r="C781">
        <v>9.5579999999999998</v>
      </c>
    </row>
    <row r="782" spans="1:3" x14ac:dyDescent="0.3">
      <c r="A782" s="1">
        <v>36930</v>
      </c>
      <c r="B782">
        <v>1048.3499999999999</v>
      </c>
      <c r="C782">
        <v>9.6579999999999995</v>
      </c>
    </row>
    <row r="783" spans="1:3" x14ac:dyDescent="0.3">
      <c r="A783" s="1">
        <v>36931</v>
      </c>
      <c r="B783">
        <v>1015.73</v>
      </c>
      <c r="C783">
        <v>9.67</v>
      </c>
    </row>
    <row r="784" spans="1:3" x14ac:dyDescent="0.3">
      <c r="A784" s="1">
        <v>36934</v>
      </c>
      <c r="B784">
        <v>1024.3</v>
      </c>
      <c r="C784">
        <v>9.6440000000000001</v>
      </c>
    </row>
    <row r="785" spans="1:3" x14ac:dyDescent="0.3">
      <c r="A785" s="1">
        <v>36935</v>
      </c>
      <c r="B785">
        <v>1022.61</v>
      </c>
      <c r="C785">
        <v>9.7919999999999998</v>
      </c>
    </row>
    <row r="786" spans="1:3" x14ac:dyDescent="0.3">
      <c r="A786" s="1">
        <v>36936</v>
      </c>
      <c r="B786">
        <v>989.86</v>
      </c>
      <c r="C786">
        <v>9.8520000000000003</v>
      </c>
    </row>
    <row r="787" spans="1:3" x14ac:dyDescent="0.3">
      <c r="A787" s="1">
        <v>36937</v>
      </c>
      <c r="B787">
        <v>1022.5</v>
      </c>
      <c r="C787">
        <v>9.8879999999999999</v>
      </c>
    </row>
    <row r="788" spans="1:3" x14ac:dyDescent="0.3">
      <c r="A788" s="1">
        <v>36938</v>
      </c>
      <c r="B788">
        <v>990.4</v>
      </c>
      <c r="C788">
        <v>9.8275000000000006</v>
      </c>
    </row>
    <row r="789" spans="1:3" x14ac:dyDescent="0.3">
      <c r="A789" s="1">
        <v>36941</v>
      </c>
      <c r="B789">
        <v>993.7</v>
      </c>
      <c r="C789">
        <v>9.7579999999999991</v>
      </c>
    </row>
    <row r="790" spans="1:3" x14ac:dyDescent="0.3">
      <c r="A790" s="1">
        <v>36942</v>
      </c>
      <c r="B790">
        <v>987.22</v>
      </c>
      <c r="C790">
        <v>9.85</v>
      </c>
    </row>
    <row r="791" spans="1:3" x14ac:dyDescent="0.3">
      <c r="A791" s="1">
        <v>36943</v>
      </c>
      <c r="B791">
        <v>981.01</v>
      </c>
      <c r="C791">
        <v>9.9060000000000006</v>
      </c>
    </row>
    <row r="792" spans="1:3" x14ac:dyDescent="0.3">
      <c r="A792" s="1">
        <v>36944</v>
      </c>
      <c r="B792">
        <v>963.05</v>
      </c>
      <c r="C792">
        <v>10.002700000000001</v>
      </c>
    </row>
    <row r="793" spans="1:3" x14ac:dyDescent="0.3">
      <c r="A793" s="1">
        <v>36945</v>
      </c>
      <c r="B793">
        <v>942.01</v>
      </c>
      <c r="C793">
        <v>9.8680000000000003</v>
      </c>
    </row>
    <row r="794" spans="1:3" x14ac:dyDescent="0.3">
      <c r="A794" s="1">
        <v>36948</v>
      </c>
      <c r="B794">
        <v>968.42</v>
      </c>
      <c r="C794">
        <v>9.8960000000000008</v>
      </c>
    </row>
    <row r="795" spans="1:3" x14ac:dyDescent="0.3">
      <c r="A795" s="1">
        <v>36949</v>
      </c>
      <c r="B795">
        <v>979.82</v>
      </c>
      <c r="C795">
        <v>9.8559999999999999</v>
      </c>
    </row>
    <row r="796" spans="1:3" x14ac:dyDescent="0.3">
      <c r="A796" s="1">
        <v>36950</v>
      </c>
      <c r="B796">
        <v>975.65</v>
      </c>
      <c r="C796">
        <v>9.8000000000000007</v>
      </c>
    </row>
    <row r="797" spans="1:3" x14ac:dyDescent="0.3">
      <c r="A797" s="1">
        <v>36951</v>
      </c>
      <c r="B797">
        <v>945.05</v>
      </c>
      <c r="C797">
        <v>9.7044999999999995</v>
      </c>
    </row>
    <row r="798" spans="1:3" x14ac:dyDescent="0.3">
      <c r="A798" s="1">
        <v>36952</v>
      </c>
      <c r="B798">
        <v>973.57</v>
      </c>
      <c r="C798">
        <v>9.6820000000000004</v>
      </c>
    </row>
    <row r="799" spans="1:3" x14ac:dyDescent="0.3">
      <c r="A799" s="1">
        <v>36955</v>
      </c>
      <c r="B799">
        <v>981.96</v>
      </c>
      <c r="C799">
        <v>9.74</v>
      </c>
    </row>
    <row r="800" spans="1:3" x14ac:dyDescent="0.3">
      <c r="A800" s="1">
        <v>36956</v>
      </c>
      <c r="B800">
        <v>1008.49</v>
      </c>
      <c r="C800">
        <v>9.6579999999999995</v>
      </c>
    </row>
    <row r="801" spans="1:3" x14ac:dyDescent="0.3">
      <c r="A801" s="1">
        <v>36957</v>
      </c>
      <c r="B801">
        <v>1009</v>
      </c>
      <c r="C801">
        <v>9.7360000000000007</v>
      </c>
    </row>
    <row r="802" spans="1:3" x14ac:dyDescent="0.3">
      <c r="A802" s="1">
        <v>36958</v>
      </c>
      <c r="B802">
        <v>989.13</v>
      </c>
      <c r="C802">
        <v>9.7140000000000004</v>
      </c>
    </row>
    <row r="803" spans="1:3" x14ac:dyDescent="0.3">
      <c r="A803" s="1">
        <v>36959</v>
      </c>
      <c r="B803">
        <v>971.14</v>
      </c>
      <c r="C803">
        <v>9.7420000000000009</v>
      </c>
    </row>
    <row r="804" spans="1:3" x14ac:dyDescent="0.3">
      <c r="A804" s="1">
        <v>36962</v>
      </c>
      <c r="B804">
        <v>903.67</v>
      </c>
      <c r="C804">
        <v>9.8640000000000008</v>
      </c>
    </row>
    <row r="805" spans="1:3" x14ac:dyDescent="0.3">
      <c r="A805" s="1">
        <v>36963</v>
      </c>
      <c r="B805">
        <v>902.51</v>
      </c>
      <c r="C805">
        <v>10.004</v>
      </c>
    </row>
    <row r="806" spans="1:3" x14ac:dyDescent="0.3">
      <c r="A806" s="1">
        <v>36964</v>
      </c>
      <c r="B806">
        <v>877.14</v>
      </c>
      <c r="C806">
        <v>10.086</v>
      </c>
    </row>
    <row r="807" spans="1:3" x14ac:dyDescent="0.3">
      <c r="A807" s="1">
        <v>36965</v>
      </c>
      <c r="B807">
        <v>896.76</v>
      </c>
      <c r="C807">
        <v>10.164</v>
      </c>
    </row>
    <row r="808" spans="1:3" x14ac:dyDescent="0.3">
      <c r="A808" s="1">
        <v>36966</v>
      </c>
      <c r="B808">
        <v>869.92</v>
      </c>
      <c r="C808">
        <v>10.194000000000001</v>
      </c>
    </row>
    <row r="809" spans="1:3" x14ac:dyDescent="0.3">
      <c r="A809" s="1">
        <v>36969</v>
      </c>
      <c r="B809">
        <v>862.04</v>
      </c>
      <c r="C809">
        <v>10.186</v>
      </c>
    </row>
    <row r="810" spans="1:3" x14ac:dyDescent="0.3">
      <c r="A810" s="1">
        <v>36970</v>
      </c>
      <c r="B810">
        <v>883.21</v>
      </c>
      <c r="C810">
        <v>10.08</v>
      </c>
    </row>
    <row r="811" spans="1:3" x14ac:dyDescent="0.3">
      <c r="A811" s="1">
        <v>36971</v>
      </c>
      <c r="B811">
        <v>853.95</v>
      </c>
      <c r="C811">
        <v>10.292</v>
      </c>
    </row>
    <row r="812" spans="1:3" x14ac:dyDescent="0.3">
      <c r="A812" s="1">
        <v>36972</v>
      </c>
      <c r="B812">
        <v>825.29</v>
      </c>
      <c r="C812">
        <v>10.394</v>
      </c>
    </row>
    <row r="813" spans="1:3" x14ac:dyDescent="0.3">
      <c r="A813" s="1">
        <v>36973</v>
      </c>
      <c r="B813">
        <v>843.3</v>
      </c>
      <c r="C813">
        <v>10.308</v>
      </c>
    </row>
    <row r="814" spans="1:3" x14ac:dyDescent="0.3">
      <c r="A814" s="1">
        <v>36976</v>
      </c>
      <c r="B814">
        <v>882.83</v>
      </c>
      <c r="C814">
        <v>10.220000000000001</v>
      </c>
    </row>
    <row r="815" spans="1:3" x14ac:dyDescent="0.3">
      <c r="A815" s="1">
        <v>36977</v>
      </c>
      <c r="B815">
        <v>906.51</v>
      </c>
      <c r="C815">
        <v>10.194000000000001</v>
      </c>
    </row>
    <row r="816" spans="1:3" x14ac:dyDescent="0.3">
      <c r="A816" s="1">
        <v>36978</v>
      </c>
      <c r="B816">
        <v>863.12</v>
      </c>
      <c r="C816">
        <v>10.38</v>
      </c>
    </row>
    <row r="817" spans="1:3" x14ac:dyDescent="0.3">
      <c r="A817" s="1">
        <v>36979</v>
      </c>
      <c r="B817">
        <v>842.99</v>
      </c>
      <c r="C817">
        <v>10.394</v>
      </c>
    </row>
    <row r="818" spans="1:3" x14ac:dyDescent="0.3">
      <c r="A818" s="1">
        <v>36980</v>
      </c>
      <c r="B818">
        <v>831.77</v>
      </c>
      <c r="C818">
        <v>10.406000000000001</v>
      </c>
    </row>
    <row r="819" spans="1:3" x14ac:dyDescent="0.3">
      <c r="A819" s="1">
        <v>36983</v>
      </c>
      <c r="B819">
        <v>811.76</v>
      </c>
      <c r="C819">
        <v>10.432</v>
      </c>
    </row>
    <row r="820" spans="1:3" x14ac:dyDescent="0.3">
      <c r="A820" s="1">
        <v>36984</v>
      </c>
      <c r="B820">
        <v>790.71</v>
      </c>
      <c r="C820">
        <v>10.222</v>
      </c>
    </row>
    <row r="821" spans="1:3" x14ac:dyDescent="0.3">
      <c r="A821" s="1">
        <v>36985</v>
      </c>
      <c r="B821">
        <v>803.23</v>
      </c>
      <c r="C821">
        <v>10.2395</v>
      </c>
    </row>
    <row r="822" spans="1:3" x14ac:dyDescent="0.3">
      <c r="A822" s="1">
        <v>36986</v>
      </c>
      <c r="B822">
        <v>848.06</v>
      </c>
      <c r="C822">
        <v>10.164</v>
      </c>
    </row>
    <row r="823" spans="1:3" x14ac:dyDescent="0.3">
      <c r="A823" s="1">
        <v>36987</v>
      </c>
      <c r="B823">
        <v>825.13</v>
      </c>
      <c r="C823">
        <v>10.0425</v>
      </c>
    </row>
    <row r="824" spans="1:3" x14ac:dyDescent="0.3">
      <c r="A824" s="1">
        <v>36990</v>
      </c>
      <c r="B824">
        <v>856.15</v>
      </c>
      <c r="C824">
        <v>10.1745</v>
      </c>
    </row>
    <row r="825" spans="1:3" x14ac:dyDescent="0.3">
      <c r="A825" s="1">
        <v>36991</v>
      </c>
      <c r="B825">
        <v>881.87</v>
      </c>
      <c r="C825">
        <v>10.19</v>
      </c>
    </row>
    <row r="826" spans="1:3" x14ac:dyDescent="0.3">
      <c r="A826" s="1">
        <v>36992</v>
      </c>
      <c r="B826">
        <v>870.79</v>
      </c>
      <c r="C826">
        <v>10.138</v>
      </c>
    </row>
    <row r="827" spans="1:3" x14ac:dyDescent="0.3">
      <c r="A827" s="1">
        <v>36993</v>
      </c>
      <c r="B827">
        <v>851.41</v>
      </c>
      <c r="C827">
        <v>10.120900000000001</v>
      </c>
    </row>
    <row r="828" spans="1:3" x14ac:dyDescent="0.3">
      <c r="A828" s="1">
        <v>36998</v>
      </c>
      <c r="B828">
        <v>849.67</v>
      </c>
      <c r="C828">
        <v>10.242000000000001</v>
      </c>
    </row>
    <row r="829" spans="1:3" x14ac:dyDescent="0.3">
      <c r="A829" s="1">
        <v>36999</v>
      </c>
      <c r="B829">
        <v>899.81</v>
      </c>
      <c r="C829">
        <v>10.2486</v>
      </c>
    </row>
    <row r="830" spans="1:3" x14ac:dyDescent="0.3">
      <c r="A830" s="1">
        <v>37000</v>
      </c>
      <c r="B830">
        <v>922.9</v>
      </c>
      <c r="C830">
        <v>10.092000000000001</v>
      </c>
    </row>
    <row r="831" spans="1:3" x14ac:dyDescent="0.3">
      <c r="A831" s="1">
        <v>37001</v>
      </c>
      <c r="B831">
        <v>888.21</v>
      </c>
      <c r="C831">
        <v>10.0542</v>
      </c>
    </row>
    <row r="832" spans="1:3" x14ac:dyDescent="0.3">
      <c r="A832" s="1">
        <v>37004</v>
      </c>
      <c r="B832">
        <v>867.23</v>
      </c>
      <c r="C832">
        <v>10.210699999999999</v>
      </c>
    </row>
    <row r="833" spans="1:3" x14ac:dyDescent="0.3">
      <c r="A833" s="1">
        <v>37005</v>
      </c>
      <c r="B833">
        <v>873.34</v>
      </c>
      <c r="C833">
        <v>10.257999999999999</v>
      </c>
    </row>
    <row r="834" spans="1:3" x14ac:dyDescent="0.3">
      <c r="A834" s="1">
        <v>37006</v>
      </c>
      <c r="B834">
        <v>881.85</v>
      </c>
      <c r="C834">
        <v>10.210000000000001</v>
      </c>
    </row>
    <row r="835" spans="1:3" x14ac:dyDescent="0.3">
      <c r="A835" s="1">
        <v>37007</v>
      </c>
      <c r="B835">
        <v>890.15</v>
      </c>
      <c r="C835">
        <v>10.0929</v>
      </c>
    </row>
    <row r="836" spans="1:3" x14ac:dyDescent="0.3">
      <c r="A836" s="1">
        <v>37008</v>
      </c>
      <c r="B836">
        <v>910.58</v>
      </c>
      <c r="C836">
        <v>10.1882</v>
      </c>
    </row>
    <row r="837" spans="1:3" x14ac:dyDescent="0.3">
      <c r="A837" s="1">
        <v>37011</v>
      </c>
      <c r="B837">
        <v>934.49</v>
      </c>
      <c r="C837">
        <v>10.2409</v>
      </c>
    </row>
    <row r="838" spans="1:3" x14ac:dyDescent="0.3">
      <c r="A838" s="1">
        <v>37013</v>
      </c>
      <c r="B838">
        <v>934.56</v>
      </c>
      <c r="C838">
        <v>10.202400000000001</v>
      </c>
    </row>
    <row r="839" spans="1:3" x14ac:dyDescent="0.3">
      <c r="A839" s="1">
        <v>37014</v>
      </c>
      <c r="B839">
        <v>907.71</v>
      </c>
      <c r="C839">
        <v>10.254</v>
      </c>
    </row>
    <row r="840" spans="1:3" x14ac:dyDescent="0.3">
      <c r="A840" s="1">
        <v>37015</v>
      </c>
      <c r="B840">
        <v>925.11</v>
      </c>
      <c r="C840">
        <v>10.186</v>
      </c>
    </row>
    <row r="841" spans="1:3" x14ac:dyDescent="0.3">
      <c r="A841" s="1">
        <v>37018</v>
      </c>
      <c r="B841">
        <v>932.66</v>
      </c>
      <c r="C841">
        <v>10.24</v>
      </c>
    </row>
    <row r="842" spans="1:3" x14ac:dyDescent="0.3">
      <c r="A842" s="1">
        <v>37019</v>
      </c>
      <c r="B842">
        <v>918.73</v>
      </c>
      <c r="C842">
        <v>10.295999999999999</v>
      </c>
    </row>
    <row r="843" spans="1:3" x14ac:dyDescent="0.3">
      <c r="A843" s="1">
        <v>37020</v>
      </c>
      <c r="B843">
        <v>909.85</v>
      </c>
      <c r="C843">
        <v>10.2669</v>
      </c>
    </row>
    <row r="844" spans="1:3" x14ac:dyDescent="0.3">
      <c r="A844" s="1">
        <v>37021</v>
      </c>
      <c r="B844">
        <v>919.99</v>
      </c>
      <c r="C844">
        <v>10.2445</v>
      </c>
    </row>
    <row r="845" spans="1:3" x14ac:dyDescent="0.3">
      <c r="A845" s="1">
        <v>37022</v>
      </c>
      <c r="B845">
        <v>915.3</v>
      </c>
      <c r="C845">
        <v>10.2399</v>
      </c>
    </row>
    <row r="846" spans="1:3" x14ac:dyDescent="0.3">
      <c r="A846" s="1">
        <v>37025</v>
      </c>
      <c r="B846">
        <v>904.9</v>
      </c>
      <c r="C846">
        <v>10.298</v>
      </c>
    </row>
    <row r="847" spans="1:3" x14ac:dyDescent="0.3">
      <c r="A847" s="1">
        <v>37026</v>
      </c>
      <c r="B847">
        <v>902.28</v>
      </c>
      <c r="C847">
        <v>10.263999999999999</v>
      </c>
    </row>
    <row r="848" spans="1:3" x14ac:dyDescent="0.3">
      <c r="A848" s="1">
        <v>37027</v>
      </c>
      <c r="B848">
        <v>910.54</v>
      </c>
      <c r="C848">
        <v>10.246</v>
      </c>
    </row>
    <row r="849" spans="1:3" x14ac:dyDescent="0.3">
      <c r="A849" s="1">
        <v>37028</v>
      </c>
      <c r="B849">
        <v>933.01</v>
      </c>
      <c r="C849">
        <v>10.226000000000001</v>
      </c>
    </row>
    <row r="850" spans="1:3" x14ac:dyDescent="0.3">
      <c r="A850" s="1">
        <v>37029</v>
      </c>
      <c r="B850">
        <v>944.96</v>
      </c>
      <c r="C850">
        <v>10.192500000000001</v>
      </c>
    </row>
    <row r="851" spans="1:3" x14ac:dyDescent="0.3">
      <c r="A851" s="1">
        <v>37032</v>
      </c>
      <c r="B851">
        <v>970.59</v>
      </c>
      <c r="C851">
        <v>10.202</v>
      </c>
    </row>
    <row r="852" spans="1:3" x14ac:dyDescent="0.3">
      <c r="A852" s="1">
        <v>37033</v>
      </c>
      <c r="B852">
        <v>974.7</v>
      </c>
      <c r="C852">
        <v>10.357200000000001</v>
      </c>
    </row>
    <row r="853" spans="1:3" x14ac:dyDescent="0.3">
      <c r="A853" s="1">
        <v>37034</v>
      </c>
      <c r="B853">
        <v>959.43</v>
      </c>
      <c r="C853">
        <v>10.528</v>
      </c>
    </row>
    <row r="854" spans="1:3" x14ac:dyDescent="0.3">
      <c r="A854" s="1">
        <v>37036</v>
      </c>
      <c r="B854">
        <v>956.06</v>
      </c>
      <c r="C854">
        <v>10.4961</v>
      </c>
    </row>
    <row r="855" spans="1:3" x14ac:dyDescent="0.3">
      <c r="A855" s="1">
        <v>37039</v>
      </c>
      <c r="B855">
        <v>954.81</v>
      </c>
      <c r="C855">
        <v>10.518000000000001</v>
      </c>
    </row>
    <row r="856" spans="1:3" x14ac:dyDescent="0.3">
      <c r="A856" s="1">
        <v>37040</v>
      </c>
      <c r="B856">
        <v>941.91</v>
      </c>
      <c r="C856">
        <v>10.574</v>
      </c>
    </row>
    <row r="857" spans="1:3" x14ac:dyDescent="0.3">
      <c r="A857" s="1">
        <v>37041</v>
      </c>
      <c r="B857">
        <v>922.6</v>
      </c>
      <c r="C857">
        <v>10.598000000000001</v>
      </c>
    </row>
    <row r="858" spans="1:3" x14ac:dyDescent="0.3">
      <c r="A858" s="1">
        <v>37042</v>
      </c>
      <c r="B858">
        <v>926.68</v>
      </c>
      <c r="C858">
        <v>10.784000000000001</v>
      </c>
    </row>
    <row r="859" spans="1:3" x14ac:dyDescent="0.3">
      <c r="A859" s="1">
        <v>37043</v>
      </c>
      <c r="B859">
        <v>917.07</v>
      </c>
      <c r="C859">
        <v>10.885999999999999</v>
      </c>
    </row>
    <row r="860" spans="1:3" x14ac:dyDescent="0.3">
      <c r="A860" s="1">
        <v>37047</v>
      </c>
      <c r="B860">
        <v>944.46</v>
      </c>
      <c r="C860">
        <v>10.769299999999999</v>
      </c>
    </row>
    <row r="861" spans="1:3" x14ac:dyDescent="0.3">
      <c r="A861" s="1">
        <v>37048</v>
      </c>
      <c r="B861">
        <v>932.86</v>
      </c>
      <c r="C861">
        <v>10.9</v>
      </c>
    </row>
    <row r="862" spans="1:3" x14ac:dyDescent="0.3">
      <c r="A862" s="1">
        <v>37049</v>
      </c>
      <c r="B862">
        <v>920.74</v>
      </c>
      <c r="C862">
        <v>10.944000000000001</v>
      </c>
    </row>
    <row r="863" spans="1:3" x14ac:dyDescent="0.3">
      <c r="A863" s="1">
        <v>37050</v>
      </c>
      <c r="B863">
        <v>907.7</v>
      </c>
      <c r="C863">
        <v>10.937200000000001</v>
      </c>
    </row>
    <row r="864" spans="1:3" x14ac:dyDescent="0.3">
      <c r="A864" s="1">
        <v>37053</v>
      </c>
      <c r="B864">
        <v>894.02</v>
      </c>
      <c r="C864">
        <v>11.0175</v>
      </c>
    </row>
    <row r="865" spans="1:3" x14ac:dyDescent="0.3">
      <c r="A865" s="1">
        <v>37054</v>
      </c>
      <c r="B865">
        <v>877.64</v>
      </c>
      <c r="C865">
        <v>10.914</v>
      </c>
    </row>
    <row r="866" spans="1:3" x14ac:dyDescent="0.3">
      <c r="A866" s="1">
        <v>37055</v>
      </c>
      <c r="B866">
        <v>876.85</v>
      </c>
      <c r="C866">
        <v>10.797000000000001</v>
      </c>
    </row>
    <row r="867" spans="1:3" x14ac:dyDescent="0.3">
      <c r="A867" s="1">
        <v>37056</v>
      </c>
      <c r="B867">
        <v>855.87</v>
      </c>
      <c r="C867">
        <v>10.706</v>
      </c>
    </row>
    <row r="868" spans="1:3" x14ac:dyDescent="0.3">
      <c r="A868" s="1">
        <v>37057</v>
      </c>
      <c r="B868">
        <v>866.96</v>
      </c>
      <c r="C868">
        <v>10.622999999999999</v>
      </c>
    </row>
    <row r="869" spans="1:3" x14ac:dyDescent="0.3">
      <c r="A869" s="1">
        <v>37060</v>
      </c>
      <c r="B869">
        <v>851.79</v>
      </c>
      <c r="C869">
        <v>10.502000000000001</v>
      </c>
    </row>
    <row r="870" spans="1:3" x14ac:dyDescent="0.3">
      <c r="A870" s="1">
        <v>37061</v>
      </c>
      <c r="B870">
        <v>850.67</v>
      </c>
      <c r="C870">
        <v>10.692</v>
      </c>
    </row>
    <row r="871" spans="1:3" x14ac:dyDescent="0.3">
      <c r="A871" s="1">
        <v>37062</v>
      </c>
      <c r="B871">
        <v>839.76</v>
      </c>
      <c r="C871">
        <v>10.7</v>
      </c>
    </row>
    <row r="872" spans="1:3" x14ac:dyDescent="0.3">
      <c r="A872" s="1">
        <v>37063</v>
      </c>
      <c r="B872">
        <v>845.34</v>
      </c>
      <c r="C872">
        <v>10.736000000000001</v>
      </c>
    </row>
    <row r="873" spans="1:3" x14ac:dyDescent="0.3">
      <c r="A873" s="1">
        <v>37067</v>
      </c>
      <c r="B873">
        <v>849.77</v>
      </c>
      <c r="C873">
        <v>10.648</v>
      </c>
    </row>
    <row r="874" spans="1:3" x14ac:dyDescent="0.3">
      <c r="A874" s="1">
        <v>37068</v>
      </c>
      <c r="B874">
        <v>845.13</v>
      </c>
      <c r="C874">
        <v>10.6805</v>
      </c>
    </row>
    <row r="875" spans="1:3" x14ac:dyDescent="0.3">
      <c r="A875" s="1">
        <v>37069</v>
      </c>
      <c r="B875">
        <v>849.83</v>
      </c>
      <c r="C875">
        <v>10.757300000000001</v>
      </c>
    </row>
    <row r="876" spans="1:3" x14ac:dyDescent="0.3">
      <c r="A876" s="1">
        <v>37070</v>
      </c>
      <c r="B876">
        <v>876.58</v>
      </c>
      <c r="C876">
        <v>10.8909</v>
      </c>
    </row>
    <row r="877" spans="1:3" x14ac:dyDescent="0.3">
      <c r="A877" s="1">
        <v>37071</v>
      </c>
      <c r="B877">
        <v>879.73</v>
      </c>
      <c r="C877">
        <v>10.845599999999999</v>
      </c>
    </row>
    <row r="878" spans="1:3" x14ac:dyDescent="0.3">
      <c r="A878" s="1">
        <v>37074</v>
      </c>
      <c r="B878">
        <v>896.75</v>
      </c>
      <c r="C878">
        <v>10.9422</v>
      </c>
    </row>
    <row r="879" spans="1:3" x14ac:dyDescent="0.3">
      <c r="A879" s="1">
        <v>37075</v>
      </c>
      <c r="B879">
        <v>889.79</v>
      </c>
      <c r="C879">
        <v>10.8575</v>
      </c>
    </row>
    <row r="880" spans="1:3" x14ac:dyDescent="0.3">
      <c r="A880" s="1">
        <v>37076</v>
      </c>
      <c r="B880">
        <v>873.04</v>
      </c>
      <c r="C880">
        <v>10.8697</v>
      </c>
    </row>
    <row r="881" spans="1:3" x14ac:dyDescent="0.3">
      <c r="A881" s="1">
        <v>37077</v>
      </c>
      <c r="B881">
        <v>853.13</v>
      </c>
      <c r="C881">
        <v>10.995200000000001</v>
      </c>
    </row>
    <row r="882" spans="1:3" x14ac:dyDescent="0.3">
      <c r="A882" s="1">
        <v>37078</v>
      </c>
      <c r="B882">
        <v>823.02</v>
      </c>
      <c r="C882">
        <v>10.934799999999999</v>
      </c>
    </row>
    <row r="883" spans="1:3" x14ac:dyDescent="0.3">
      <c r="A883" s="1">
        <v>37081</v>
      </c>
      <c r="B883">
        <v>821.93</v>
      </c>
      <c r="C883">
        <v>10.9229</v>
      </c>
    </row>
    <row r="884" spans="1:3" x14ac:dyDescent="0.3">
      <c r="A884" s="1">
        <v>37082</v>
      </c>
      <c r="B884">
        <v>819.75</v>
      </c>
      <c r="C884">
        <v>10.852399999999999</v>
      </c>
    </row>
    <row r="885" spans="1:3" x14ac:dyDescent="0.3">
      <c r="A885" s="1">
        <v>37083</v>
      </c>
      <c r="B885">
        <v>814.03</v>
      </c>
      <c r="C885">
        <v>10.8192</v>
      </c>
    </row>
    <row r="886" spans="1:3" x14ac:dyDescent="0.3">
      <c r="A886" s="1">
        <v>37084</v>
      </c>
      <c r="B886">
        <v>832.25</v>
      </c>
      <c r="C886">
        <v>10.824999999999999</v>
      </c>
    </row>
    <row r="887" spans="1:3" x14ac:dyDescent="0.3">
      <c r="A887" s="1">
        <v>37085</v>
      </c>
      <c r="B887">
        <v>841.92</v>
      </c>
      <c r="C887">
        <v>10.781599999999999</v>
      </c>
    </row>
    <row r="888" spans="1:3" x14ac:dyDescent="0.3">
      <c r="A888" s="1">
        <v>37088</v>
      </c>
      <c r="B888">
        <v>834.76</v>
      </c>
      <c r="C888">
        <v>10.8033</v>
      </c>
    </row>
    <row r="889" spans="1:3" x14ac:dyDescent="0.3">
      <c r="A889" s="1">
        <v>37089</v>
      </c>
      <c r="B889">
        <v>826.6</v>
      </c>
      <c r="C889">
        <v>10.708500000000001</v>
      </c>
    </row>
    <row r="890" spans="1:3" x14ac:dyDescent="0.3">
      <c r="A890" s="1">
        <v>37090</v>
      </c>
      <c r="B890">
        <v>813.82</v>
      </c>
      <c r="C890">
        <v>10.5669</v>
      </c>
    </row>
    <row r="891" spans="1:3" x14ac:dyDescent="0.3">
      <c r="A891" s="1">
        <v>37091</v>
      </c>
      <c r="B891">
        <v>834.2</v>
      </c>
      <c r="C891">
        <v>10.6172</v>
      </c>
    </row>
    <row r="892" spans="1:3" x14ac:dyDescent="0.3">
      <c r="A892" s="1">
        <v>37092</v>
      </c>
      <c r="B892">
        <v>828.56</v>
      </c>
      <c r="C892">
        <v>10.6557</v>
      </c>
    </row>
    <row r="893" spans="1:3" x14ac:dyDescent="0.3">
      <c r="A893" s="1">
        <v>37095</v>
      </c>
      <c r="B893">
        <v>825.14</v>
      </c>
      <c r="C893">
        <v>10.695</v>
      </c>
    </row>
    <row r="894" spans="1:3" x14ac:dyDescent="0.3">
      <c r="A894" s="1">
        <v>37096</v>
      </c>
      <c r="B894">
        <v>811.51</v>
      </c>
      <c r="C894">
        <v>10.6629</v>
      </c>
    </row>
    <row r="895" spans="1:3" x14ac:dyDescent="0.3">
      <c r="A895" s="1">
        <v>37097</v>
      </c>
      <c r="B895">
        <v>798.82</v>
      </c>
      <c r="C895">
        <v>10.604100000000001</v>
      </c>
    </row>
    <row r="896" spans="1:3" x14ac:dyDescent="0.3">
      <c r="A896" s="1">
        <v>37098</v>
      </c>
      <c r="B896">
        <v>811.63</v>
      </c>
      <c r="C896">
        <v>10.5678</v>
      </c>
    </row>
    <row r="897" spans="1:3" x14ac:dyDescent="0.3">
      <c r="A897" s="1">
        <v>37099</v>
      </c>
      <c r="B897">
        <v>837.1</v>
      </c>
      <c r="C897">
        <v>10.556699999999999</v>
      </c>
    </row>
    <row r="898" spans="1:3" x14ac:dyDescent="0.3">
      <c r="A898" s="1">
        <v>37102</v>
      </c>
      <c r="B898">
        <v>854.49</v>
      </c>
      <c r="C898">
        <v>10.5707</v>
      </c>
    </row>
    <row r="899" spans="1:3" x14ac:dyDescent="0.3">
      <c r="A899" s="1">
        <v>37103</v>
      </c>
      <c r="B899">
        <v>868.86</v>
      </c>
      <c r="C899">
        <v>10.5731</v>
      </c>
    </row>
    <row r="900" spans="1:3" x14ac:dyDescent="0.3">
      <c r="A900" s="1">
        <v>37104</v>
      </c>
      <c r="B900">
        <v>868.01</v>
      </c>
      <c r="C900">
        <v>10.5364</v>
      </c>
    </row>
    <row r="901" spans="1:3" x14ac:dyDescent="0.3">
      <c r="A901" s="1">
        <v>37105</v>
      </c>
      <c r="B901">
        <v>866.41</v>
      </c>
      <c r="C901">
        <v>10.424899999999999</v>
      </c>
    </row>
    <row r="902" spans="1:3" x14ac:dyDescent="0.3">
      <c r="A902" s="1">
        <v>37106</v>
      </c>
      <c r="B902">
        <v>854.42</v>
      </c>
      <c r="C902">
        <v>10.3596</v>
      </c>
    </row>
    <row r="903" spans="1:3" x14ac:dyDescent="0.3">
      <c r="A903" s="1">
        <v>37109</v>
      </c>
      <c r="B903">
        <v>855.41</v>
      </c>
      <c r="C903">
        <v>10.406599999999999</v>
      </c>
    </row>
    <row r="904" spans="1:3" x14ac:dyDescent="0.3">
      <c r="A904" s="1">
        <v>37110</v>
      </c>
      <c r="B904">
        <v>858.19</v>
      </c>
      <c r="C904">
        <v>10.4291</v>
      </c>
    </row>
    <row r="905" spans="1:3" x14ac:dyDescent="0.3">
      <c r="A905" s="1">
        <v>37111</v>
      </c>
      <c r="B905">
        <v>843.62</v>
      </c>
      <c r="C905">
        <v>10.4124</v>
      </c>
    </row>
    <row r="906" spans="1:3" x14ac:dyDescent="0.3">
      <c r="A906" s="1">
        <v>37112</v>
      </c>
      <c r="B906">
        <v>825.07</v>
      </c>
      <c r="C906">
        <v>10.2545</v>
      </c>
    </row>
    <row r="907" spans="1:3" x14ac:dyDescent="0.3">
      <c r="A907" s="1">
        <v>37113</v>
      </c>
      <c r="B907">
        <v>816.1</v>
      </c>
      <c r="C907">
        <v>10.264200000000001</v>
      </c>
    </row>
    <row r="908" spans="1:3" x14ac:dyDescent="0.3">
      <c r="A908" s="1">
        <v>37116</v>
      </c>
      <c r="B908">
        <v>819.26</v>
      </c>
      <c r="C908">
        <v>10.292</v>
      </c>
    </row>
    <row r="909" spans="1:3" x14ac:dyDescent="0.3">
      <c r="A909" s="1">
        <v>37117</v>
      </c>
      <c r="B909">
        <v>835.44</v>
      </c>
      <c r="C909">
        <v>10.224</v>
      </c>
    </row>
    <row r="910" spans="1:3" x14ac:dyDescent="0.3">
      <c r="A910" s="1">
        <v>37118</v>
      </c>
      <c r="B910">
        <v>828.24</v>
      </c>
      <c r="C910">
        <v>10.1295</v>
      </c>
    </row>
    <row r="911" spans="1:3" x14ac:dyDescent="0.3">
      <c r="A911" s="1">
        <v>37119</v>
      </c>
      <c r="B911">
        <v>813.56</v>
      </c>
      <c r="C911">
        <v>10.1699</v>
      </c>
    </row>
    <row r="912" spans="1:3" x14ac:dyDescent="0.3">
      <c r="A912" s="1">
        <v>37120</v>
      </c>
      <c r="B912">
        <v>799.65</v>
      </c>
      <c r="C912">
        <v>10.214</v>
      </c>
    </row>
    <row r="913" spans="1:3" x14ac:dyDescent="0.3">
      <c r="A913" s="1">
        <v>37123</v>
      </c>
      <c r="B913">
        <v>791.67</v>
      </c>
      <c r="C913">
        <v>10.3323</v>
      </c>
    </row>
    <row r="914" spans="1:3" x14ac:dyDescent="0.3">
      <c r="A914" s="1">
        <v>37124</v>
      </c>
      <c r="B914">
        <v>807.76</v>
      </c>
      <c r="C914">
        <v>10.2843</v>
      </c>
    </row>
    <row r="915" spans="1:3" x14ac:dyDescent="0.3">
      <c r="A915" s="1">
        <v>37125</v>
      </c>
      <c r="B915">
        <v>815.4</v>
      </c>
      <c r="C915">
        <v>10.3094</v>
      </c>
    </row>
    <row r="916" spans="1:3" x14ac:dyDescent="0.3">
      <c r="A916" s="1">
        <v>37126</v>
      </c>
      <c r="B916">
        <v>822.98</v>
      </c>
      <c r="C916">
        <v>10.2911</v>
      </c>
    </row>
    <row r="917" spans="1:3" x14ac:dyDescent="0.3">
      <c r="A917" s="1">
        <v>37127</v>
      </c>
      <c r="B917">
        <v>839.7</v>
      </c>
      <c r="C917">
        <v>10.254799999999999</v>
      </c>
    </row>
    <row r="918" spans="1:3" x14ac:dyDescent="0.3">
      <c r="A918" s="1">
        <v>37130</v>
      </c>
      <c r="B918">
        <v>836.98</v>
      </c>
      <c r="C918">
        <v>10.272</v>
      </c>
    </row>
    <row r="919" spans="1:3" x14ac:dyDescent="0.3">
      <c r="A919" s="1">
        <v>37131</v>
      </c>
      <c r="B919">
        <v>826.85</v>
      </c>
      <c r="C919">
        <v>10.2805</v>
      </c>
    </row>
    <row r="920" spans="1:3" x14ac:dyDescent="0.3">
      <c r="A920" s="1">
        <v>37132</v>
      </c>
      <c r="B920">
        <v>820.16</v>
      </c>
      <c r="C920">
        <v>10.3866</v>
      </c>
    </row>
    <row r="921" spans="1:3" x14ac:dyDescent="0.3">
      <c r="A921" s="1">
        <v>37133</v>
      </c>
      <c r="B921">
        <v>797.95</v>
      </c>
      <c r="C921">
        <v>10.361599999999999</v>
      </c>
    </row>
    <row r="922" spans="1:3" x14ac:dyDescent="0.3">
      <c r="A922" s="1">
        <v>37134</v>
      </c>
      <c r="B922">
        <v>793.64</v>
      </c>
      <c r="C922">
        <v>10.3841</v>
      </c>
    </row>
    <row r="923" spans="1:3" x14ac:dyDescent="0.3">
      <c r="A923" s="1">
        <v>37137</v>
      </c>
      <c r="B923">
        <v>788.1</v>
      </c>
      <c r="C923">
        <v>10.498799999999999</v>
      </c>
    </row>
    <row r="924" spans="1:3" x14ac:dyDescent="0.3">
      <c r="A924" s="1">
        <v>37138</v>
      </c>
      <c r="B924">
        <v>784.24</v>
      </c>
      <c r="C924">
        <v>10.685</v>
      </c>
    </row>
    <row r="925" spans="1:3" x14ac:dyDescent="0.3">
      <c r="A925" s="1">
        <v>37139</v>
      </c>
      <c r="B925">
        <v>760.81</v>
      </c>
      <c r="C925">
        <v>10.652900000000001</v>
      </c>
    </row>
    <row r="926" spans="1:3" x14ac:dyDescent="0.3">
      <c r="A926" s="1">
        <v>37140</v>
      </c>
      <c r="B926">
        <v>750.08</v>
      </c>
      <c r="C926">
        <v>10.5832</v>
      </c>
    </row>
    <row r="927" spans="1:3" x14ac:dyDescent="0.3">
      <c r="A927" s="1">
        <v>37141</v>
      </c>
      <c r="B927">
        <v>734.54</v>
      </c>
      <c r="C927">
        <v>10.4887</v>
      </c>
    </row>
    <row r="928" spans="1:3" x14ac:dyDescent="0.3">
      <c r="A928" s="1">
        <v>37144</v>
      </c>
      <c r="B928">
        <v>733.1</v>
      </c>
      <c r="C928">
        <v>10.6427</v>
      </c>
    </row>
    <row r="929" spans="1:3" x14ac:dyDescent="0.3">
      <c r="A929" s="1">
        <v>37145</v>
      </c>
      <c r="B929">
        <v>673.18</v>
      </c>
      <c r="C929">
        <v>10.494300000000001</v>
      </c>
    </row>
    <row r="930" spans="1:3" x14ac:dyDescent="0.3">
      <c r="A930" s="1">
        <v>37146</v>
      </c>
      <c r="B930">
        <v>710.09</v>
      </c>
      <c r="C930">
        <v>10.570600000000001</v>
      </c>
    </row>
    <row r="931" spans="1:3" x14ac:dyDescent="0.3">
      <c r="A931" s="1">
        <v>37147</v>
      </c>
      <c r="B931">
        <v>718.99</v>
      </c>
      <c r="C931">
        <v>10.5177</v>
      </c>
    </row>
    <row r="932" spans="1:3" x14ac:dyDescent="0.3">
      <c r="A932" s="1">
        <v>37148</v>
      </c>
      <c r="B932">
        <v>695.52</v>
      </c>
      <c r="C932">
        <v>10.4701</v>
      </c>
    </row>
    <row r="933" spans="1:3" x14ac:dyDescent="0.3">
      <c r="A933" s="1">
        <v>37151</v>
      </c>
      <c r="B933">
        <v>708.92</v>
      </c>
      <c r="C933">
        <v>10.4495</v>
      </c>
    </row>
    <row r="934" spans="1:3" x14ac:dyDescent="0.3">
      <c r="A934" s="1">
        <v>37152</v>
      </c>
      <c r="B934">
        <v>695.92</v>
      </c>
      <c r="C934">
        <v>10.528</v>
      </c>
    </row>
    <row r="935" spans="1:3" x14ac:dyDescent="0.3">
      <c r="A935" s="1">
        <v>37153</v>
      </c>
      <c r="B935">
        <v>683.78</v>
      </c>
      <c r="C935">
        <v>10.4925</v>
      </c>
    </row>
    <row r="936" spans="1:3" x14ac:dyDescent="0.3">
      <c r="A936" s="1">
        <v>37154</v>
      </c>
      <c r="B936">
        <v>659.17</v>
      </c>
      <c r="C936">
        <v>10.6</v>
      </c>
    </row>
    <row r="937" spans="1:3" x14ac:dyDescent="0.3">
      <c r="A937" s="1">
        <v>37155</v>
      </c>
      <c r="B937">
        <v>653.62</v>
      </c>
      <c r="C937">
        <v>10.8749</v>
      </c>
    </row>
    <row r="938" spans="1:3" x14ac:dyDescent="0.3">
      <c r="A938" s="1">
        <v>37158</v>
      </c>
      <c r="B938">
        <v>689.4</v>
      </c>
      <c r="C938">
        <v>10.767799999999999</v>
      </c>
    </row>
    <row r="939" spans="1:3" x14ac:dyDescent="0.3">
      <c r="A939" s="1">
        <v>37159</v>
      </c>
      <c r="B939">
        <v>695.18</v>
      </c>
      <c r="C939">
        <v>10.6777</v>
      </c>
    </row>
    <row r="940" spans="1:3" x14ac:dyDescent="0.3">
      <c r="A940" s="1">
        <v>37160</v>
      </c>
      <c r="B940">
        <v>680.77</v>
      </c>
      <c r="C940">
        <v>10.743399999999999</v>
      </c>
    </row>
    <row r="941" spans="1:3" x14ac:dyDescent="0.3">
      <c r="A941" s="1">
        <v>37161</v>
      </c>
      <c r="B941">
        <v>684.92</v>
      </c>
      <c r="C941">
        <v>10.696899999999999</v>
      </c>
    </row>
    <row r="942" spans="1:3" x14ac:dyDescent="0.3">
      <c r="A942" s="1">
        <v>37162</v>
      </c>
      <c r="B942">
        <v>703.22</v>
      </c>
      <c r="C942">
        <v>10.6778</v>
      </c>
    </row>
    <row r="943" spans="1:3" x14ac:dyDescent="0.3">
      <c r="A943" s="1">
        <v>37165</v>
      </c>
      <c r="B943">
        <v>693.34</v>
      </c>
      <c r="C943">
        <v>10.626799999999999</v>
      </c>
    </row>
    <row r="944" spans="1:3" x14ac:dyDescent="0.3">
      <c r="A944" s="1">
        <v>37166</v>
      </c>
      <c r="B944">
        <v>695.75</v>
      </c>
      <c r="C944">
        <v>10.633900000000001</v>
      </c>
    </row>
    <row r="945" spans="1:3" x14ac:dyDescent="0.3">
      <c r="A945" s="1">
        <v>37167</v>
      </c>
      <c r="B945">
        <v>710.3</v>
      </c>
      <c r="C945">
        <v>10.611599999999999</v>
      </c>
    </row>
    <row r="946" spans="1:3" x14ac:dyDescent="0.3">
      <c r="A946" s="1">
        <v>37168</v>
      </c>
      <c r="B946">
        <v>725.32</v>
      </c>
      <c r="C946">
        <v>10.6435</v>
      </c>
    </row>
    <row r="947" spans="1:3" x14ac:dyDescent="0.3">
      <c r="A947" s="1">
        <v>37169</v>
      </c>
      <c r="B947">
        <v>724.81</v>
      </c>
      <c r="C947">
        <v>10.583500000000001</v>
      </c>
    </row>
    <row r="948" spans="1:3" x14ac:dyDescent="0.3">
      <c r="A948" s="1">
        <v>37172</v>
      </c>
      <c r="B948">
        <v>725.82</v>
      </c>
      <c r="C948">
        <v>10.551</v>
      </c>
    </row>
    <row r="949" spans="1:3" x14ac:dyDescent="0.3">
      <c r="A949" s="1">
        <v>37173</v>
      </c>
      <c r="B949">
        <v>712.52</v>
      </c>
      <c r="C949">
        <v>10.541399999999999</v>
      </c>
    </row>
    <row r="950" spans="1:3" x14ac:dyDescent="0.3">
      <c r="A950" s="1">
        <v>37174</v>
      </c>
      <c r="B950">
        <v>736.52</v>
      </c>
      <c r="C950">
        <v>10.585000000000001</v>
      </c>
    </row>
    <row r="951" spans="1:3" x14ac:dyDescent="0.3">
      <c r="A951" s="1">
        <v>37175</v>
      </c>
      <c r="B951">
        <v>762.82</v>
      </c>
      <c r="C951">
        <v>10.499000000000001</v>
      </c>
    </row>
    <row r="952" spans="1:3" x14ac:dyDescent="0.3">
      <c r="A952" s="1">
        <v>37176</v>
      </c>
      <c r="B952">
        <v>747.44</v>
      </c>
      <c r="C952">
        <v>10.419</v>
      </c>
    </row>
    <row r="953" spans="1:3" x14ac:dyDescent="0.3">
      <c r="A953" s="1">
        <v>37179</v>
      </c>
      <c r="B953">
        <v>743.73</v>
      </c>
      <c r="C953">
        <v>10.45</v>
      </c>
    </row>
    <row r="954" spans="1:3" x14ac:dyDescent="0.3">
      <c r="A954" s="1">
        <v>37180</v>
      </c>
      <c r="B954">
        <v>747.55</v>
      </c>
      <c r="C954">
        <v>10.454499999999999</v>
      </c>
    </row>
    <row r="955" spans="1:3" x14ac:dyDescent="0.3">
      <c r="A955" s="1">
        <v>37181</v>
      </c>
      <c r="B955">
        <v>779.63</v>
      </c>
      <c r="C955">
        <v>10.452</v>
      </c>
    </row>
    <row r="956" spans="1:3" x14ac:dyDescent="0.3">
      <c r="A956" s="1">
        <v>37182</v>
      </c>
      <c r="B956">
        <v>758.42</v>
      </c>
      <c r="C956">
        <v>10.482200000000001</v>
      </c>
    </row>
    <row r="957" spans="1:3" x14ac:dyDescent="0.3">
      <c r="A957" s="1">
        <v>37183</v>
      </c>
      <c r="B957">
        <v>741.79</v>
      </c>
      <c r="C957">
        <v>10.521000000000001</v>
      </c>
    </row>
    <row r="958" spans="1:3" x14ac:dyDescent="0.3">
      <c r="A958" s="1">
        <v>37186</v>
      </c>
      <c r="B958">
        <v>743.27</v>
      </c>
      <c r="C958">
        <v>10.6602</v>
      </c>
    </row>
    <row r="959" spans="1:3" x14ac:dyDescent="0.3">
      <c r="A959" s="1">
        <v>37187</v>
      </c>
      <c r="B959">
        <v>766.96</v>
      </c>
      <c r="C959">
        <v>10.6393</v>
      </c>
    </row>
    <row r="960" spans="1:3" x14ac:dyDescent="0.3">
      <c r="A960" s="1">
        <v>37188</v>
      </c>
      <c r="B960">
        <v>770.99</v>
      </c>
      <c r="C960">
        <v>10.5946</v>
      </c>
    </row>
    <row r="961" spans="1:3" x14ac:dyDescent="0.3">
      <c r="A961" s="1">
        <v>37189</v>
      </c>
      <c r="B961">
        <v>751.98</v>
      </c>
      <c r="C961">
        <v>10.5883</v>
      </c>
    </row>
    <row r="962" spans="1:3" x14ac:dyDescent="0.3">
      <c r="A962" s="1">
        <v>37190</v>
      </c>
      <c r="B962">
        <v>777.14</v>
      </c>
      <c r="C962">
        <v>10.5771</v>
      </c>
    </row>
    <row r="963" spans="1:3" x14ac:dyDescent="0.3">
      <c r="A963" s="1">
        <v>37193</v>
      </c>
      <c r="B963">
        <v>757.88</v>
      </c>
      <c r="C963">
        <v>10.5311</v>
      </c>
    </row>
    <row r="964" spans="1:3" x14ac:dyDescent="0.3">
      <c r="A964" s="1">
        <v>37194</v>
      </c>
      <c r="B964">
        <v>735.34</v>
      </c>
      <c r="C964">
        <v>10.603400000000001</v>
      </c>
    </row>
    <row r="965" spans="1:3" x14ac:dyDescent="0.3">
      <c r="A965" s="1">
        <v>37195</v>
      </c>
      <c r="B965">
        <v>741.92</v>
      </c>
      <c r="C965">
        <v>10.6632</v>
      </c>
    </row>
    <row r="966" spans="1:3" x14ac:dyDescent="0.3">
      <c r="A966" s="1">
        <v>37196</v>
      </c>
      <c r="B966">
        <v>743.8</v>
      </c>
      <c r="C966">
        <v>10.546900000000001</v>
      </c>
    </row>
    <row r="967" spans="1:3" x14ac:dyDescent="0.3">
      <c r="A967" s="1">
        <v>37197</v>
      </c>
      <c r="B967">
        <v>747.53</v>
      </c>
      <c r="C967">
        <v>10.5853</v>
      </c>
    </row>
    <row r="968" spans="1:3" x14ac:dyDescent="0.3">
      <c r="A968" s="1">
        <v>37200</v>
      </c>
      <c r="B968">
        <v>771.17</v>
      </c>
      <c r="C968">
        <v>10.5748</v>
      </c>
    </row>
    <row r="969" spans="1:3" x14ac:dyDescent="0.3">
      <c r="A969" s="1">
        <v>37201</v>
      </c>
      <c r="B969">
        <v>779.64</v>
      </c>
      <c r="C969">
        <v>10.570499999999999</v>
      </c>
    </row>
    <row r="970" spans="1:3" x14ac:dyDescent="0.3">
      <c r="A970" s="1">
        <v>37202</v>
      </c>
      <c r="B970">
        <v>784.42</v>
      </c>
      <c r="C970">
        <v>10.492599999999999</v>
      </c>
    </row>
    <row r="971" spans="1:3" x14ac:dyDescent="0.3">
      <c r="A971" s="1">
        <v>37203</v>
      </c>
      <c r="B971">
        <v>802.89</v>
      </c>
      <c r="C971">
        <v>10.5314</v>
      </c>
    </row>
    <row r="972" spans="1:3" x14ac:dyDescent="0.3">
      <c r="A972" s="1">
        <v>37204</v>
      </c>
      <c r="B972">
        <v>788.97</v>
      </c>
      <c r="C972">
        <v>10.510999999999999</v>
      </c>
    </row>
    <row r="973" spans="1:3" x14ac:dyDescent="0.3">
      <c r="A973" s="1">
        <v>37207</v>
      </c>
      <c r="B973">
        <v>775.47</v>
      </c>
      <c r="C973">
        <v>10.5311</v>
      </c>
    </row>
    <row r="974" spans="1:3" x14ac:dyDescent="0.3">
      <c r="A974" s="1">
        <v>37208</v>
      </c>
      <c r="B974">
        <v>806.59</v>
      </c>
      <c r="C974">
        <v>10.6165</v>
      </c>
    </row>
    <row r="975" spans="1:3" x14ac:dyDescent="0.3">
      <c r="A975" s="1">
        <v>37209</v>
      </c>
      <c r="B975">
        <v>812.79</v>
      </c>
      <c r="C975">
        <v>10.569599999999999</v>
      </c>
    </row>
    <row r="976" spans="1:3" x14ac:dyDescent="0.3">
      <c r="A976" s="1">
        <v>37210</v>
      </c>
      <c r="B976">
        <v>822.73</v>
      </c>
      <c r="C976">
        <v>10.5535</v>
      </c>
    </row>
    <row r="977" spans="1:3" x14ac:dyDescent="0.3">
      <c r="A977" s="1">
        <v>37211</v>
      </c>
      <c r="B977">
        <v>835.52</v>
      </c>
      <c r="C977">
        <v>10.606999999999999</v>
      </c>
    </row>
    <row r="978" spans="1:3" x14ac:dyDescent="0.3">
      <c r="A978" s="1">
        <v>37214</v>
      </c>
      <c r="B978">
        <v>840.36</v>
      </c>
      <c r="C978">
        <v>10.636900000000001</v>
      </c>
    </row>
    <row r="979" spans="1:3" x14ac:dyDescent="0.3">
      <c r="A979" s="1">
        <v>37215</v>
      </c>
      <c r="B979">
        <v>821.32</v>
      </c>
      <c r="C979">
        <v>10.6534</v>
      </c>
    </row>
    <row r="980" spans="1:3" x14ac:dyDescent="0.3">
      <c r="A980" s="1">
        <v>37216</v>
      </c>
      <c r="B980">
        <v>820.97</v>
      </c>
      <c r="C980">
        <v>10.6797</v>
      </c>
    </row>
    <row r="981" spans="1:3" x14ac:dyDescent="0.3">
      <c r="A981" s="1">
        <v>37217</v>
      </c>
      <c r="B981">
        <v>841.28</v>
      </c>
      <c r="C981">
        <v>10.68</v>
      </c>
    </row>
    <row r="982" spans="1:3" x14ac:dyDescent="0.3">
      <c r="A982" s="1">
        <v>37218</v>
      </c>
      <c r="B982">
        <v>841.05</v>
      </c>
      <c r="C982">
        <v>10.6464</v>
      </c>
    </row>
    <row r="983" spans="1:3" x14ac:dyDescent="0.3">
      <c r="A983" s="1">
        <v>37221</v>
      </c>
      <c r="B983">
        <v>848.48</v>
      </c>
      <c r="C983">
        <v>10.5985</v>
      </c>
    </row>
    <row r="984" spans="1:3" x14ac:dyDescent="0.3">
      <c r="A984" s="1">
        <v>37222</v>
      </c>
      <c r="B984">
        <v>841.51</v>
      </c>
      <c r="C984">
        <v>10.5929</v>
      </c>
    </row>
    <row r="985" spans="1:3" x14ac:dyDescent="0.3">
      <c r="A985" s="1">
        <v>37223</v>
      </c>
      <c r="B985">
        <v>829.9</v>
      </c>
      <c r="C985">
        <v>10.650399999999999</v>
      </c>
    </row>
    <row r="986" spans="1:3" x14ac:dyDescent="0.3">
      <c r="A986" s="1">
        <v>37224</v>
      </c>
      <c r="B986">
        <v>826.9</v>
      </c>
      <c r="C986">
        <v>10.6629</v>
      </c>
    </row>
    <row r="987" spans="1:3" x14ac:dyDescent="0.3">
      <c r="A987" s="1">
        <v>37225</v>
      </c>
      <c r="B987">
        <v>835.06</v>
      </c>
      <c r="C987">
        <v>10.6485</v>
      </c>
    </row>
    <row r="988" spans="1:3" x14ac:dyDescent="0.3">
      <c r="A988" s="1">
        <v>37228</v>
      </c>
      <c r="B988">
        <v>832.06</v>
      </c>
      <c r="C988">
        <v>10.7026</v>
      </c>
    </row>
    <row r="989" spans="1:3" x14ac:dyDescent="0.3">
      <c r="A989" s="1">
        <v>37229</v>
      </c>
      <c r="B989">
        <v>848.53</v>
      </c>
      <c r="C989">
        <v>10.6374</v>
      </c>
    </row>
    <row r="990" spans="1:3" x14ac:dyDescent="0.3">
      <c r="A990" s="1">
        <v>37230</v>
      </c>
      <c r="B990">
        <v>884.67</v>
      </c>
      <c r="C990">
        <v>10.56</v>
      </c>
    </row>
    <row r="991" spans="1:3" x14ac:dyDescent="0.3">
      <c r="A991" s="1">
        <v>37231</v>
      </c>
      <c r="B991">
        <v>880.55</v>
      </c>
      <c r="C991">
        <v>10.4849</v>
      </c>
    </row>
    <row r="992" spans="1:3" x14ac:dyDescent="0.3">
      <c r="A992" s="1">
        <v>37232</v>
      </c>
      <c r="B992">
        <v>871.58</v>
      </c>
      <c r="C992">
        <v>10.463100000000001</v>
      </c>
    </row>
    <row r="993" spans="1:3" x14ac:dyDescent="0.3">
      <c r="A993" s="1">
        <v>37235</v>
      </c>
      <c r="B993">
        <v>858.48</v>
      </c>
      <c r="C993">
        <v>10.498100000000001</v>
      </c>
    </row>
    <row r="994" spans="1:3" x14ac:dyDescent="0.3">
      <c r="A994" s="1">
        <v>37236</v>
      </c>
      <c r="B994">
        <v>862.2</v>
      </c>
      <c r="C994">
        <v>10.5006</v>
      </c>
    </row>
    <row r="995" spans="1:3" x14ac:dyDescent="0.3">
      <c r="A995" s="1">
        <v>37237</v>
      </c>
      <c r="B995">
        <v>849.1</v>
      </c>
      <c r="C995">
        <v>10.4596</v>
      </c>
    </row>
    <row r="996" spans="1:3" x14ac:dyDescent="0.3">
      <c r="A996" s="1">
        <v>37238</v>
      </c>
      <c r="B996">
        <v>831.64</v>
      </c>
      <c r="C996">
        <v>10.5152</v>
      </c>
    </row>
    <row r="997" spans="1:3" x14ac:dyDescent="0.3">
      <c r="A997" s="1">
        <v>37239</v>
      </c>
      <c r="B997">
        <v>819.87</v>
      </c>
      <c r="C997">
        <v>10.5465</v>
      </c>
    </row>
    <row r="998" spans="1:3" x14ac:dyDescent="0.3">
      <c r="A998" s="1">
        <v>37242</v>
      </c>
      <c r="B998">
        <v>832.64</v>
      </c>
      <c r="C998">
        <v>10.4716</v>
      </c>
    </row>
    <row r="999" spans="1:3" x14ac:dyDescent="0.3">
      <c r="A999" s="1">
        <v>37243</v>
      </c>
      <c r="B999">
        <v>836.05</v>
      </c>
      <c r="C999">
        <v>10.4777</v>
      </c>
    </row>
    <row r="1000" spans="1:3" x14ac:dyDescent="0.3">
      <c r="A1000" s="1">
        <v>37244</v>
      </c>
      <c r="B1000">
        <v>820.67</v>
      </c>
      <c r="C1000">
        <v>10.489599999999999</v>
      </c>
    </row>
    <row r="1001" spans="1:3" x14ac:dyDescent="0.3">
      <c r="A1001" s="1">
        <v>37245</v>
      </c>
      <c r="B1001">
        <v>807.61</v>
      </c>
      <c r="C1001">
        <v>10.5855</v>
      </c>
    </row>
    <row r="1002" spans="1:3" x14ac:dyDescent="0.3">
      <c r="A1002" s="1">
        <v>37246</v>
      </c>
      <c r="B1002">
        <v>824.57</v>
      </c>
      <c r="C1002">
        <v>10.6751</v>
      </c>
    </row>
    <row r="1003" spans="1:3" x14ac:dyDescent="0.3">
      <c r="A1003" s="1">
        <v>37252</v>
      </c>
      <c r="B1003">
        <v>839.23</v>
      </c>
      <c r="C1003">
        <v>10.6997</v>
      </c>
    </row>
    <row r="1004" spans="1:3" x14ac:dyDescent="0.3">
      <c r="A1004" s="1">
        <v>37253</v>
      </c>
      <c r="B1004">
        <v>846.49</v>
      </c>
      <c r="C1004">
        <v>10.5245</v>
      </c>
    </row>
    <row r="1005" spans="1:3" x14ac:dyDescent="0.3">
      <c r="A1005" s="1">
        <v>37258</v>
      </c>
      <c r="B1005">
        <v>832.4</v>
      </c>
      <c r="C1005">
        <v>10.261100000000001</v>
      </c>
    </row>
    <row r="1006" spans="1:3" x14ac:dyDescent="0.3">
      <c r="A1006" s="1">
        <v>37259</v>
      </c>
      <c r="B1006">
        <v>867</v>
      </c>
      <c r="C1006">
        <v>10.27</v>
      </c>
    </row>
    <row r="1007" spans="1:3" x14ac:dyDescent="0.3">
      <c r="A1007" s="1">
        <v>37260</v>
      </c>
      <c r="B1007">
        <v>869.45</v>
      </c>
      <c r="C1007">
        <v>10.302199999999999</v>
      </c>
    </row>
    <row r="1008" spans="1:3" x14ac:dyDescent="0.3">
      <c r="A1008" s="1">
        <v>37263</v>
      </c>
      <c r="B1008">
        <v>864.56</v>
      </c>
      <c r="C1008">
        <v>10.325900000000001</v>
      </c>
    </row>
    <row r="1009" spans="1:3" x14ac:dyDescent="0.3">
      <c r="A1009" s="1">
        <v>37264</v>
      </c>
      <c r="B1009">
        <v>843.45</v>
      </c>
      <c r="C1009">
        <v>10.3851</v>
      </c>
    </row>
    <row r="1010" spans="1:3" x14ac:dyDescent="0.3">
      <c r="A1010" s="1">
        <v>37265</v>
      </c>
      <c r="B1010">
        <v>842.07</v>
      </c>
      <c r="C1010">
        <v>10.3733</v>
      </c>
    </row>
    <row r="1011" spans="1:3" x14ac:dyDescent="0.3">
      <c r="A1011" s="1">
        <v>37266</v>
      </c>
      <c r="B1011">
        <v>828.84</v>
      </c>
      <c r="C1011">
        <v>10.2821</v>
      </c>
    </row>
    <row r="1012" spans="1:3" x14ac:dyDescent="0.3">
      <c r="A1012" s="1">
        <v>37267</v>
      </c>
      <c r="B1012">
        <v>838.23</v>
      </c>
      <c r="C1012">
        <v>10.266299999999999</v>
      </c>
    </row>
    <row r="1013" spans="1:3" x14ac:dyDescent="0.3">
      <c r="A1013" s="1">
        <v>37270</v>
      </c>
      <c r="B1013">
        <v>809.39</v>
      </c>
      <c r="C1013">
        <v>10.336499999999999</v>
      </c>
    </row>
    <row r="1014" spans="1:3" x14ac:dyDescent="0.3">
      <c r="A1014" s="1">
        <v>37271</v>
      </c>
      <c r="B1014">
        <v>800.16</v>
      </c>
      <c r="C1014">
        <v>10.4199</v>
      </c>
    </row>
    <row r="1015" spans="1:3" x14ac:dyDescent="0.3">
      <c r="A1015" s="1">
        <v>37272</v>
      </c>
      <c r="B1015">
        <v>785.52</v>
      </c>
      <c r="C1015">
        <v>10.472</v>
      </c>
    </row>
    <row r="1016" spans="1:3" x14ac:dyDescent="0.3">
      <c r="A1016" s="1">
        <v>37273</v>
      </c>
      <c r="B1016">
        <v>797.87</v>
      </c>
      <c r="C1016">
        <v>10.4863</v>
      </c>
    </row>
    <row r="1017" spans="1:3" x14ac:dyDescent="0.3">
      <c r="A1017" s="1">
        <v>37274</v>
      </c>
      <c r="B1017">
        <v>792.24</v>
      </c>
      <c r="C1017">
        <v>10.4489</v>
      </c>
    </row>
    <row r="1018" spans="1:3" x14ac:dyDescent="0.3">
      <c r="A1018" s="1">
        <v>37277</v>
      </c>
      <c r="B1018">
        <v>784.45</v>
      </c>
      <c r="C1018">
        <v>10.436199999999999</v>
      </c>
    </row>
    <row r="1019" spans="1:3" x14ac:dyDescent="0.3">
      <c r="A1019" s="1">
        <v>37278</v>
      </c>
      <c r="B1019">
        <v>787.56</v>
      </c>
      <c r="C1019">
        <v>10.4618</v>
      </c>
    </row>
    <row r="1020" spans="1:3" x14ac:dyDescent="0.3">
      <c r="A1020" s="1">
        <v>37279</v>
      </c>
      <c r="B1020">
        <v>789.91</v>
      </c>
      <c r="C1020">
        <v>10.530799999999999</v>
      </c>
    </row>
    <row r="1021" spans="1:3" x14ac:dyDescent="0.3">
      <c r="A1021" s="1">
        <v>37280</v>
      </c>
      <c r="B1021">
        <v>799.14</v>
      </c>
      <c r="C1021">
        <v>10.5252</v>
      </c>
    </row>
    <row r="1022" spans="1:3" x14ac:dyDescent="0.3">
      <c r="A1022" s="1">
        <v>37281</v>
      </c>
      <c r="B1022">
        <v>789.55</v>
      </c>
      <c r="C1022">
        <v>10.6655</v>
      </c>
    </row>
    <row r="1023" spans="1:3" x14ac:dyDescent="0.3">
      <c r="A1023" s="1">
        <v>37284</v>
      </c>
      <c r="B1023">
        <v>784.71</v>
      </c>
      <c r="C1023">
        <v>10.7119</v>
      </c>
    </row>
    <row r="1024" spans="1:3" x14ac:dyDescent="0.3">
      <c r="A1024" s="1">
        <v>37285</v>
      </c>
      <c r="B1024">
        <v>768.18</v>
      </c>
      <c r="C1024">
        <v>10.667</v>
      </c>
    </row>
    <row r="1025" spans="1:3" x14ac:dyDescent="0.3">
      <c r="A1025" s="1">
        <v>37286</v>
      </c>
      <c r="B1025">
        <v>754.97</v>
      </c>
      <c r="C1025">
        <v>10.6767</v>
      </c>
    </row>
    <row r="1026" spans="1:3" x14ac:dyDescent="0.3">
      <c r="A1026" s="1">
        <v>37287</v>
      </c>
      <c r="B1026">
        <v>782.02</v>
      </c>
      <c r="C1026">
        <v>10.667400000000001</v>
      </c>
    </row>
    <row r="1027" spans="1:3" x14ac:dyDescent="0.3">
      <c r="A1027" s="1">
        <v>37288</v>
      </c>
      <c r="B1027">
        <v>784.49</v>
      </c>
      <c r="C1027">
        <v>10.6599</v>
      </c>
    </row>
    <row r="1028" spans="1:3" x14ac:dyDescent="0.3">
      <c r="A1028" s="1">
        <v>37291</v>
      </c>
      <c r="B1028">
        <v>785.11</v>
      </c>
      <c r="C1028">
        <v>10.6248</v>
      </c>
    </row>
    <row r="1029" spans="1:3" x14ac:dyDescent="0.3">
      <c r="A1029" s="1">
        <v>37292</v>
      </c>
      <c r="B1029">
        <v>777.43</v>
      </c>
      <c r="C1029">
        <v>10.6252</v>
      </c>
    </row>
    <row r="1030" spans="1:3" x14ac:dyDescent="0.3">
      <c r="A1030" s="1">
        <v>37293</v>
      </c>
      <c r="B1030">
        <v>769.89</v>
      </c>
      <c r="C1030">
        <v>10.610799999999999</v>
      </c>
    </row>
    <row r="1031" spans="1:3" x14ac:dyDescent="0.3">
      <c r="A1031" s="1">
        <v>37294</v>
      </c>
      <c r="B1031">
        <v>774.53</v>
      </c>
      <c r="C1031">
        <v>10.6067</v>
      </c>
    </row>
    <row r="1032" spans="1:3" x14ac:dyDescent="0.3">
      <c r="A1032" s="1">
        <v>37295</v>
      </c>
      <c r="B1032">
        <v>771.5</v>
      </c>
      <c r="C1032">
        <v>10.581799999999999</v>
      </c>
    </row>
    <row r="1033" spans="1:3" x14ac:dyDescent="0.3">
      <c r="A1033" s="1">
        <v>37298</v>
      </c>
      <c r="B1033">
        <v>783.7</v>
      </c>
      <c r="C1033">
        <v>10.548500000000001</v>
      </c>
    </row>
    <row r="1034" spans="1:3" x14ac:dyDescent="0.3">
      <c r="A1034" s="1">
        <v>37299</v>
      </c>
      <c r="B1034">
        <v>784.66</v>
      </c>
      <c r="C1034">
        <v>10.5633</v>
      </c>
    </row>
    <row r="1035" spans="1:3" x14ac:dyDescent="0.3">
      <c r="A1035" s="1">
        <v>37300</v>
      </c>
      <c r="B1035">
        <v>783.11</v>
      </c>
      <c r="C1035">
        <v>10.591799999999999</v>
      </c>
    </row>
    <row r="1036" spans="1:3" x14ac:dyDescent="0.3">
      <c r="A1036" s="1">
        <v>37301</v>
      </c>
      <c r="B1036">
        <v>781.75</v>
      </c>
      <c r="C1036">
        <v>10.537000000000001</v>
      </c>
    </row>
    <row r="1037" spans="1:3" x14ac:dyDescent="0.3">
      <c r="A1037" s="1">
        <v>37302</v>
      </c>
      <c r="B1037">
        <v>770.21</v>
      </c>
      <c r="C1037">
        <v>10.5106</v>
      </c>
    </row>
    <row r="1038" spans="1:3" x14ac:dyDescent="0.3">
      <c r="A1038" s="1">
        <v>37305</v>
      </c>
      <c r="B1038">
        <v>759.64</v>
      </c>
      <c r="C1038">
        <v>10.556100000000001</v>
      </c>
    </row>
    <row r="1039" spans="1:3" x14ac:dyDescent="0.3">
      <c r="A1039" s="1">
        <v>37306</v>
      </c>
      <c r="B1039">
        <v>747.94</v>
      </c>
      <c r="C1039">
        <v>10.5025</v>
      </c>
    </row>
    <row r="1040" spans="1:3" x14ac:dyDescent="0.3">
      <c r="A1040" s="1">
        <v>37307</v>
      </c>
      <c r="B1040">
        <v>747.6</v>
      </c>
      <c r="C1040">
        <v>10.571099999999999</v>
      </c>
    </row>
    <row r="1041" spans="1:3" x14ac:dyDescent="0.3">
      <c r="A1041" s="1">
        <v>37308</v>
      </c>
      <c r="B1041">
        <v>758.51</v>
      </c>
      <c r="C1041">
        <v>10.5153</v>
      </c>
    </row>
    <row r="1042" spans="1:3" x14ac:dyDescent="0.3">
      <c r="A1042" s="1">
        <v>37309</v>
      </c>
      <c r="B1042">
        <v>751.33</v>
      </c>
      <c r="C1042">
        <v>10.4488</v>
      </c>
    </row>
    <row r="1043" spans="1:3" x14ac:dyDescent="0.3">
      <c r="A1043" s="1">
        <v>37312</v>
      </c>
      <c r="B1043">
        <v>758.61</v>
      </c>
      <c r="C1043">
        <v>10.454499999999999</v>
      </c>
    </row>
    <row r="1044" spans="1:3" x14ac:dyDescent="0.3">
      <c r="A1044" s="1">
        <v>37313</v>
      </c>
      <c r="B1044">
        <v>765.46</v>
      </c>
      <c r="C1044">
        <v>10.5017</v>
      </c>
    </row>
    <row r="1045" spans="1:3" x14ac:dyDescent="0.3">
      <c r="A1045" s="1">
        <v>37314</v>
      </c>
      <c r="B1045">
        <v>785.91</v>
      </c>
      <c r="C1045">
        <v>10.499499999999999</v>
      </c>
    </row>
    <row r="1046" spans="1:3" x14ac:dyDescent="0.3">
      <c r="A1046" s="1">
        <v>37315</v>
      </c>
      <c r="B1046">
        <v>783.64</v>
      </c>
      <c r="C1046">
        <v>10.433400000000001</v>
      </c>
    </row>
    <row r="1047" spans="1:3" x14ac:dyDescent="0.3">
      <c r="A1047" s="1">
        <v>37316</v>
      </c>
      <c r="B1047">
        <v>792.7</v>
      </c>
      <c r="C1047">
        <v>10.507199999999999</v>
      </c>
    </row>
    <row r="1048" spans="1:3" x14ac:dyDescent="0.3">
      <c r="A1048" s="1">
        <v>37319</v>
      </c>
      <c r="B1048">
        <v>823.35</v>
      </c>
      <c r="C1048">
        <v>10.407500000000001</v>
      </c>
    </row>
    <row r="1049" spans="1:3" x14ac:dyDescent="0.3">
      <c r="A1049" s="1">
        <v>37320</v>
      </c>
      <c r="B1049">
        <v>819.16</v>
      </c>
      <c r="C1049">
        <v>10.3344</v>
      </c>
    </row>
    <row r="1050" spans="1:3" x14ac:dyDescent="0.3">
      <c r="A1050" s="1">
        <v>37321</v>
      </c>
      <c r="B1050">
        <v>814.42</v>
      </c>
      <c r="C1050">
        <v>10.317</v>
      </c>
    </row>
    <row r="1051" spans="1:3" x14ac:dyDescent="0.3">
      <c r="A1051" s="1">
        <v>37322</v>
      </c>
      <c r="B1051">
        <v>827.54</v>
      </c>
      <c r="C1051">
        <v>10.266999999999999</v>
      </c>
    </row>
    <row r="1052" spans="1:3" x14ac:dyDescent="0.3">
      <c r="A1052" s="1">
        <v>37323</v>
      </c>
      <c r="B1052">
        <v>833.47</v>
      </c>
      <c r="C1052">
        <v>10.394600000000001</v>
      </c>
    </row>
    <row r="1053" spans="1:3" x14ac:dyDescent="0.3">
      <c r="A1053" s="1">
        <v>37326</v>
      </c>
      <c r="B1053">
        <v>822.66</v>
      </c>
      <c r="C1053">
        <v>10.3559</v>
      </c>
    </row>
    <row r="1054" spans="1:3" x14ac:dyDescent="0.3">
      <c r="A1054" s="1">
        <v>37327</v>
      </c>
      <c r="B1054">
        <v>811.25</v>
      </c>
      <c r="C1054">
        <v>10.3813</v>
      </c>
    </row>
    <row r="1055" spans="1:3" x14ac:dyDescent="0.3">
      <c r="A1055" s="1">
        <v>37328</v>
      </c>
      <c r="B1055">
        <v>812.1</v>
      </c>
      <c r="C1055">
        <v>10.4102</v>
      </c>
    </row>
    <row r="1056" spans="1:3" x14ac:dyDescent="0.3">
      <c r="A1056" s="1">
        <v>37329</v>
      </c>
      <c r="B1056">
        <v>803.09</v>
      </c>
      <c r="C1056">
        <v>10.3352</v>
      </c>
    </row>
    <row r="1057" spans="1:3" x14ac:dyDescent="0.3">
      <c r="A1057" s="1">
        <v>37330</v>
      </c>
      <c r="B1057">
        <v>802.78</v>
      </c>
      <c r="C1057">
        <v>10.340999999999999</v>
      </c>
    </row>
    <row r="1058" spans="1:3" x14ac:dyDescent="0.3">
      <c r="A1058" s="1">
        <v>37333</v>
      </c>
      <c r="B1058">
        <v>804.98</v>
      </c>
      <c r="C1058">
        <v>10.275600000000001</v>
      </c>
    </row>
    <row r="1059" spans="1:3" x14ac:dyDescent="0.3">
      <c r="A1059" s="1">
        <v>37334</v>
      </c>
      <c r="B1059">
        <v>797.12</v>
      </c>
      <c r="C1059">
        <v>10.240500000000001</v>
      </c>
    </row>
    <row r="1060" spans="1:3" x14ac:dyDescent="0.3">
      <c r="A1060" s="1">
        <v>37335</v>
      </c>
      <c r="B1060">
        <v>789.26</v>
      </c>
      <c r="C1060">
        <v>10.1866</v>
      </c>
    </row>
    <row r="1061" spans="1:3" x14ac:dyDescent="0.3">
      <c r="A1061" s="1">
        <v>37336</v>
      </c>
      <c r="B1061">
        <v>789.9</v>
      </c>
      <c r="C1061">
        <v>10.2148</v>
      </c>
    </row>
    <row r="1062" spans="1:3" x14ac:dyDescent="0.3">
      <c r="A1062" s="1">
        <v>37337</v>
      </c>
      <c r="B1062">
        <v>810.58</v>
      </c>
      <c r="C1062">
        <v>10.273</v>
      </c>
    </row>
    <row r="1063" spans="1:3" x14ac:dyDescent="0.3">
      <c r="A1063" s="1">
        <v>37340</v>
      </c>
      <c r="B1063">
        <v>800.31</v>
      </c>
      <c r="C1063">
        <v>10.263999999999999</v>
      </c>
    </row>
    <row r="1064" spans="1:3" x14ac:dyDescent="0.3">
      <c r="A1064" s="1">
        <v>37341</v>
      </c>
      <c r="B1064">
        <v>790.86</v>
      </c>
      <c r="C1064">
        <v>10.293100000000001</v>
      </c>
    </row>
    <row r="1065" spans="1:3" x14ac:dyDescent="0.3">
      <c r="A1065" s="1">
        <v>37342</v>
      </c>
      <c r="B1065">
        <v>792.53</v>
      </c>
      <c r="C1065">
        <v>10.3423</v>
      </c>
    </row>
    <row r="1066" spans="1:3" x14ac:dyDescent="0.3">
      <c r="A1066" s="1">
        <v>37343</v>
      </c>
      <c r="B1066">
        <v>798.61</v>
      </c>
      <c r="C1066">
        <v>10.365600000000001</v>
      </c>
    </row>
    <row r="1067" spans="1:3" x14ac:dyDescent="0.3">
      <c r="A1067" s="1">
        <v>37348</v>
      </c>
      <c r="B1067">
        <v>790.61</v>
      </c>
      <c r="C1067">
        <v>10.263999999999999</v>
      </c>
    </row>
    <row r="1068" spans="1:3" x14ac:dyDescent="0.3">
      <c r="A1068" s="1">
        <v>37349</v>
      </c>
      <c r="B1068">
        <v>784.38</v>
      </c>
      <c r="C1068">
        <v>10.295500000000001</v>
      </c>
    </row>
    <row r="1069" spans="1:3" x14ac:dyDescent="0.3">
      <c r="A1069" s="1">
        <v>37350</v>
      </c>
      <c r="B1069">
        <v>779.15</v>
      </c>
      <c r="C1069">
        <v>10.3</v>
      </c>
    </row>
    <row r="1070" spans="1:3" x14ac:dyDescent="0.3">
      <c r="A1070" s="1">
        <v>37351</v>
      </c>
      <c r="B1070">
        <v>783.84</v>
      </c>
      <c r="C1070">
        <v>10.263</v>
      </c>
    </row>
    <row r="1071" spans="1:3" x14ac:dyDescent="0.3">
      <c r="A1071" s="1">
        <v>37354</v>
      </c>
      <c r="B1071">
        <v>773.85</v>
      </c>
      <c r="C1071">
        <v>10.37</v>
      </c>
    </row>
    <row r="1072" spans="1:3" x14ac:dyDescent="0.3">
      <c r="A1072" s="1">
        <v>37355</v>
      </c>
      <c r="B1072">
        <v>772.28</v>
      </c>
      <c r="C1072">
        <v>10.335000000000001</v>
      </c>
    </row>
    <row r="1073" spans="1:3" x14ac:dyDescent="0.3">
      <c r="A1073" s="1">
        <v>37356</v>
      </c>
      <c r="B1073">
        <v>776.63</v>
      </c>
      <c r="C1073">
        <v>10.33</v>
      </c>
    </row>
    <row r="1074" spans="1:3" x14ac:dyDescent="0.3">
      <c r="A1074" s="1">
        <v>37357</v>
      </c>
      <c r="B1074">
        <v>763.99</v>
      </c>
      <c r="C1074">
        <v>10.3024</v>
      </c>
    </row>
    <row r="1075" spans="1:3" x14ac:dyDescent="0.3">
      <c r="A1075" s="1">
        <v>37358</v>
      </c>
      <c r="B1075">
        <v>767.71</v>
      </c>
      <c r="C1075">
        <v>10.316000000000001</v>
      </c>
    </row>
    <row r="1076" spans="1:3" x14ac:dyDescent="0.3">
      <c r="A1076" s="1">
        <v>37361</v>
      </c>
      <c r="B1076">
        <v>773.56</v>
      </c>
      <c r="C1076">
        <v>10.351000000000001</v>
      </c>
    </row>
    <row r="1077" spans="1:3" x14ac:dyDescent="0.3">
      <c r="A1077" s="1">
        <v>37362</v>
      </c>
      <c r="B1077">
        <v>793.64</v>
      </c>
      <c r="C1077">
        <v>10.371499999999999</v>
      </c>
    </row>
    <row r="1078" spans="1:3" x14ac:dyDescent="0.3">
      <c r="A1078" s="1">
        <v>37363</v>
      </c>
      <c r="B1078">
        <v>796.76</v>
      </c>
      <c r="C1078">
        <v>10.255000000000001</v>
      </c>
    </row>
    <row r="1079" spans="1:3" x14ac:dyDescent="0.3">
      <c r="A1079" s="1">
        <v>37364</v>
      </c>
      <c r="B1079">
        <v>779.39</v>
      </c>
      <c r="C1079">
        <v>10.304500000000001</v>
      </c>
    </row>
    <row r="1080" spans="1:3" x14ac:dyDescent="0.3">
      <c r="A1080" s="1">
        <v>37365</v>
      </c>
      <c r="B1080">
        <v>770.3</v>
      </c>
      <c r="C1080">
        <v>10.255000000000001</v>
      </c>
    </row>
    <row r="1081" spans="1:3" x14ac:dyDescent="0.3">
      <c r="A1081" s="1">
        <v>37368</v>
      </c>
      <c r="B1081">
        <v>735.64</v>
      </c>
      <c r="C1081">
        <v>10.3345</v>
      </c>
    </row>
    <row r="1082" spans="1:3" x14ac:dyDescent="0.3">
      <c r="A1082" s="1">
        <v>37369</v>
      </c>
      <c r="B1082">
        <v>730.78</v>
      </c>
      <c r="C1082">
        <v>10.3285</v>
      </c>
    </row>
    <row r="1083" spans="1:3" x14ac:dyDescent="0.3">
      <c r="A1083" s="1">
        <v>37370</v>
      </c>
      <c r="B1083">
        <v>707.78</v>
      </c>
      <c r="C1083">
        <v>10.3028</v>
      </c>
    </row>
    <row r="1084" spans="1:3" x14ac:dyDescent="0.3">
      <c r="A1084" s="1">
        <v>37371</v>
      </c>
      <c r="B1084">
        <v>702.65</v>
      </c>
      <c r="C1084">
        <v>10.2805</v>
      </c>
    </row>
    <row r="1085" spans="1:3" x14ac:dyDescent="0.3">
      <c r="A1085" s="1">
        <v>37372</v>
      </c>
      <c r="B1085">
        <v>717.83</v>
      </c>
      <c r="C1085">
        <v>10.2225</v>
      </c>
    </row>
    <row r="1086" spans="1:3" x14ac:dyDescent="0.3">
      <c r="A1086" s="1">
        <v>37375</v>
      </c>
      <c r="B1086">
        <v>710.42</v>
      </c>
      <c r="C1086">
        <v>10.205500000000001</v>
      </c>
    </row>
    <row r="1087" spans="1:3" x14ac:dyDescent="0.3">
      <c r="A1087" s="1">
        <v>37376</v>
      </c>
      <c r="B1087">
        <v>714.34</v>
      </c>
      <c r="C1087">
        <v>10.242000000000001</v>
      </c>
    </row>
    <row r="1088" spans="1:3" x14ac:dyDescent="0.3">
      <c r="A1088" s="1">
        <v>37378</v>
      </c>
      <c r="B1088">
        <v>714.39</v>
      </c>
      <c r="C1088">
        <v>10.241</v>
      </c>
    </row>
    <row r="1089" spans="1:3" x14ac:dyDescent="0.3">
      <c r="A1089" s="1">
        <v>37379</v>
      </c>
      <c r="B1089">
        <v>695.84</v>
      </c>
      <c r="C1089">
        <v>10.1195</v>
      </c>
    </row>
    <row r="1090" spans="1:3" x14ac:dyDescent="0.3">
      <c r="A1090" s="1">
        <v>37382</v>
      </c>
      <c r="B1090">
        <v>690.51</v>
      </c>
      <c r="C1090">
        <v>10.115</v>
      </c>
    </row>
    <row r="1091" spans="1:3" x14ac:dyDescent="0.3">
      <c r="A1091" s="1">
        <v>37383</v>
      </c>
      <c r="B1091">
        <v>698.24</v>
      </c>
      <c r="C1091">
        <v>10.237500000000001</v>
      </c>
    </row>
    <row r="1092" spans="1:3" x14ac:dyDescent="0.3">
      <c r="A1092" s="1">
        <v>37384</v>
      </c>
      <c r="B1092">
        <v>715.37</v>
      </c>
      <c r="C1092">
        <v>10.2715</v>
      </c>
    </row>
    <row r="1093" spans="1:3" x14ac:dyDescent="0.3">
      <c r="A1093" s="1">
        <v>37386</v>
      </c>
      <c r="B1093">
        <v>701.64</v>
      </c>
      <c r="C1093">
        <v>10.211499999999999</v>
      </c>
    </row>
    <row r="1094" spans="1:3" x14ac:dyDescent="0.3">
      <c r="A1094" s="1">
        <v>37389</v>
      </c>
      <c r="B1094">
        <v>706.45</v>
      </c>
      <c r="C1094">
        <v>10.24</v>
      </c>
    </row>
    <row r="1095" spans="1:3" x14ac:dyDescent="0.3">
      <c r="A1095" s="1">
        <v>37390</v>
      </c>
      <c r="B1095">
        <v>714.48</v>
      </c>
      <c r="C1095">
        <v>10.236000000000001</v>
      </c>
    </row>
    <row r="1096" spans="1:3" x14ac:dyDescent="0.3">
      <c r="A1096" s="1">
        <v>37391</v>
      </c>
      <c r="B1096">
        <v>718.25</v>
      </c>
      <c r="C1096">
        <v>10.1172</v>
      </c>
    </row>
    <row r="1097" spans="1:3" x14ac:dyDescent="0.3">
      <c r="A1097" s="1">
        <v>37392</v>
      </c>
      <c r="B1097">
        <v>708.59</v>
      </c>
      <c r="C1097">
        <v>10.117000000000001</v>
      </c>
    </row>
    <row r="1098" spans="1:3" x14ac:dyDescent="0.3">
      <c r="A1098" s="1">
        <v>37393</v>
      </c>
      <c r="B1098">
        <v>713.84</v>
      </c>
      <c r="C1098">
        <v>10.003500000000001</v>
      </c>
    </row>
    <row r="1099" spans="1:3" x14ac:dyDescent="0.3">
      <c r="A1099" s="1">
        <v>37397</v>
      </c>
      <c r="B1099">
        <v>703.41</v>
      </c>
      <c r="C1099">
        <v>9.9674999999999994</v>
      </c>
    </row>
    <row r="1100" spans="1:3" x14ac:dyDescent="0.3">
      <c r="A1100" s="1">
        <v>37398</v>
      </c>
      <c r="B1100">
        <v>688.13</v>
      </c>
      <c r="C1100">
        <v>9.8625000000000007</v>
      </c>
    </row>
    <row r="1101" spans="1:3" x14ac:dyDescent="0.3">
      <c r="A1101" s="1">
        <v>37399</v>
      </c>
      <c r="B1101">
        <v>690.77</v>
      </c>
      <c r="C1101">
        <v>9.8925000000000001</v>
      </c>
    </row>
    <row r="1102" spans="1:3" x14ac:dyDescent="0.3">
      <c r="A1102" s="1">
        <v>37400</v>
      </c>
      <c r="B1102">
        <v>691.3</v>
      </c>
      <c r="C1102">
        <v>9.9145000000000003</v>
      </c>
    </row>
    <row r="1103" spans="1:3" x14ac:dyDescent="0.3">
      <c r="A1103" s="1">
        <v>37403</v>
      </c>
      <c r="B1103">
        <v>689.24</v>
      </c>
      <c r="C1103">
        <v>9.9220000000000006</v>
      </c>
    </row>
    <row r="1104" spans="1:3" x14ac:dyDescent="0.3">
      <c r="A1104" s="1">
        <v>37404</v>
      </c>
      <c r="B1104">
        <v>683.94</v>
      </c>
      <c r="C1104">
        <v>9.8595000000000006</v>
      </c>
    </row>
    <row r="1105" spans="1:3" x14ac:dyDescent="0.3">
      <c r="A1105" s="1">
        <v>37405</v>
      </c>
      <c r="B1105">
        <v>674.07</v>
      </c>
      <c r="C1105">
        <v>9.7919999999999998</v>
      </c>
    </row>
    <row r="1106" spans="1:3" x14ac:dyDescent="0.3">
      <c r="A1106" s="1">
        <v>37406</v>
      </c>
      <c r="B1106">
        <v>659.02</v>
      </c>
      <c r="C1106">
        <v>9.7345000000000006</v>
      </c>
    </row>
    <row r="1107" spans="1:3" x14ac:dyDescent="0.3">
      <c r="A1107" s="1">
        <v>37407</v>
      </c>
      <c r="B1107">
        <v>659.89</v>
      </c>
      <c r="C1107">
        <v>9.7360000000000007</v>
      </c>
    </row>
    <row r="1108" spans="1:3" x14ac:dyDescent="0.3">
      <c r="A1108" s="1">
        <v>37410</v>
      </c>
      <c r="B1108">
        <v>658.61</v>
      </c>
      <c r="C1108">
        <v>9.673</v>
      </c>
    </row>
    <row r="1109" spans="1:3" x14ac:dyDescent="0.3">
      <c r="A1109" s="1">
        <v>37411</v>
      </c>
      <c r="B1109">
        <v>648.54999999999995</v>
      </c>
      <c r="C1109">
        <v>9.7119999999999997</v>
      </c>
    </row>
    <row r="1110" spans="1:3" x14ac:dyDescent="0.3">
      <c r="A1110" s="1">
        <v>37412</v>
      </c>
      <c r="B1110">
        <v>652.75</v>
      </c>
      <c r="C1110">
        <v>9.7104999999999997</v>
      </c>
    </row>
    <row r="1111" spans="1:3" x14ac:dyDescent="0.3">
      <c r="A1111" s="1">
        <v>37413</v>
      </c>
      <c r="B1111">
        <v>644.54999999999995</v>
      </c>
      <c r="C1111">
        <v>9.6780000000000008</v>
      </c>
    </row>
    <row r="1112" spans="1:3" x14ac:dyDescent="0.3">
      <c r="A1112" s="1">
        <v>37414</v>
      </c>
      <c r="B1112">
        <v>632.89</v>
      </c>
      <c r="C1112">
        <v>9.7690000000000001</v>
      </c>
    </row>
    <row r="1113" spans="1:3" x14ac:dyDescent="0.3">
      <c r="A1113" s="1">
        <v>37417</v>
      </c>
      <c r="B1113">
        <v>638.71</v>
      </c>
      <c r="C1113">
        <v>9.7170000000000005</v>
      </c>
    </row>
    <row r="1114" spans="1:3" x14ac:dyDescent="0.3">
      <c r="A1114" s="1">
        <v>37418</v>
      </c>
      <c r="B1114">
        <v>635.07000000000005</v>
      </c>
      <c r="C1114">
        <v>9.6549999999999994</v>
      </c>
    </row>
    <row r="1115" spans="1:3" x14ac:dyDescent="0.3">
      <c r="A1115" s="1">
        <v>37419</v>
      </c>
      <c r="B1115">
        <v>620.47</v>
      </c>
      <c r="C1115">
        <v>9.6984999999999992</v>
      </c>
    </row>
    <row r="1116" spans="1:3" x14ac:dyDescent="0.3">
      <c r="A1116" s="1">
        <v>37420</v>
      </c>
      <c r="B1116">
        <v>622.4</v>
      </c>
      <c r="C1116">
        <v>9.6865000000000006</v>
      </c>
    </row>
    <row r="1117" spans="1:3" x14ac:dyDescent="0.3">
      <c r="A1117" s="1">
        <v>37421</v>
      </c>
      <c r="B1117">
        <v>609.73</v>
      </c>
      <c r="C1117">
        <v>9.6475000000000009</v>
      </c>
    </row>
    <row r="1118" spans="1:3" x14ac:dyDescent="0.3">
      <c r="A1118" s="1">
        <v>37424</v>
      </c>
      <c r="B1118">
        <v>620.32000000000005</v>
      </c>
      <c r="C1118">
        <v>9.5675000000000008</v>
      </c>
    </row>
    <row r="1119" spans="1:3" x14ac:dyDescent="0.3">
      <c r="A1119" s="1">
        <v>37425</v>
      </c>
      <c r="B1119">
        <v>623.92999999999995</v>
      </c>
      <c r="C1119">
        <v>9.5239999999999991</v>
      </c>
    </row>
    <row r="1120" spans="1:3" x14ac:dyDescent="0.3">
      <c r="A1120" s="1">
        <v>37426</v>
      </c>
      <c r="B1120">
        <v>611.20000000000005</v>
      </c>
      <c r="C1120">
        <v>9.4755000000000003</v>
      </c>
    </row>
    <row r="1121" spans="1:3" x14ac:dyDescent="0.3">
      <c r="A1121" s="1">
        <v>37427</v>
      </c>
      <c r="B1121">
        <v>583.41</v>
      </c>
      <c r="C1121">
        <v>9.3815000000000008</v>
      </c>
    </row>
    <row r="1122" spans="1:3" x14ac:dyDescent="0.3">
      <c r="A1122" s="1">
        <v>37431</v>
      </c>
      <c r="B1122">
        <v>567.02</v>
      </c>
      <c r="C1122">
        <v>9.3125</v>
      </c>
    </row>
    <row r="1123" spans="1:3" x14ac:dyDescent="0.3">
      <c r="A1123" s="1">
        <v>37432</v>
      </c>
      <c r="B1123">
        <v>590.35</v>
      </c>
      <c r="C1123">
        <v>9.2569999999999997</v>
      </c>
    </row>
    <row r="1124" spans="1:3" x14ac:dyDescent="0.3">
      <c r="A1124" s="1">
        <v>37433</v>
      </c>
      <c r="B1124">
        <v>587.91999999999996</v>
      </c>
      <c r="C1124">
        <v>9.2635000000000005</v>
      </c>
    </row>
    <row r="1125" spans="1:3" x14ac:dyDescent="0.3">
      <c r="A1125" s="1">
        <v>37434</v>
      </c>
      <c r="B1125">
        <v>594.96</v>
      </c>
      <c r="C1125">
        <v>9.1859999999999999</v>
      </c>
    </row>
    <row r="1126" spans="1:3" x14ac:dyDescent="0.3">
      <c r="A1126" s="1">
        <v>37435</v>
      </c>
      <c r="B1126">
        <v>607.9</v>
      </c>
      <c r="C1126">
        <v>9.1549999999999994</v>
      </c>
    </row>
    <row r="1127" spans="1:3" x14ac:dyDescent="0.3">
      <c r="A1127" s="1">
        <v>37438</v>
      </c>
      <c r="B1127">
        <v>609.29</v>
      </c>
      <c r="C1127">
        <v>9.1564999999999994</v>
      </c>
    </row>
    <row r="1128" spans="1:3" x14ac:dyDescent="0.3">
      <c r="A1128" s="1">
        <v>37439</v>
      </c>
      <c r="B1128">
        <v>596.33000000000004</v>
      </c>
      <c r="C1128">
        <v>9.1859999999999999</v>
      </c>
    </row>
    <row r="1129" spans="1:3" x14ac:dyDescent="0.3">
      <c r="A1129" s="1">
        <v>37440</v>
      </c>
      <c r="B1129">
        <v>578.26</v>
      </c>
      <c r="C1129">
        <v>9.2829999999999995</v>
      </c>
    </row>
    <row r="1130" spans="1:3" x14ac:dyDescent="0.3">
      <c r="A1130" s="1">
        <v>37441</v>
      </c>
      <c r="B1130">
        <v>586.5</v>
      </c>
      <c r="C1130">
        <v>9.3160000000000007</v>
      </c>
    </row>
    <row r="1131" spans="1:3" x14ac:dyDescent="0.3">
      <c r="A1131" s="1">
        <v>37442</v>
      </c>
      <c r="B1131">
        <v>609.52</v>
      </c>
      <c r="C1131">
        <v>9.3955000000000002</v>
      </c>
    </row>
    <row r="1132" spans="1:3" x14ac:dyDescent="0.3">
      <c r="A1132" s="1">
        <v>37445</v>
      </c>
      <c r="B1132">
        <v>610.47</v>
      </c>
      <c r="C1132">
        <v>9.2535000000000007</v>
      </c>
    </row>
    <row r="1133" spans="1:3" x14ac:dyDescent="0.3">
      <c r="A1133" s="1">
        <v>37446</v>
      </c>
      <c r="B1133">
        <v>605.17999999999995</v>
      </c>
      <c r="C1133">
        <v>9.2795000000000005</v>
      </c>
    </row>
    <row r="1134" spans="1:3" x14ac:dyDescent="0.3">
      <c r="A1134" s="1">
        <v>37447</v>
      </c>
      <c r="B1134">
        <v>590.28</v>
      </c>
      <c r="C1134">
        <v>9.4019999999999992</v>
      </c>
    </row>
    <row r="1135" spans="1:3" x14ac:dyDescent="0.3">
      <c r="A1135" s="1">
        <v>37448</v>
      </c>
      <c r="B1135">
        <v>564.36</v>
      </c>
      <c r="C1135">
        <v>9.3855000000000004</v>
      </c>
    </row>
    <row r="1136" spans="1:3" x14ac:dyDescent="0.3">
      <c r="A1136" s="1">
        <v>37449</v>
      </c>
      <c r="B1136">
        <v>563.04</v>
      </c>
      <c r="C1136">
        <v>9.3160000000000007</v>
      </c>
    </row>
    <row r="1137" spans="1:3" x14ac:dyDescent="0.3">
      <c r="A1137" s="1">
        <v>37452</v>
      </c>
      <c r="B1137">
        <v>549.87</v>
      </c>
      <c r="C1137">
        <v>9.2260000000000009</v>
      </c>
    </row>
    <row r="1138" spans="1:3" x14ac:dyDescent="0.3">
      <c r="A1138" s="1">
        <v>37453</v>
      </c>
      <c r="B1138">
        <v>551.83000000000004</v>
      </c>
      <c r="C1138">
        <v>9.2230000000000008</v>
      </c>
    </row>
    <row r="1139" spans="1:3" x14ac:dyDescent="0.3">
      <c r="A1139" s="1">
        <v>37454</v>
      </c>
      <c r="B1139">
        <v>572.23</v>
      </c>
      <c r="C1139">
        <v>9.2279999999999998</v>
      </c>
    </row>
    <row r="1140" spans="1:3" x14ac:dyDescent="0.3">
      <c r="A1140" s="1">
        <v>37455</v>
      </c>
      <c r="B1140">
        <v>569.03</v>
      </c>
      <c r="C1140">
        <v>9.2095000000000002</v>
      </c>
    </row>
    <row r="1141" spans="1:3" x14ac:dyDescent="0.3">
      <c r="A1141" s="1">
        <v>37456</v>
      </c>
      <c r="B1141">
        <v>546.48</v>
      </c>
      <c r="C1141">
        <v>9.2754999999999992</v>
      </c>
    </row>
    <row r="1142" spans="1:3" x14ac:dyDescent="0.3">
      <c r="A1142" s="1">
        <v>37459</v>
      </c>
      <c r="B1142">
        <v>522.17999999999995</v>
      </c>
      <c r="C1142">
        <v>9.4570000000000007</v>
      </c>
    </row>
    <row r="1143" spans="1:3" x14ac:dyDescent="0.3">
      <c r="A1143" s="1">
        <v>37460</v>
      </c>
      <c r="B1143">
        <v>504.04</v>
      </c>
      <c r="C1143">
        <v>9.5835000000000008</v>
      </c>
    </row>
    <row r="1144" spans="1:3" x14ac:dyDescent="0.3">
      <c r="A1144" s="1">
        <v>37461</v>
      </c>
      <c r="B1144">
        <v>481.49</v>
      </c>
      <c r="C1144">
        <v>9.4934999999999992</v>
      </c>
    </row>
    <row r="1145" spans="1:3" x14ac:dyDescent="0.3">
      <c r="A1145" s="1">
        <v>37462</v>
      </c>
      <c r="B1145">
        <v>505.13</v>
      </c>
      <c r="C1145">
        <v>9.3964999999999996</v>
      </c>
    </row>
    <row r="1146" spans="1:3" x14ac:dyDescent="0.3">
      <c r="A1146" s="1">
        <v>37463</v>
      </c>
      <c r="B1146">
        <v>484.34</v>
      </c>
      <c r="C1146">
        <v>9.4149999999999991</v>
      </c>
    </row>
    <row r="1147" spans="1:3" x14ac:dyDescent="0.3">
      <c r="A1147" s="1">
        <v>37466</v>
      </c>
      <c r="B1147">
        <v>529.11</v>
      </c>
      <c r="C1147">
        <v>9.4529999999999994</v>
      </c>
    </row>
    <row r="1148" spans="1:3" x14ac:dyDescent="0.3">
      <c r="A1148" s="1">
        <v>37467</v>
      </c>
      <c r="B1148">
        <v>532.34</v>
      </c>
      <c r="C1148">
        <v>9.41</v>
      </c>
    </row>
    <row r="1149" spans="1:3" x14ac:dyDescent="0.3">
      <c r="A1149" s="1">
        <v>37468</v>
      </c>
      <c r="B1149">
        <v>541.32000000000005</v>
      </c>
      <c r="C1149">
        <v>9.4655000000000005</v>
      </c>
    </row>
    <row r="1150" spans="1:3" x14ac:dyDescent="0.3">
      <c r="A1150" s="1">
        <v>37469</v>
      </c>
      <c r="B1150">
        <v>529.92999999999995</v>
      </c>
      <c r="C1150">
        <v>9.5854999999999997</v>
      </c>
    </row>
    <row r="1151" spans="1:3" x14ac:dyDescent="0.3">
      <c r="A1151" s="1">
        <v>37470</v>
      </c>
      <c r="B1151">
        <v>519.94000000000005</v>
      </c>
      <c r="C1151">
        <v>9.6084999999999994</v>
      </c>
    </row>
    <row r="1152" spans="1:3" x14ac:dyDescent="0.3">
      <c r="A1152" s="1">
        <v>37473</v>
      </c>
      <c r="B1152">
        <v>497.55</v>
      </c>
      <c r="C1152">
        <v>9.6310000000000002</v>
      </c>
    </row>
    <row r="1153" spans="1:3" x14ac:dyDescent="0.3">
      <c r="A1153" s="1">
        <v>37474</v>
      </c>
      <c r="B1153">
        <v>506.24</v>
      </c>
      <c r="C1153">
        <v>9.6669999999999998</v>
      </c>
    </row>
    <row r="1154" spans="1:3" x14ac:dyDescent="0.3">
      <c r="A1154" s="1">
        <v>37475</v>
      </c>
      <c r="B1154">
        <v>506.78</v>
      </c>
      <c r="C1154">
        <v>9.5495000000000001</v>
      </c>
    </row>
    <row r="1155" spans="1:3" x14ac:dyDescent="0.3">
      <c r="A1155" s="1">
        <v>37476</v>
      </c>
      <c r="B1155">
        <v>518.27</v>
      </c>
      <c r="C1155">
        <v>9.5935000000000006</v>
      </c>
    </row>
    <row r="1156" spans="1:3" x14ac:dyDescent="0.3">
      <c r="A1156" s="1">
        <v>37477</v>
      </c>
      <c r="B1156">
        <v>517.33000000000004</v>
      </c>
      <c r="C1156">
        <v>9.5824999999999996</v>
      </c>
    </row>
    <row r="1157" spans="1:3" x14ac:dyDescent="0.3">
      <c r="A1157" s="1">
        <v>37480</v>
      </c>
      <c r="B1157">
        <v>519.95000000000005</v>
      </c>
      <c r="C1157">
        <v>9.4474999999999998</v>
      </c>
    </row>
    <row r="1158" spans="1:3" x14ac:dyDescent="0.3">
      <c r="A1158" s="1">
        <v>37481</v>
      </c>
      <c r="B1158">
        <v>519.62</v>
      </c>
      <c r="C1158">
        <v>9.4094999999999995</v>
      </c>
    </row>
    <row r="1159" spans="1:3" x14ac:dyDescent="0.3">
      <c r="A1159" s="1">
        <v>37482</v>
      </c>
      <c r="B1159">
        <v>509.88</v>
      </c>
      <c r="C1159">
        <v>9.4064999999999994</v>
      </c>
    </row>
    <row r="1160" spans="1:3" x14ac:dyDescent="0.3">
      <c r="A1160" s="1">
        <v>37483</v>
      </c>
      <c r="B1160">
        <v>523.04</v>
      </c>
      <c r="C1160">
        <v>9.4164999999999992</v>
      </c>
    </row>
    <row r="1161" spans="1:3" x14ac:dyDescent="0.3">
      <c r="A1161" s="1">
        <v>37484</v>
      </c>
      <c r="B1161">
        <v>519</v>
      </c>
      <c r="C1161">
        <v>9.359</v>
      </c>
    </row>
    <row r="1162" spans="1:3" x14ac:dyDescent="0.3">
      <c r="A1162" s="1">
        <v>37487</v>
      </c>
      <c r="B1162">
        <v>523.19000000000005</v>
      </c>
      <c r="C1162">
        <v>9.4350000000000005</v>
      </c>
    </row>
    <row r="1163" spans="1:3" x14ac:dyDescent="0.3">
      <c r="A1163" s="1">
        <v>37488</v>
      </c>
      <c r="B1163">
        <v>522.48</v>
      </c>
      <c r="C1163">
        <v>9.3714999999999993</v>
      </c>
    </row>
    <row r="1164" spans="1:3" x14ac:dyDescent="0.3">
      <c r="A1164" s="1">
        <v>37489</v>
      </c>
      <c r="B1164">
        <v>537.84</v>
      </c>
      <c r="C1164">
        <v>9.3025000000000002</v>
      </c>
    </row>
    <row r="1165" spans="1:3" x14ac:dyDescent="0.3">
      <c r="A1165" s="1">
        <v>37490</v>
      </c>
      <c r="B1165">
        <v>564.14</v>
      </c>
      <c r="C1165">
        <v>9.4734999999999996</v>
      </c>
    </row>
    <row r="1166" spans="1:3" x14ac:dyDescent="0.3">
      <c r="A1166" s="1">
        <v>37491</v>
      </c>
      <c r="B1166">
        <v>546.54999999999995</v>
      </c>
      <c r="C1166">
        <v>9.4595000000000002</v>
      </c>
    </row>
    <row r="1167" spans="1:3" x14ac:dyDescent="0.3">
      <c r="A1167" s="1">
        <v>37494</v>
      </c>
      <c r="B1167">
        <v>537.95000000000005</v>
      </c>
      <c r="C1167">
        <v>9.3879999999999999</v>
      </c>
    </row>
    <row r="1168" spans="1:3" x14ac:dyDescent="0.3">
      <c r="A1168" s="1">
        <v>37495</v>
      </c>
      <c r="B1168">
        <v>539.05999999999995</v>
      </c>
      <c r="C1168">
        <v>9.2750000000000004</v>
      </c>
    </row>
    <row r="1169" spans="1:3" x14ac:dyDescent="0.3">
      <c r="A1169" s="1">
        <v>37496</v>
      </c>
      <c r="B1169">
        <v>529.80999999999995</v>
      </c>
      <c r="C1169">
        <v>9.3305000000000007</v>
      </c>
    </row>
    <row r="1170" spans="1:3" x14ac:dyDescent="0.3">
      <c r="A1170" s="1">
        <v>37497</v>
      </c>
      <c r="B1170">
        <v>523.26</v>
      </c>
      <c r="C1170">
        <v>9.2985000000000007</v>
      </c>
    </row>
    <row r="1171" spans="1:3" x14ac:dyDescent="0.3">
      <c r="A1171" s="1">
        <v>37498</v>
      </c>
      <c r="B1171">
        <v>525.83000000000004</v>
      </c>
      <c r="C1171">
        <v>9.3815000000000008</v>
      </c>
    </row>
    <row r="1172" spans="1:3" x14ac:dyDescent="0.3">
      <c r="A1172" s="1">
        <v>37501</v>
      </c>
      <c r="B1172">
        <v>523.54</v>
      </c>
      <c r="C1172">
        <v>9.3975000000000009</v>
      </c>
    </row>
    <row r="1173" spans="1:3" x14ac:dyDescent="0.3">
      <c r="A1173" s="1">
        <v>37502</v>
      </c>
      <c r="B1173">
        <v>503.26</v>
      </c>
      <c r="C1173">
        <v>9.3829999999999991</v>
      </c>
    </row>
    <row r="1174" spans="1:3" x14ac:dyDescent="0.3">
      <c r="A1174" s="1">
        <v>37503</v>
      </c>
      <c r="B1174">
        <v>503.32</v>
      </c>
      <c r="C1174">
        <v>9.3424999999999994</v>
      </c>
    </row>
    <row r="1175" spans="1:3" x14ac:dyDescent="0.3">
      <c r="A1175" s="1">
        <v>37504</v>
      </c>
      <c r="B1175">
        <v>501.81</v>
      </c>
      <c r="C1175">
        <v>9.3275000000000006</v>
      </c>
    </row>
    <row r="1176" spans="1:3" x14ac:dyDescent="0.3">
      <c r="A1176" s="1">
        <v>37505</v>
      </c>
      <c r="B1176">
        <v>513.17999999999995</v>
      </c>
      <c r="C1176">
        <v>9.3629999999999995</v>
      </c>
    </row>
    <row r="1177" spans="1:3" x14ac:dyDescent="0.3">
      <c r="A1177" s="1">
        <v>37508</v>
      </c>
      <c r="B1177">
        <v>510.37</v>
      </c>
      <c r="C1177">
        <v>9.3780000000000001</v>
      </c>
    </row>
    <row r="1178" spans="1:3" x14ac:dyDescent="0.3">
      <c r="A1178" s="1">
        <v>37509</v>
      </c>
      <c r="B1178">
        <v>515.95000000000005</v>
      </c>
      <c r="C1178">
        <v>9.4179999999999993</v>
      </c>
    </row>
    <row r="1179" spans="1:3" x14ac:dyDescent="0.3">
      <c r="A1179" s="1">
        <v>37510</v>
      </c>
      <c r="B1179">
        <v>532.71</v>
      </c>
      <c r="C1179">
        <v>9.3864999999999998</v>
      </c>
    </row>
    <row r="1180" spans="1:3" x14ac:dyDescent="0.3">
      <c r="A1180" s="1">
        <v>37511</v>
      </c>
      <c r="B1180">
        <v>518.53</v>
      </c>
      <c r="C1180">
        <v>9.3714999999999993</v>
      </c>
    </row>
    <row r="1181" spans="1:3" x14ac:dyDescent="0.3">
      <c r="A1181" s="1">
        <v>37512</v>
      </c>
      <c r="B1181">
        <v>511.8</v>
      </c>
      <c r="C1181">
        <v>9.4890000000000008</v>
      </c>
    </row>
    <row r="1182" spans="1:3" x14ac:dyDescent="0.3">
      <c r="A1182" s="1">
        <v>37515</v>
      </c>
      <c r="B1182">
        <v>510.54</v>
      </c>
      <c r="C1182">
        <v>9.3915000000000006</v>
      </c>
    </row>
    <row r="1183" spans="1:3" x14ac:dyDescent="0.3">
      <c r="A1183" s="1">
        <v>37516</v>
      </c>
      <c r="B1183">
        <v>505.36</v>
      </c>
      <c r="C1183">
        <v>9.3714999999999993</v>
      </c>
    </row>
    <row r="1184" spans="1:3" x14ac:dyDescent="0.3">
      <c r="A1184" s="1">
        <v>37517</v>
      </c>
      <c r="B1184">
        <v>485.79</v>
      </c>
      <c r="C1184">
        <v>9.3010000000000002</v>
      </c>
    </row>
    <row r="1185" spans="1:3" x14ac:dyDescent="0.3">
      <c r="A1185" s="1">
        <v>37518</v>
      </c>
      <c r="B1185">
        <v>478.84</v>
      </c>
      <c r="C1185">
        <v>9.2240000000000002</v>
      </c>
    </row>
    <row r="1186" spans="1:3" x14ac:dyDescent="0.3">
      <c r="A1186" s="1">
        <v>37519</v>
      </c>
      <c r="B1186">
        <v>475.64</v>
      </c>
      <c r="C1186">
        <v>9.1905000000000001</v>
      </c>
    </row>
    <row r="1187" spans="1:3" x14ac:dyDescent="0.3">
      <c r="A1187" s="1">
        <v>37522</v>
      </c>
      <c r="B1187">
        <v>455.92</v>
      </c>
      <c r="C1187">
        <v>9.2650000000000006</v>
      </c>
    </row>
    <row r="1188" spans="1:3" x14ac:dyDescent="0.3">
      <c r="A1188" s="1">
        <v>37523</v>
      </c>
      <c r="B1188">
        <v>451.83</v>
      </c>
      <c r="C1188">
        <v>9.2584999999999997</v>
      </c>
    </row>
    <row r="1189" spans="1:3" x14ac:dyDescent="0.3">
      <c r="A1189" s="1">
        <v>37524</v>
      </c>
      <c r="B1189">
        <v>459.6</v>
      </c>
      <c r="C1189">
        <v>9.3729999999999993</v>
      </c>
    </row>
    <row r="1190" spans="1:3" x14ac:dyDescent="0.3">
      <c r="A1190" s="1">
        <v>37525</v>
      </c>
      <c r="B1190">
        <v>480.95</v>
      </c>
      <c r="C1190">
        <v>9.3650000000000002</v>
      </c>
    </row>
    <row r="1191" spans="1:3" x14ac:dyDescent="0.3">
      <c r="A1191" s="1">
        <v>37526</v>
      </c>
      <c r="B1191">
        <v>474.69</v>
      </c>
      <c r="C1191">
        <v>9.2594999999999992</v>
      </c>
    </row>
    <row r="1192" spans="1:3" x14ac:dyDescent="0.3">
      <c r="A1192" s="1">
        <v>37529</v>
      </c>
      <c r="B1192">
        <v>445.65</v>
      </c>
      <c r="C1192">
        <v>9.25</v>
      </c>
    </row>
    <row r="1193" spans="1:3" x14ac:dyDescent="0.3">
      <c r="A1193" s="1">
        <v>37530</v>
      </c>
      <c r="B1193">
        <v>453.29</v>
      </c>
      <c r="C1193">
        <v>9.2089999999999996</v>
      </c>
    </row>
    <row r="1194" spans="1:3" x14ac:dyDescent="0.3">
      <c r="A1194" s="1">
        <v>37531</v>
      </c>
      <c r="B1194">
        <v>463.66</v>
      </c>
      <c r="C1194">
        <v>9.1999999999999993</v>
      </c>
    </row>
    <row r="1195" spans="1:3" x14ac:dyDescent="0.3">
      <c r="A1195" s="1">
        <v>37532</v>
      </c>
      <c r="B1195">
        <v>455.14</v>
      </c>
      <c r="C1195">
        <v>9.1910000000000007</v>
      </c>
    </row>
    <row r="1196" spans="1:3" x14ac:dyDescent="0.3">
      <c r="A1196" s="1">
        <v>37533</v>
      </c>
      <c r="B1196">
        <v>448.66</v>
      </c>
      <c r="C1196">
        <v>9.2684999999999995</v>
      </c>
    </row>
    <row r="1197" spans="1:3" x14ac:dyDescent="0.3">
      <c r="A1197" s="1">
        <v>37536</v>
      </c>
      <c r="B1197">
        <v>429</v>
      </c>
      <c r="C1197">
        <v>9.2260000000000009</v>
      </c>
    </row>
    <row r="1198" spans="1:3" x14ac:dyDescent="0.3">
      <c r="A1198" s="1">
        <v>37537</v>
      </c>
      <c r="B1198">
        <v>421.93</v>
      </c>
      <c r="C1198">
        <v>9.3569999999999993</v>
      </c>
    </row>
    <row r="1199" spans="1:3" x14ac:dyDescent="0.3">
      <c r="A1199" s="1">
        <v>37538</v>
      </c>
      <c r="B1199">
        <v>421.01</v>
      </c>
      <c r="C1199">
        <v>9.2754999999999992</v>
      </c>
    </row>
    <row r="1200" spans="1:3" x14ac:dyDescent="0.3">
      <c r="A1200" s="1">
        <v>37539</v>
      </c>
      <c r="B1200">
        <v>434.52</v>
      </c>
      <c r="C1200">
        <v>9.2629999999999999</v>
      </c>
    </row>
    <row r="1201" spans="1:3" x14ac:dyDescent="0.3">
      <c r="A1201" s="1">
        <v>37540</v>
      </c>
      <c r="B1201">
        <v>462.32</v>
      </c>
      <c r="C1201">
        <v>9.2189999999999994</v>
      </c>
    </row>
    <row r="1202" spans="1:3" x14ac:dyDescent="0.3">
      <c r="A1202" s="1">
        <v>37543</v>
      </c>
      <c r="B1202">
        <v>460.22</v>
      </c>
      <c r="C1202">
        <v>9.2289999999999992</v>
      </c>
    </row>
    <row r="1203" spans="1:3" x14ac:dyDescent="0.3">
      <c r="A1203" s="1">
        <v>37544</v>
      </c>
      <c r="B1203">
        <v>492.23</v>
      </c>
      <c r="C1203">
        <v>9.2569999999999997</v>
      </c>
    </row>
    <row r="1204" spans="1:3" x14ac:dyDescent="0.3">
      <c r="A1204" s="1">
        <v>37545</v>
      </c>
      <c r="B1204">
        <v>481.83</v>
      </c>
      <c r="C1204">
        <v>9.2479999999999993</v>
      </c>
    </row>
    <row r="1205" spans="1:3" x14ac:dyDescent="0.3">
      <c r="A1205" s="1">
        <v>37546</v>
      </c>
      <c r="B1205">
        <v>491.46</v>
      </c>
      <c r="C1205">
        <v>9.39</v>
      </c>
    </row>
    <row r="1206" spans="1:3" x14ac:dyDescent="0.3">
      <c r="A1206" s="1">
        <v>37547</v>
      </c>
      <c r="B1206">
        <v>499.61</v>
      </c>
      <c r="C1206">
        <v>9.3505000000000003</v>
      </c>
    </row>
    <row r="1207" spans="1:3" x14ac:dyDescent="0.3">
      <c r="A1207" s="1">
        <v>37550</v>
      </c>
      <c r="B1207">
        <v>501.88</v>
      </c>
      <c r="C1207">
        <v>9.3134999999999994</v>
      </c>
    </row>
    <row r="1208" spans="1:3" x14ac:dyDescent="0.3">
      <c r="A1208" s="1">
        <v>37551</v>
      </c>
      <c r="B1208">
        <v>496.24</v>
      </c>
      <c r="C1208">
        <v>9.3510000000000009</v>
      </c>
    </row>
    <row r="1209" spans="1:3" x14ac:dyDescent="0.3">
      <c r="A1209" s="1">
        <v>37552</v>
      </c>
      <c r="B1209">
        <v>482.8</v>
      </c>
      <c r="C1209">
        <v>9.3529999999999998</v>
      </c>
    </row>
    <row r="1210" spans="1:3" x14ac:dyDescent="0.3">
      <c r="A1210" s="1">
        <v>37553</v>
      </c>
      <c r="B1210">
        <v>497.4</v>
      </c>
      <c r="C1210">
        <v>9.3469999999999995</v>
      </c>
    </row>
    <row r="1211" spans="1:3" x14ac:dyDescent="0.3">
      <c r="A1211" s="1">
        <v>37554</v>
      </c>
      <c r="B1211">
        <v>495.53</v>
      </c>
      <c r="C1211">
        <v>9.3209999999999997</v>
      </c>
    </row>
    <row r="1212" spans="1:3" x14ac:dyDescent="0.3">
      <c r="A1212" s="1">
        <v>37557</v>
      </c>
      <c r="B1212">
        <v>504.7</v>
      </c>
      <c r="C1212">
        <v>9.2355999999999998</v>
      </c>
    </row>
    <row r="1213" spans="1:3" x14ac:dyDescent="0.3">
      <c r="A1213" s="1">
        <v>37558</v>
      </c>
      <c r="B1213">
        <v>488.12</v>
      </c>
      <c r="C1213">
        <v>9.25</v>
      </c>
    </row>
    <row r="1214" spans="1:3" x14ac:dyDescent="0.3">
      <c r="A1214" s="1">
        <v>37559</v>
      </c>
      <c r="B1214">
        <v>501.62</v>
      </c>
      <c r="C1214">
        <v>9.2042000000000002</v>
      </c>
    </row>
    <row r="1215" spans="1:3" x14ac:dyDescent="0.3">
      <c r="A1215" s="1">
        <v>37560</v>
      </c>
      <c r="B1215">
        <v>511.32</v>
      </c>
      <c r="C1215">
        <v>9.1473999999999993</v>
      </c>
    </row>
    <row r="1216" spans="1:3" x14ac:dyDescent="0.3">
      <c r="A1216" s="1">
        <v>37561</v>
      </c>
      <c r="B1216">
        <v>502.58</v>
      </c>
      <c r="C1216">
        <v>9.1043000000000003</v>
      </c>
    </row>
    <row r="1217" spans="1:3" x14ac:dyDescent="0.3">
      <c r="A1217" s="1">
        <v>37564</v>
      </c>
      <c r="B1217">
        <v>523.41999999999996</v>
      </c>
      <c r="C1217">
        <v>9.1226000000000003</v>
      </c>
    </row>
    <row r="1218" spans="1:3" x14ac:dyDescent="0.3">
      <c r="A1218" s="1">
        <v>37565</v>
      </c>
      <c r="B1218">
        <v>534.75</v>
      </c>
      <c r="C1218">
        <v>9.1393000000000004</v>
      </c>
    </row>
    <row r="1219" spans="1:3" x14ac:dyDescent="0.3">
      <c r="A1219" s="1">
        <v>37566</v>
      </c>
      <c r="B1219">
        <v>527.02</v>
      </c>
      <c r="C1219">
        <v>9.1004000000000005</v>
      </c>
    </row>
    <row r="1220" spans="1:3" x14ac:dyDescent="0.3">
      <c r="A1220" s="1">
        <v>37567</v>
      </c>
      <c r="B1220">
        <v>514.61</v>
      </c>
      <c r="C1220">
        <v>9.0450999999999997</v>
      </c>
    </row>
    <row r="1221" spans="1:3" x14ac:dyDescent="0.3">
      <c r="A1221" s="1">
        <v>37568</v>
      </c>
      <c r="B1221">
        <v>516.23</v>
      </c>
      <c r="C1221">
        <v>8.9716000000000005</v>
      </c>
    </row>
    <row r="1222" spans="1:3" x14ac:dyDescent="0.3">
      <c r="A1222" s="1">
        <v>37571</v>
      </c>
      <c r="B1222">
        <v>513.20000000000005</v>
      </c>
      <c r="C1222">
        <v>8.9949999999999992</v>
      </c>
    </row>
    <row r="1223" spans="1:3" x14ac:dyDescent="0.3">
      <c r="A1223" s="1">
        <v>37572</v>
      </c>
      <c r="B1223">
        <v>529.54999999999995</v>
      </c>
      <c r="C1223">
        <v>8.9474999999999998</v>
      </c>
    </row>
    <row r="1224" spans="1:3" x14ac:dyDescent="0.3">
      <c r="A1224" s="1">
        <v>37573</v>
      </c>
      <c r="B1224">
        <v>535.11</v>
      </c>
      <c r="C1224">
        <v>8.9966000000000008</v>
      </c>
    </row>
    <row r="1225" spans="1:3" x14ac:dyDescent="0.3">
      <c r="A1225" s="1">
        <v>37574</v>
      </c>
      <c r="B1225">
        <v>548.03</v>
      </c>
      <c r="C1225">
        <v>9.0493000000000006</v>
      </c>
    </row>
    <row r="1226" spans="1:3" x14ac:dyDescent="0.3">
      <c r="A1226" s="1">
        <v>37575</v>
      </c>
      <c r="B1226">
        <v>542.72</v>
      </c>
      <c r="C1226">
        <v>8.9680999999999997</v>
      </c>
    </row>
    <row r="1227" spans="1:3" x14ac:dyDescent="0.3">
      <c r="A1227" s="1">
        <v>37578</v>
      </c>
      <c r="B1227">
        <v>554.37</v>
      </c>
      <c r="C1227">
        <v>8.9860000000000007</v>
      </c>
    </row>
    <row r="1228" spans="1:3" x14ac:dyDescent="0.3">
      <c r="A1228" s="1">
        <v>37579</v>
      </c>
      <c r="B1228">
        <v>542.67999999999995</v>
      </c>
      <c r="C1228">
        <v>9.0350999999999999</v>
      </c>
    </row>
    <row r="1229" spans="1:3" x14ac:dyDescent="0.3">
      <c r="A1229" s="1">
        <v>37580</v>
      </c>
      <c r="B1229">
        <v>546.29999999999995</v>
      </c>
      <c r="C1229">
        <v>9.0568000000000008</v>
      </c>
    </row>
    <row r="1230" spans="1:3" x14ac:dyDescent="0.3">
      <c r="A1230" s="1">
        <v>37581</v>
      </c>
      <c r="B1230">
        <v>568.08000000000004</v>
      </c>
      <c r="C1230">
        <v>8.9690999999999992</v>
      </c>
    </row>
    <row r="1231" spans="1:3" x14ac:dyDescent="0.3">
      <c r="A1231" s="1">
        <v>37582</v>
      </c>
      <c r="B1231">
        <v>573.46</v>
      </c>
      <c r="C1231">
        <v>9.0079999999999991</v>
      </c>
    </row>
    <row r="1232" spans="1:3" x14ac:dyDescent="0.3">
      <c r="A1232" s="1">
        <v>37585</v>
      </c>
      <c r="B1232">
        <v>566.5</v>
      </c>
      <c r="C1232">
        <v>9.0894999999999992</v>
      </c>
    </row>
    <row r="1233" spans="1:3" x14ac:dyDescent="0.3">
      <c r="A1233" s="1">
        <v>37586</v>
      </c>
      <c r="B1233">
        <v>555.78</v>
      </c>
      <c r="C1233">
        <v>9.1313999999999993</v>
      </c>
    </row>
    <row r="1234" spans="1:3" x14ac:dyDescent="0.3">
      <c r="A1234" s="1">
        <v>37587</v>
      </c>
      <c r="B1234">
        <v>578.25</v>
      </c>
      <c r="C1234">
        <v>9.1620000000000008</v>
      </c>
    </row>
    <row r="1235" spans="1:3" x14ac:dyDescent="0.3">
      <c r="A1235" s="1">
        <v>37588</v>
      </c>
      <c r="B1235">
        <v>584.02</v>
      </c>
      <c r="C1235">
        <v>9.1334999999999997</v>
      </c>
    </row>
    <row r="1236" spans="1:3" x14ac:dyDescent="0.3">
      <c r="A1236" s="1">
        <v>37589</v>
      </c>
      <c r="B1236">
        <v>575.24</v>
      </c>
      <c r="C1236">
        <v>9.0510000000000002</v>
      </c>
    </row>
    <row r="1237" spans="1:3" x14ac:dyDescent="0.3">
      <c r="A1237" s="1">
        <v>37592</v>
      </c>
      <c r="B1237">
        <v>570.82000000000005</v>
      </c>
      <c r="C1237">
        <v>9.0380000000000003</v>
      </c>
    </row>
    <row r="1238" spans="1:3" x14ac:dyDescent="0.3">
      <c r="A1238" s="1">
        <v>37593</v>
      </c>
      <c r="B1238">
        <v>559.57000000000005</v>
      </c>
      <c r="C1238">
        <v>9.0715000000000003</v>
      </c>
    </row>
    <row r="1239" spans="1:3" x14ac:dyDescent="0.3">
      <c r="A1239" s="1">
        <v>37594</v>
      </c>
      <c r="B1239">
        <v>558.5</v>
      </c>
      <c r="C1239">
        <v>9.0594000000000001</v>
      </c>
    </row>
    <row r="1240" spans="1:3" x14ac:dyDescent="0.3">
      <c r="A1240" s="1">
        <v>37595</v>
      </c>
      <c r="B1240">
        <v>551.91999999999996</v>
      </c>
      <c r="C1240">
        <v>9.0428999999999995</v>
      </c>
    </row>
    <row r="1241" spans="1:3" x14ac:dyDescent="0.3">
      <c r="A1241" s="1">
        <v>37596</v>
      </c>
      <c r="B1241">
        <v>550.29</v>
      </c>
      <c r="C1241">
        <v>8.9649000000000001</v>
      </c>
    </row>
    <row r="1242" spans="1:3" x14ac:dyDescent="0.3">
      <c r="A1242" s="1">
        <v>37599</v>
      </c>
      <c r="B1242">
        <v>542.46</v>
      </c>
      <c r="C1242">
        <v>8.9841999999999995</v>
      </c>
    </row>
    <row r="1243" spans="1:3" x14ac:dyDescent="0.3">
      <c r="A1243" s="1">
        <v>37600</v>
      </c>
      <c r="B1243">
        <v>541.64</v>
      </c>
      <c r="C1243">
        <v>8.9930000000000003</v>
      </c>
    </row>
    <row r="1244" spans="1:3" x14ac:dyDescent="0.3">
      <c r="A1244" s="1">
        <v>37601</v>
      </c>
      <c r="B1244">
        <v>543.08000000000004</v>
      </c>
      <c r="C1244">
        <v>9.0044000000000004</v>
      </c>
    </row>
    <row r="1245" spans="1:3" x14ac:dyDescent="0.3">
      <c r="A1245" s="1">
        <v>37602</v>
      </c>
      <c r="B1245">
        <v>533.16999999999996</v>
      </c>
      <c r="C1245">
        <v>8.9422999999999995</v>
      </c>
    </row>
    <row r="1246" spans="1:3" x14ac:dyDescent="0.3">
      <c r="A1246" s="1">
        <v>37603</v>
      </c>
      <c r="B1246">
        <v>534.03</v>
      </c>
      <c r="C1246">
        <v>8.9109999999999996</v>
      </c>
    </row>
    <row r="1247" spans="1:3" x14ac:dyDescent="0.3">
      <c r="A1247" s="1">
        <v>37606</v>
      </c>
      <c r="B1247">
        <v>534.16</v>
      </c>
      <c r="C1247">
        <v>8.8835999999999995</v>
      </c>
    </row>
    <row r="1248" spans="1:3" x14ac:dyDescent="0.3">
      <c r="A1248" s="1">
        <v>37607</v>
      </c>
      <c r="B1248">
        <v>518.78</v>
      </c>
      <c r="C1248">
        <v>8.8346999999999998</v>
      </c>
    </row>
    <row r="1249" spans="1:3" x14ac:dyDescent="0.3">
      <c r="A1249" s="1">
        <v>37608</v>
      </c>
      <c r="B1249">
        <v>505.82</v>
      </c>
      <c r="C1249">
        <v>8.8445</v>
      </c>
    </row>
    <row r="1250" spans="1:3" x14ac:dyDescent="0.3">
      <c r="A1250" s="1">
        <v>37609</v>
      </c>
      <c r="B1250">
        <v>508.36</v>
      </c>
      <c r="C1250">
        <v>8.8722999999999992</v>
      </c>
    </row>
    <row r="1251" spans="1:3" x14ac:dyDescent="0.3">
      <c r="A1251" s="1">
        <v>37610</v>
      </c>
      <c r="B1251">
        <v>509.81</v>
      </c>
      <c r="C1251">
        <v>8.8581000000000003</v>
      </c>
    </row>
    <row r="1252" spans="1:3" x14ac:dyDescent="0.3">
      <c r="A1252" s="1">
        <v>37613</v>
      </c>
      <c r="B1252">
        <v>508.32</v>
      </c>
      <c r="C1252">
        <v>8.8934999999999995</v>
      </c>
    </row>
    <row r="1253" spans="1:3" x14ac:dyDescent="0.3">
      <c r="A1253" s="1">
        <v>37617</v>
      </c>
      <c r="B1253">
        <v>494.37</v>
      </c>
      <c r="C1253">
        <v>8.7888999999999999</v>
      </c>
    </row>
    <row r="1254" spans="1:3" x14ac:dyDescent="0.3">
      <c r="A1254" s="1">
        <v>37620</v>
      </c>
      <c r="B1254">
        <v>493.2</v>
      </c>
      <c r="C1254">
        <v>8.7375000000000007</v>
      </c>
    </row>
    <row r="1255" spans="1:3" x14ac:dyDescent="0.3">
      <c r="A1255" s="1">
        <v>37623</v>
      </c>
      <c r="B1255">
        <v>514.79</v>
      </c>
      <c r="C1255">
        <v>8.8003</v>
      </c>
    </row>
    <row r="1256" spans="1:3" x14ac:dyDescent="0.3">
      <c r="A1256" s="1">
        <v>37624</v>
      </c>
      <c r="B1256">
        <v>519.75</v>
      </c>
      <c r="C1256">
        <v>8.7238000000000007</v>
      </c>
    </row>
    <row r="1257" spans="1:3" x14ac:dyDescent="0.3">
      <c r="A1257" s="1">
        <v>37628</v>
      </c>
      <c r="B1257">
        <v>518.66</v>
      </c>
      <c r="C1257">
        <v>8.6981999999999999</v>
      </c>
    </row>
    <row r="1258" spans="1:3" x14ac:dyDescent="0.3">
      <c r="A1258" s="1">
        <v>37629</v>
      </c>
      <c r="B1258">
        <v>504.78</v>
      </c>
      <c r="C1258">
        <v>8.66</v>
      </c>
    </row>
    <row r="1259" spans="1:3" x14ac:dyDescent="0.3">
      <c r="A1259" s="1">
        <v>37630</v>
      </c>
      <c r="B1259">
        <v>508.27</v>
      </c>
      <c r="C1259">
        <v>8.6925000000000008</v>
      </c>
    </row>
    <row r="1260" spans="1:3" x14ac:dyDescent="0.3">
      <c r="A1260" s="1">
        <v>37631</v>
      </c>
      <c r="B1260">
        <v>514.66999999999996</v>
      </c>
      <c r="C1260">
        <v>8.6638000000000002</v>
      </c>
    </row>
    <row r="1261" spans="1:3" x14ac:dyDescent="0.3">
      <c r="A1261" s="1">
        <v>37634</v>
      </c>
      <c r="B1261">
        <v>519.11</v>
      </c>
      <c r="C1261">
        <v>8.6949000000000005</v>
      </c>
    </row>
    <row r="1262" spans="1:3" x14ac:dyDescent="0.3">
      <c r="A1262" s="1">
        <v>37635</v>
      </c>
      <c r="B1262">
        <v>526.01</v>
      </c>
      <c r="C1262">
        <v>8.6805000000000003</v>
      </c>
    </row>
    <row r="1263" spans="1:3" x14ac:dyDescent="0.3">
      <c r="A1263" s="1">
        <v>37636</v>
      </c>
      <c r="B1263">
        <v>521.32000000000005</v>
      </c>
      <c r="C1263">
        <v>8.6780000000000008</v>
      </c>
    </row>
    <row r="1264" spans="1:3" x14ac:dyDescent="0.3">
      <c r="A1264" s="1">
        <v>37637</v>
      </c>
      <c r="B1264">
        <v>521.44000000000005</v>
      </c>
      <c r="C1264">
        <v>8.6417000000000002</v>
      </c>
    </row>
    <row r="1265" spans="1:3" x14ac:dyDescent="0.3">
      <c r="A1265" s="1">
        <v>37638</v>
      </c>
      <c r="B1265">
        <v>509.61</v>
      </c>
      <c r="C1265">
        <v>8.6079000000000008</v>
      </c>
    </row>
    <row r="1266" spans="1:3" x14ac:dyDescent="0.3">
      <c r="A1266" s="1">
        <v>37641</v>
      </c>
      <c r="B1266">
        <v>515.77</v>
      </c>
      <c r="C1266">
        <v>8.6024999999999991</v>
      </c>
    </row>
    <row r="1267" spans="1:3" x14ac:dyDescent="0.3">
      <c r="A1267" s="1">
        <v>37642</v>
      </c>
      <c r="B1267">
        <v>508.64</v>
      </c>
      <c r="C1267">
        <v>8.6173999999999999</v>
      </c>
    </row>
    <row r="1268" spans="1:3" x14ac:dyDescent="0.3">
      <c r="A1268" s="1">
        <v>37643</v>
      </c>
      <c r="B1268">
        <v>500.38</v>
      </c>
      <c r="C1268">
        <v>8.6289999999999996</v>
      </c>
    </row>
    <row r="1269" spans="1:3" x14ac:dyDescent="0.3">
      <c r="A1269" s="1">
        <v>37644</v>
      </c>
      <c r="B1269">
        <v>497.97</v>
      </c>
      <c r="C1269">
        <v>8.593</v>
      </c>
    </row>
    <row r="1270" spans="1:3" x14ac:dyDescent="0.3">
      <c r="A1270" s="1">
        <v>37645</v>
      </c>
      <c r="B1270">
        <v>494.18</v>
      </c>
      <c r="C1270">
        <v>8.5318000000000005</v>
      </c>
    </row>
    <row r="1271" spans="1:3" x14ac:dyDescent="0.3">
      <c r="A1271" s="1">
        <v>37648</v>
      </c>
      <c r="B1271">
        <v>475.65</v>
      </c>
      <c r="C1271">
        <v>8.5086999999999993</v>
      </c>
    </row>
    <row r="1272" spans="1:3" x14ac:dyDescent="0.3">
      <c r="A1272" s="1">
        <v>37649</v>
      </c>
      <c r="B1272">
        <v>469.16</v>
      </c>
      <c r="C1272">
        <v>8.5427</v>
      </c>
    </row>
    <row r="1273" spans="1:3" x14ac:dyDescent="0.3">
      <c r="A1273" s="1">
        <v>37650</v>
      </c>
      <c r="B1273">
        <v>466.82</v>
      </c>
      <c r="C1273">
        <v>8.4929000000000006</v>
      </c>
    </row>
    <row r="1274" spans="1:3" x14ac:dyDescent="0.3">
      <c r="A1274" s="1">
        <v>37651</v>
      </c>
      <c r="B1274">
        <v>479.68</v>
      </c>
      <c r="C1274">
        <v>8.4885000000000002</v>
      </c>
    </row>
    <row r="1275" spans="1:3" x14ac:dyDescent="0.3">
      <c r="A1275" s="1">
        <v>37652</v>
      </c>
      <c r="B1275">
        <v>477.8</v>
      </c>
      <c r="C1275">
        <v>8.5802999999999994</v>
      </c>
    </row>
    <row r="1276" spans="1:3" x14ac:dyDescent="0.3">
      <c r="A1276" s="1">
        <v>37655</v>
      </c>
      <c r="B1276">
        <v>481.8</v>
      </c>
      <c r="C1276">
        <v>8.5622000000000007</v>
      </c>
    </row>
    <row r="1277" spans="1:3" x14ac:dyDescent="0.3">
      <c r="A1277" s="1">
        <v>37656</v>
      </c>
      <c r="B1277">
        <v>464</v>
      </c>
      <c r="C1277">
        <v>8.4910999999999994</v>
      </c>
    </row>
    <row r="1278" spans="1:3" x14ac:dyDescent="0.3">
      <c r="A1278" s="1">
        <v>37657</v>
      </c>
      <c r="B1278">
        <v>476.34</v>
      </c>
      <c r="C1278">
        <v>8.5577000000000005</v>
      </c>
    </row>
    <row r="1279" spans="1:3" x14ac:dyDescent="0.3">
      <c r="A1279" s="1">
        <v>37658</v>
      </c>
      <c r="B1279">
        <v>474.25</v>
      </c>
      <c r="C1279">
        <v>8.4907000000000004</v>
      </c>
    </row>
    <row r="1280" spans="1:3" x14ac:dyDescent="0.3">
      <c r="A1280" s="1">
        <v>37659</v>
      </c>
      <c r="B1280">
        <v>466.97</v>
      </c>
      <c r="C1280">
        <v>8.4634</v>
      </c>
    </row>
    <row r="1281" spans="1:3" x14ac:dyDescent="0.3">
      <c r="A1281" s="1">
        <v>37662</v>
      </c>
      <c r="B1281">
        <v>456.53</v>
      </c>
      <c r="C1281">
        <v>8.5361999999999991</v>
      </c>
    </row>
    <row r="1282" spans="1:3" x14ac:dyDescent="0.3">
      <c r="A1282" s="1">
        <v>37663</v>
      </c>
      <c r="B1282">
        <v>469.07</v>
      </c>
      <c r="C1282">
        <v>8.5367999999999995</v>
      </c>
    </row>
    <row r="1283" spans="1:3" x14ac:dyDescent="0.3">
      <c r="A1283" s="1">
        <v>37664</v>
      </c>
      <c r="B1283">
        <v>473.17</v>
      </c>
      <c r="C1283">
        <v>8.5370000000000008</v>
      </c>
    </row>
    <row r="1284" spans="1:3" x14ac:dyDescent="0.3">
      <c r="A1284" s="1">
        <v>37665</v>
      </c>
      <c r="B1284">
        <v>474.3</v>
      </c>
      <c r="C1284">
        <v>8.4114000000000004</v>
      </c>
    </row>
    <row r="1285" spans="1:3" x14ac:dyDescent="0.3">
      <c r="A1285" s="1">
        <v>37666</v>
      </c>
      <c r="B1285">
        <v>479.38</v>
      </c>
      <c r="C1285">
        <v>8.4390000000000001</v>
      </c>
    </row>
    <row r="1286" spans="1:3" x14ac:dyDescent="0.3">
      <c r="A1286" s="1">
        <v>37669</v>
      </c>
      <c r="B1286">
        <v>493.91</v>
      </c>
      <c r="C1286">
        <v>8.4839000000000002</v>
      </c>
    </row>
    <row r="1287" spans="1:3" x14ac:dyDescent="0.3">
      <c r="A1287" s="1">
        <v>37670</v>
      </c>
      <c r="B1287">
        <v>499.17</v>
      </c>
      <c r="C1287">
        <v>8.5359999999999996</v>
      </c>
    </row>
    <row r="1288" spans="1:3" x14ac:dyDescent="0.3">
      <c r="A1288" s="1">
        <v>37671</v>
      </c>
      <c r="B1288">
        <v>491.29</v>
      </c>
      <c r="C1288">
        <v>8.4755000000000003</v>
      </c>
    </row>
    <row r="1289" spans="1:3" x14ac:dyDescent="0.3">
      <c r="A1289" s="1">
        <v>37672</v>
      </c>
      <c r="B1289">
        <v>479.98</v>
      </c>
      <c r="C1289">
        <v>8.4314999999999998</v>
      </c>
    </row>
    <row r="1290" spans="1:3" x14ac:dyDescent="0.3">
      <c r="A1290" s="1">
        <v>37673</v>
      </c>
      <c r="B1290">
        <v>478.19</v>
      </c>
      <c r="C1290">
        <v>8.4784000000000006</v>
      </c>
    </row>
    <row r="1291" spans="1:3" x14ac:dyDescent="0.3">
      <c r="A1291" s="1">
        <v>37676</v>
      </c>
      <c r="B1291">
        <v>474.47</v>
      </c>
      <c r="C1291">
        <v>8.4520999999999997</v>
      </c>
    </row>
    <row r="1292" spans="1:3" x14ac:dyDescent="0.3">
      <c r="A1292" s="1">
        <v>37677</v>
      </c>
      <c r="B1292">
        <v>461.46</v>
      </c>
      <c r="C1292">
        <v>8.4765999999999995</v>
      </c>
    </row>
    <row r="1293" spans="1:3" x14ac:dyDescent="0.3">
      <c r="A1293" s="1">
        <v>37678</v>
      </c>
      <c r="B1293">
        <v>459.1</v>
      </c>
      <c r="C1293">
        <v>8.4286999999999992</v>
      </c>
    </row>
    <row r="1294" spans="1:3" x14ac:dyDescent="0.3">
      <c r="A1294" s="1">
        <v>37679</v>
      </c>
      <c r="B1294">
        <v>464</v>
      </c>
      <c r="C1294">
        <v>8.4757999999999996</v>
      </c>
    </row>
    <row r="1295" spans="1:3" x14ac:dyDescent="0.3">
      <c r="A1295" s="1">
        <v>37680</v>
      </c>
      <c r="B1295">
        <v>469.97</v>
      </c>
      <c r="C1295">
        <v>8.4895999999999994</v>
      </c>
    </row>
    <row r="1296" spans="1:3" x14ac:dyDescent="0.3">
      <c r="A1296" s="1">
        <v>37683</v>
      </c>
      <c r="B1296">
        <v>471.43</v>
      </c>
      <c r="C1296">
        <v>8.4519000000000002</v>
      </c>
    </row>
    <row r="1297" spans="1:3" x14ac:dyDescent="0.3">
      <c r="A1297" s="1">
        <v>37684</v>
      </c>
      <c r="B1297">
        <v>463.13</v>
      </c>
      <c r="C1297">
        <v>8.4197000000000006</v>
      </c>
    </row>
    <row r="1298" spans="1:3" x14ac:dyDescent="0.3">
      <c r="A1298" s="1">
        <v>37685</v>
      </c>
      <c r="B1298">
        <v>459.64</v>
      </c>
      <c r="C1298">
        <v>8.3810000000000002</v>
      </c>
    </row>
    <row r="1299" spans="1:3" x14ac:dyDescent="0.3">
      <c r="A1299" s="1">
        <v>37686</v>
      </c>
      <c r="B1299">
        <v>457.71</v>
      </c>
      <c r="C1299">
        <v>8.3803000000000001</v>
      </c>
    </row>
    <row r="1300" spans="1:3" x14ac:dyDescent="0.3">
      <c r="A1300" s="1">
        <v>37687</v>
      </c>
      <c r="B1300">
        <v>452.03</v>
      </c>
      <c r="C1300">
        <v>8.3650000000000002</v>
      </c>
    </row>
    <row r="1301" spans="1:3" x14ac:dyDescent="0.3">
      <c r="A1301" s="1">
        <v>37690</v>
      </c>
      <c r="B1301">
        <v>446</v>
      </c>
      <c r="C1301">
        <v>8.3640000000000008</v>
      </c>
    </row>
    <row r="1302" spans="1:3" x14ac:dyDescent="0.3">
      <c r="A1302" s="1">
        <v>37691</v>
      </c>
      <c r="B1302">
        <v>440.82</v>
      </c>
      <c r="C1302">
        <v>8.4183000000000003</v>
      </c>
    </row>
    <row r="1303" spans="1:3" x14ac:dyDescent="0.3">
      <c r="A1303" s="1">
        <v>37692</v>
      </c>
      <c r="B1303">
        <v>432.36</v>
      </c>
      <c r="C1303">
        <v>8.4368999999999996</v>
      </c>
    </row>
    <row r="1304" spans="1:3" x14ac:dyDescent="0.3">
      <c r="A1304" s="1">
        <v>37693</v>
      </c>
      <c r="B1304">
        <v>450.74</v>
      </c>
      <c r="C1304">
        <v>8.5500000000000007</v>
      </c>
    </row>
    <row r="1305" spans="1:3" x14ac:dyDescent="0.3">
      <c r="A1305" s="1">
        <v>37694</v>
      </c>
      <c r="B1305">
        <v>465.77</v>
      </c>
      <c r="C1305">
        <v>8.5728000000000009</v>
      </c>
    </row>
    <row r="1306" spans="1:3" x14ac:dyDescent="0.3">
      <c r="A1306" s="1">
        <v>37697</v>
      </c>
      <c r="B1306">
        <v>484</v>
      </c>
      <c r="C1306">
        <v>8.6644000000000005</v>
      </c>
    </row>
    <row r="1307" spans="1:3" x14ac:dyDescent="0.3">
      <c r="A1307" s="1">
        <v>37698</v>
      </c>
      <c r="B1307">
        <v>485.22</v>
      </c>
      <c r="C1307">
        <v>8.6745999999999999</v>
      </c>
    </row>
    <row r="1308" spans="1:3" x14ac:dyDescent="0.3">
      <c r="A1308" s="1">
        <v>37699</v>
      </c>
      <c r="B1308">
        <v>490.4</v>
      </c>
      <c r="C1308">
        <v>8.7035999999999998</v>
      </c>
    </row>
    <row r="1309" spans="1:3" x14ac:dyDescent="0.3">
      <c r="A1309" s="1">
        <v>37700</v>
      </c>
      <c r="B1309">
        <v>494.14</v>
      </c>
      <c r="C1309">
        <v>8.6305999999999994</v>
      </c>
    </row>
    <row r="1310" spans="1:3" x14ac:dyDescent="0.3">
      <c r="A1310" s="1">
        <v>37701</v>
      </c>
      <c r="B1310">
        <v>503.4</v>
      </c>
      <c r="C1310">
        <v>8.7034000000000002</v>
      </c>
    </row>
    <row r="1311" spans="1:3" x14ac:dyDescent="0.3">
      <c r="A1311" s="1">
        <v>37704</v>
      </c>
      <c r="B1311">
        <v>489.38</v>
      </c>
      <c r="C1311">
        <v>8.6525999999999996</v>
      </c>
    </row>
    <row r="1312" spans="1:3" x14ac:dyDescent="0.3">
      <c r="A1312" s="1">
        <v>37705</v>
      </c>
      <c r="B1312">
        <v>489.3</v>
      </c>
      <c r="C1312">
        <v>8.6754999999999995</v>
      </c>
    </row>
    <row r="1313" spans="1:3" x14ac:dyDescent="0.3">
      <c r="A1313" s="1">
        <v>37706</v>
      </c>
      <c r="B1313">
        <v>486.82</v>
      </c>
      <c r="C1313">
        <v>8.6503999999999994</v>
      </c>
    </row>
    <row r="1314" spans="1:3" x14ac:dyDescent="0.3">
      <c r="A1314" s="1">
        <v>37707</v>
      </c>
      <c r="B1314">
        <v>478.9</v>
      </c>
      <c r="C1314">
        <v>8.6331000000000007</v>
      </c>
    </row>
    <row r="1315" spans="1:3" x14ac:dyDescent="0.3">
      <c r="A1315" s="1">
        <v>37708</v>
      </c>
      <c r="B1315">
        <v>475.39</v>
      </c>
      <c r="C1315">
        <v>8.5435999999999996</v>
      </c>
    </row>
    <row r="1316" spans="1:3" x14ac:dyDescent="0.3">
      <c r="A1316" s="1">
        <v>37711</v>
      </c>
      <c r="B1316">
        <v>457.78</v>
      </c>
      <c r="C1316">
        <v>8.4410000000000007</v>
      </c>
    </row>
    <row r="1317" spans="1:3" x14ac:dyDescent="0.3">
      <c r="A1317" s="1">
        <v>37712</v>
      </c>
      <c r="B1317">
        <v>461.69</v>
      </c>
      <c r="C1317">
        <v>8.4610000000000003</v>
      </c>
    </row>
    <row r="1318" spans="1:3" x14ac:dyDescent="0.3">
      <c r="A1318" s="1">
        <v>37713</v>
      </c>
      <c r="B1318">
        <v>480.45</v>
      </c>
      <c r="C1318">
        <v>8.5779999999999994</v>
      </c>
    </row>
    <row r="1319" spans="1:3" x14ac:dyDescent="0.3">
      <c r="A1319" s="1">
        <v>37714</v>
      </c>
      <c r="B1319">
        <v>480.86</v>
      </c>
      <c r="C1319">
        <v>8.5488999999999997</v>
      </c>
    </row>
    <row r="1320" spans="1:3" x14ac:dyDescent="0.3">
      <c r="A1320" s="1">
        <v>37715</v>
      </c>
      <c r="B1320">
        <v>482.89</v>
      </c>
      <c r="C1320">
        <v>8.5694999999999997</v>
      </c>
    </row>
    <row r="1321" spans="1:3" x14ac:dyDescent="0.3">
      <c r="A1321" s="1">
        <v>37718</v>
      </c>
      <c r="B1321">
        <v>503</v>
      </c>
      <c r="C1321">
        <v>8.5805000000000007</v>
      </c>
    </row>
    <row r="1322" spans="1:3" x14ac:dyDescent="0.3">
      <c r="A1322" s="1">
        <v>37719</v>
      </c>
      <c r="B1322">
        <v>493.71</v>
      </c>
      <c r="C1322">
        <v>8.5299999999999994</v>
      </c>
    </row>
    <row r="1323" spans="1:3" x14ac:dyDescent="0.3">
      <c r="A1323" s="1">
        <v>37720</v>
      </c>
      <c r="B1323">
        <v>492.43</v>
      </c>
      <c r="C1323">
        <v>8.4879999999999995</v>
      </c>
    </row>
    <row r="1324" spans="1:3" x14ac:dyDescent="0.3">
      <c r="A1324" s="1">
        <v>37721</v>
      </c>
      <c r="B1324">
        <v>483.12</v>
      </c>
      <c r="C1324">
        <v>8.4785000000000004</v>
      </c>
    </row>
    <row r="1325" spans="1:3" x14ac:dyDescent="0.3">
      <c r="A1325" s="1">
        <v>37722</v>
      </c>
      <c r="B1325">
        <v>483.48</v>
      </c>
      <c r="C1325">
        <v>8.4879999999999995</v>
      </c>
    </row>
    <row r="1326" spans="1:3" x14ac:dyDescent="0.3">
      <c r="A1326" s="1">
        <v>37725</v>
      </c>
      <c r="B1326">
        <v>483.87</v>
      </c>
      <c r="C1326">
        <v>8.4819999999999993</v>
      </c>
    </row>
    <row r="1327" spans="1:3" x14ac:dyDescent="0.3">
      <c r="A1327" s="1">
        <v>37726</v>
      </c>
      <c r="B1327">
        <v>495.6</v>
      </c>
      <c r="C1327">
        <v>8.4719999999999995</v>
      </c>
    </row>
    <row r="1328" spans="1:3" x14ac:dyDescent="0.3">
      <c r="A1328" s="1">
        <v>37727</v>
      </c>
      <c r="B1328">
        <v>493.93</v>
      </c>
      <c r="C1328">
        <v>8.3849999999999998</v>
      </c>
    </row>
    <row r="1329" spans="1:3" x14ac:dyDescent="0.3">
      <c r="A1329" s="1">
        <v>37728</v>
      </c>
      <c r="B1329">
        <v>495.59</v>
      </c>
      <c r="C1329">
        <v>8.4105000000000008</v>
      </c>
    </row>
    <row r="1330" spans="1:3" x14ac:dyDescent="0.3">
      <c r="A1330" s="1">
        <v>37733</v>
      </c>
      <c r="B1330">
        <v>497.98</v>
      </c>
      <c r="C1330">
        <v>8.3145000000000007</v>
      </c>
    </row>
    <row r="1331" spans="1:3" x14ac:dyDescent="0.3">
      <c r="A1331" s="1">
        <v>37734</v>
      </c>
      <c r="B1331">
        <v>503.67</v>
      </c>
      <c r="C1331">
        <v>8.3059999999999992</v>
      </c>
    </row>
    <row r="1332" spans="1:3" x14ac:dyDescent="0.3">
      <c r="A1332" s="1">
        <v>37735</v>
      </c>
      <c r="B1332">
        <v>503.47</v>
      </c>
      <c r="C1332">
        <v>8.2479999999999993</v>
      </c>
    </row>
    <row r="1333" spans="1:3" x14ac:dyDescent="0.3">
      <c r="A1333" s="1">
        <v>37736</v>
      </c>
      <c r="B1333">
        <v>497.92</v>
      </c>
      <c r="C1333">
        <v>8.2484999999999999</v>
      </c>
    </row>
    <row r="1334" spans="1:3" x14ac:dyDescent="0.3">
      <c r="A1334" s="1">
        <v>37739</v>
      </c>
      <c r="B1334">
        <v>513.59</v>
      </c>
      <c r="C1334">
        <v>8.3305000000000007</v>
      </c>
    </row>
    <row r="1335" spans="1:3" x14ac:dyDescent="0.3">
      <c r="A1335" s="1">
        <v>37740</v>
      </c>
      <c r="B1335">
        <v>521.49</v>
      </c>
      <c r="C1335">
        <v>8.2260000000000009</v>
      </c>
    </row>
    <row r="1336" spans="1:3" x14ac:dyDescent="0.3">
      <c r="A1336" s="1">
        <v>37741</v>
      </c>
      <c r="B1336">
        <v>521.91999999999996</v>
      </c>
      <c r="C1336">
        <v>8.1494999999999997</v>
      </c>
    </row>
    <row r="1337" spans="1:3" x14ac:dyDescent="0.3">
      <c r="A1337" s="1">
        <v>37743</v>
      </c>
      <c r="B1337">
        <v>519.29</v>
      </c>
      <c r="C1337">
        <v>8.0909999999999993</v>
      </c>
    </row>
    <row r="1338" spans="1:3" x14ac:dyDescent="0.3">
      <c r="A1338" s="1">
        <v>37746</v>
      </c>
      <c r="B1338">
        <v>524.29999999999995</v>
      </c>
      <c r="C1338">
        <v>8.0429999999999993</v>
      </c>
    </row>
    <row r="1339" spans="1:3" x14ac:dyDescent="0.3">
      <c r="A1339" s="1">
        <v>37747</v>
      </c>
      <c r="B1339">
        <v>525.78</v>
      </c>
      <c r="C1339">
        <v>7.9405000000000001</v>
      </c>
    </row>
    <row r="1340" spans="1:3" x14ac:dyDescent="0.3">
      <c r="A1340" s="1">
        <v>37748</v>
      </c>
      <c r="B1340">
        <v>515.33000000000004</v>
      </c>
      <c r="C1340">
        <v>8.0129999999999999</v>
      </c>
    </row>
    <row r="1341" spans="1:3" x14ac:dyDescent="0.3">
      <c r="A1341" s="1">
        <v>37749</v>
      </c>
      <c r="B1341">
        <v>506.19</v>
      </c>
      <c r="C1341">
        <v>7.9494999999999996</v>
      </c>
    </row>
    <row r="1342" spans="1:3" x14ac:dyDescent="0.3">
      <c r="A1342" s="1">
        <v>37750</v>
      </c>
      <c r="B1342">
        <v>513.44000000000005</v>
      </c>
      <c r="C1342">
        <v>7.9960000000000004</v>
      </c>
    </row>
    <row r="1343" spans="1:3" x14ac:dyDescent="0.3">
      <c r="A1343" s="1">
        <v>37753</v>
      </c>
      <c r="B1343">
        <v>515.80999999999995</v>
      </c>
      <c r="C1343">
        <v>7.9329999999999998</v>
      </c>
    </row>
    <row r="1344" spans="1:3" x14ac:dyDescent="0.3">
      <c r="A1344" s="1">
        <v>37754</v>
      </c>
      <c r="B1344">
        <v>524</v>
      </c>
      <c r="C1344">
        <v>7.9545000000000003</v>
      </c>
    </row>
    <row r="1345" spans="1:3" x14ac:dyDescent="0.3">
      <c r="A1345" s="1">
        <v>37755</v>
      </c>
      <c r="B1345">
        <v>519.78</v>
      </c>
      <c r="C1345">
        <v>7.9859999999999998</v>
      </c>
    </row>
    <row r="1346" spans="1:3" x14ac:dyDescent="0.3">
      <c r="A1346" s="1">
        <v>37756</v>
      </c>
      <c r="B1346">
        <v>520.01</v>
      </c>
      <c r="C1346">
        <v>8.0410000000000004</v>
      </c>
    </row>
    <row r="1347" spans="1:3" x14ac:dyDescent="0.3">
      <c r="A1347" s="1">
        <v>37757</v>
      </c>
      <c r="B1347">
        <v>518.45000000000005</v>
      </c>
      <c r="C1347">
        <v>7.9005000000000001</v>
      </c>
    </row>
    <row r="1348" spans="1:3" x14ac:dyDescent="0.3">
      <c r="A1348" s="1">
        <v>37760</v>
      </c>
      <c r="B1348">
        <v>504.75</v>
      </c>
      <c r="C1348">
        <v>7.8585000000000003</v>
      </c>
    </row>
    <row r="1349" spans="1:3" x14ac:dyDescent="0.3">
      <c r="A1349" s="1">
        <v>37761</v>
      </c>
      <c r="B1349">
        <v>499.48</v>
      </c>
      <c r="C1349">
        <v>7.8375000000000004</v>
      </c>
    </row>
    <row r="1350" spans="1:3" x14ac:dyDescent="0.3">
      <c r="A1350" s="1">
        <v>37762</v>
      </c>
      <c r="B1350">
        <v>492.31</v>
      </c>
      <c r="C1350">
        <v>7.8715000000000002</v>
      </c>
    </row>
    <row r="1351" spans="1:3" x14ac:dyDescent="0.3">
      <c r="A1351" s="1">
        <v>37763</v>
      </c>
      <c r="B1351">
        <v>497.34</v>
      </c>
      <c r="C1351">
        <v>7.83</v>
      </c>
    </row>
    <row r="1352" spans="1:3" x14ac:dyDescent="0.3">
      <c r="A1352" s="1">
        <v>37764</v>
      </c>
      <c r="B1352">
        <v>498.95</v>
      </c>
      <c r="C1352">
        <v>7.7590000000000003</v>
      </c>
    </row>
    <row r="1353" spans="1:3" x14ac:dyDescent="0.3">
      <c r="A1353" s="1">
        <v>37767</v>
      </c>
      <c r="B1353">
        <v>495.55</v>
      </c>
      <c r="C1353">
        <v>7.7430000000000003</v>
      </c>
    </row>
    <row r="1354" spans="1:3" x14ac:dyDescent="0.3">
      <c r="A1354" s="1">
        <v>37768</v>
      </c>
      <c r="B1354">
        <v>502.35</v>
      </c>
      <c r="C1354">
        <v>7.7655000000000003</v>
      </c>
    </row>
    <row r="1355" spans="1:3" x14ac:dyDescent="0.3">
      <c r="A1355" s="1">
        <v>37769</v>
      </c>
      <c r="B1355">
        <v>512.94000000000005</v>
      </c>
      <c r="C1355">
        <v>7.7640000000000002</v>
      </c>
    </row>
    <row r="1356" spans="1:3" x14ac:dyDescent="0.3">
      <c r="A1356" s="1">
        <v>37771</v>
      </c>
      <c r="B1356">
        <v>514.46</v>
      </c>
      <c r="C1356">
        <v>7.7374999999999998</v>
      </c>
    </row>
    <row r="1357" spans="1:3" x14ac:dyDescent="0.3">
      <c r="A1357" s="1">
        <v>37774</v>
      </c>
      <c r="B1357">
        <v>518.52</v>
      </c>
      <c r="C1357">
        <v>7.75</v>
      </c>
    </row>
    <row r="1358" spans="1:3" x14ac:dyDescent="0.3">
      <c r="A1358" s="1">
        <v>37775</v>
      </c>
      <c r="B1358">
        <v>511.85</v>
      </c>
      <c r="C1358">
        <v>7.7694999999999999</v>
      </c>
    </row>
    <row r="1359" spans="1:3" x14ac:dyDescent="0.3">
      <c r="A1359" s="1">
        <v>37776</v>
      </c>
      <c r="B1359">
        <v>516.96</v>
      </c>
      <c r="C1359">
        <v>7.8295000000000003</v>
      </c>
    </row>
    <row r="1360" spans="1:3" x14ac:dyDescent="0.3">
      <c r="A1360" s="1">
        <v>37777</v>
      </c>
      <c r="B1360">
        <v>517.03</v>
      </c>
      <c r="C1360">
        <v>7.6959999999999997</v>
      </c>
    </row>
    <row r="1361" spans="1:3" x14ac:dyDescent="0.3">
      <c r="A1361" s="1">
        <v>37778</v>
      </c>
      <c r="B1361">
        <v>528.88</v>
      </c>
      <c r="C1361">
        <v>7.7889999999999997</v>
      </c>
    </row>
    <row r="1362" spans="1:3" x14ac:dyDescent="0.3">
      <c r="A1362" s="1">
        <v>37782</v>
      </c>
      <c r="B1362">
        <v>527.04999999999995</v>
      </c>
      <c r="C1362">
        <v>7.8045</v>
      </c>
    </row>
    <row r="1363" spans="1:3" x14ac:dyDescent="0.3">
      <c r="A1363" s="1">
        <v>37783</v>
      </c>
      <c r="B1363">
        <v>533.76</v>
      </c>
      <c r="C1363">
        <v>7.7454999999999998</v>
      </c>
    </row>
    <row r="1364" spans="1:3" x14ac:dyDescent="0.3">
      <c r="A1364" s="1">
        <v>37784</v>
      </c>
      <c r="B1364">
        <v>539.04</v>
      </c>
      <c r="C1364">
        <v>7.7045000000000003</v>
      </c>
    </row>
    <row r="1365" spans="1:3" x14ac:dyDescent="0.3">
      <c r="A1365" s="1">
        <v>37785</v>
      </c>
      <c r="B1365">
        <v>529.42999999999995</v>
      </c>
      <c r="C1365">
        <v>7.6524999999999999</v>
      </c>
    </row>
    <row r="1366" spans="1:3" x14ac:dyDescent="0.3">
      <c r="A1366" s="1">
        <v>37788</v>
      </c>
      <c r="B1366">
        <v>534.85</v>
      </c>
      <c r="C1366">
        <v>7.67</v>
      </c>
    </row>
    <row r="1367" spans="1:3" x14ac:dyDescent="0.3">
      <c r="A1367" s="1">
        <v>37789</v>
      </c>
      <c r="B1367">
        <v>541.58000000000004</v>
      </c>
      <c r="C1367">
        <v>7.6689999999999996</v>
      </c>
    </row>
    <row r="1368" spans="1:3" x14ac:dyDescent="0.3">
      <c r="A1368" s="1">
        <v>37790</v>
      </c>
      <c r="B1368">
        <v>545.21</v>
      </c>
      <c r="C1368">
        <v>7.7380000000000004</v>
      </c>
    </row>
    <row r="1369" spans="1:3" x14ac:dyDescent="0.3">
      <c r="A1369" s="1">
        <v>37791</v>
      </c>
      <c r="B1369">
        <v>539.15</v>
      </c>
      <c r="C1369">
        <v>7.7480000000000002</v>
      </c>
    </row>
    <row r="1370" spans="1:3" x14ac:dyDescent="0.3">
      <c r="A1370" s="1">
        <v>37795</v>
      </c>
      <c r="B1370">
        <v>531.67999999999995</v>
      </c>
      <c r="C1370">
        <v>7.8855000000000004</v>
      </c>
    </row>
    <row r="1371" spans="1:3" x14ac:dyDescent="0.3">
      <c r="A1371" s="1">
        <v>37796</v>
      </c>
      <c r="B1371">
        <v>525.09</v>
      </c>
      <c r="C1371">
        <v>7.9494999999999996</v>
      </c>
    </row>
    <row r="1372" spans="1:3" x14ac:dyDescent="0.3">
      <c r="A1372" s="1">
        <v>37797</v>
      </c>
      <c r="B1372">
        <v>527.96</v>
      </c>
      <c r="C1372">
        <v>7.9394999999999998</v>
      </c>
    </row>
    <row r="1373" spans="1:3" x14ac:dyDescent="0.3">
      <c r="A1373" s="1">
        <v>37798</v>
      </c>
      <c r="B1373">
        <v>528.67999999999995</v>
      </c>
      <c r="C1373">
        <v>8.0150000000000006</v>
      </c>
    </row>
    <row r="1374" spans="1:3" x14ac:dyDescent="0.3">
      <c r="A1374" s="1">
        <v>37799</v>
      </c>
      <c r="B1374">
        <v>536.54</v>
      </c>
      <c r="C1374">
        <v>8.0325000000000006</v>
      </c>
    </row>
    <row r="1375" spans="1:3" x14ac:dyDescent="0.3">
      <c r="A1375" s="1">
        <v>37802</v>
      </c>
      <c r="B1375">
        <v>531.46</v>
      </c>
      <c r="C1375">
        <v>7.97</v>
      </c>
    </row>
    <row r="1376" spans="1:3" x14ac:dyDescent="0.3">
      <c r="A1376" s="1">
        <v>37803</v>
      </c>
      <c r="B1376">
        <v>522.32000000000005</v>
      </c>
      <c r="C1376">
        <v>7.9524999999999997</v>
      </c>
    </row>
    <row r="1377" spans="1:3" x14ac:dyDescent="0.3">
      <c r="A1377" s="1">
        <v>37804</v>
      </c>
      <c r="B1377">
        <v>529.86</v>
      </c>
      <c r="C1377">
        <v>7.9530000000000003</v>
      </c>
    </row>
    <row r="1378" spans="1:3" x14ac:dyDescent="0.3">
      <c r="A1378" s="1">
        <v>37805</v>
      </c>
      <c r="B1378">
        <v>537.95000000000005</v>
      </c>
      <c r="C1378">
        <v>7.9669999999999996</v>
      </c>
    </row>
    <row r="1379" spans="1:3" x14ac:dyDescent="0.3">
      <c r="A1379" s="1">
        <v>37806</v>
      </c>
      <c r="B1379">
        <v>539.04999999999995</v>
      </c>
      <c r="C1379">
        <v>8.0065000000000008</v>
      </c>
    </row>
    <row r="1380" spans="1:3" x14ac:dyDescent="0.3">
      <c r="A1380" s="1">
        <v>37809</v>
      </c>
      <c r="B1380">
        <v>551.94000000000005</v>
      </c>
      <c r="C1380">
        <v>8.14</v>
      </c>
    </row>
    <row r="1381" spans="1:3" x14ac:dyDescent="0.3">
      <c r="A1381" s="1">
        <v>37810</v>
      </c>
      <c r="B1381">
        <v>550.16999999999996</v>
      </c>
      <c r="C1381">
        <v>8.0779999999999994</v>
      </c>
    </row>
    <row r="1382" spans="1:3" x14ac:dyDescent="0.3">
      <c r="A1382" s="1">
        <v>37811</v>
      </c>
      <c r="B1382">
        <v>546.28</v>
      </c>
      <c r="C1382">
        <v>8.0530000000000008</v>
      </c>
    </row>
    <row r="1383" spans="1:3" x14ac:dyDescent="0.3">
      <c r="A1383" s="1">
        <v>37812</v>
      </c>
      <c r="B1383">
        <v>540.83000000000004</v>
      </c>
      <c r="C1383">
        <v>8.0329999999999995</v>
      </c>
    </row>
    <row r="1384" spans="1:3" x14ac:dyDescent="0.3">
      <c r="A1384" s="1">
        <v>37813</v>
      </c>
      <c r="B1384">
        <v>544.16</v>
      </c>
      <c r="C1384">
        <v>8.1114999999999995</v>
      </c>
    </row>
    <row r="1385" spans="1:3" x14ac:dyDescent="0.3">
      <c r="A1385" s="1">
        <v>37816</v>
      </c>
      <c r="B1385">
        <v>553.66999999999996</v>
      </c>
      <c r="C1385">
        <v>8.1120000000000001</v>
      </c>
    </row>
    <row r="1386" spans="1:3" x14ac:dyDescent="0.3">
      <c r="A1386" s="1">
        <v>37817</v>
      </c>
      <c r="B1386">
        <v>554.53</v>
      </c>
      <c r="C1386">
        <v>8.1739999999999995</v>
      </c>
    </row>
    <row r="1387" spans="1:3" x14ac:dyDescent="0.3">
      <c r="A1387" s="1">
        <v>37818</v>
      </c>
      <c r="B1387">
        <v>549.91</v>
      </c>
      <c r="C1387">
        <v>8.17</v>
      </c>
    </row>
    <row r="1388" spans="1:3" x14ac:dyDescent="0.3">
      <c r="A1388" s="1">
        <v>37819</v>
      </c>
      <c r="B1388">
        <v>546.23</v>
      </c>
      <c r="C1388">
        <v>8.2364999999999995</v>
      </c>
    </row>
    <row r="1389" spans="1:3" x14ac:dyDescent="0.3">
      <c r="A1389" s="1">
        <v>37820</v>
      </c>
      <c r="B1389">
        <v>552.66999999999996</v>
      </c>
      <c r="C1389">
        <v>8.2204999999999995</v>
      </c>
    </row>
    <row r="1390" spans="1:3" x14ac:dyDescent="0.3">
      <c r="A1390" s="1">
        <v>37823</v>
      </c>
      <c r="B1390">
        <v>551.26</v>
      </c>
      <c r="C1390">
        <v>8.1805000000000003</v>
      </c>
    </row>
    <row r="1391" spans="1:3" x14ac:dyDescent="0.3">
      <c r="A1391" s="1">
        <v>37824</v>
      </c>
      <c r="B1391">
        <v>549.49</v>
      </c>
      <c r="C1391">
        <v>8.1839999999999993</v>
      </c>
    </row>
    <row r="1392" spans="1:3" x14ac:dyDescent="0.3">
      <c r="A1392" s="1">
        <v>37825</v>
      </c>
      <c r="B1392">
        <v>546.73</v>
      </c>
      <c r="C1392">
        <v>8.0175000000000001</v>
      </c>
    </row>
    <row r="1393" spans="1:3" x14ac:dyDescent="0.3">
      <c r="A1393" s="1">
        <v>37826</v>
      </c>
      <c r="B1393">
        <v>555.66</v>
      </c>
      <c r="C1393">
        <v>8.0329999999999995</v>
      </c>
    </row>
    <row r="1394" spans="1:3" x14ac:dyDescent="0.3">
      <c r="A1394" s="1">
        <v>37827</v>
      </c>
      <c r="B1394">
        <v>552.78</v>
      </c>
      <c r="C1394">
        <v>7.9775</v>
      </c>
    </row>
    <row r="1395" spans="1:3" x14ac:dyDescent="0.3">
      <c r="A1395" s="1">
        <v>37830</v>
      </c>
      <c r="B1395">
        <v>562.66999999999996</v>
      </c>
      <c r="C1395">
        <v>7.9960000000000004</v>
      </c>
    </row>
    <row r="1396" spans="1:3" x14ac:dyDescent="0.3">
      <c r="A1396" s="1">
        <v>37831</v>
      </c>
      <c r="B1396">
        <v>560.4</v>
      </c>
      <c r="C1396">
        <v>8.0350000000000001</v>
      </c>
    </row>
    <row r="1397" spans="1:3" x14ac:dyDescent="0.3">
      <c r="A1397" s="1">
        <v>37832</v>
      </c>
      <c r="B1397">
        <v>564.86</v>
      </c>
      <c r="C1397">
        <v>8.0640000000000001</v>
      </c>
    </row>
    <row r="1398" spans="1:3" x14ac:dyDescent="0.3">
      <c r="A1398" s="1">
        <v>37833</v>
      </c>
      <c r="B1398">
        <v>571.01</v>
      </c>
      <c r="C1398">
        <v>8.2125000000000004</v>
      </c>
    </row>
    <row r="1399" spans="1:3" x14ac:dyDescent="0.3">
      <c r="A1399" s="1">
        <v>37834</v>
      </c>
      <c r="B1399">
        <v>568.51</v>
      </c>
      <c r="C1399">
        <v>8.1820000000000004</v>
      </c>
    </row>
    <row r="1400" spans="1:3" x14ac:dyDescent="0.3">
      <c r="A1400" s="1">
        <v>37837</v>
      </c>
      <c r="B1400">
        <v>567.72</v>
      </c>
      <c r="C1400">
        <v>8.1425000000000001</v>
      </c>
    </row>
    <row r="1401" spans="1:3" x14ac:dyDescent="0.3">
      <c r="A1401" s="1">
        <v>37838</v>
      </c>
      <c r="B1401">
        <v>570.62</v>
      </c>
      <c r="C1401">
        <v>8.1069999999999993</v>
      </c>
    </row>
    <row r="1402" spans="1:3" x14ac:dyDescent="0.3">
      <c r="A1402" s="1">
        <v>37839</v>
      </c>
      <c r="B1402">
        <v>558.44000000000005</v>
      </c>
      <c r="C1402">
        <v>8.1379999999999999</v>
      </c>
    </row>
    <row r="1403" spans="1:3" x14ac:dyDescent="0.3">
      <c r="A1403" s="1">
        <v>37840</v>
      </c>
      <c r="B1403">
        <v>555.74</v>
      </c>
      <c r="C1403">
        <v>8.0939999999999994</v>
      </c>
    </row>
    <row r="1404" spans="1:3" x14ac:dyDescent="0.3">
      <c r="A1404" s="1">
        <v>37841</v>
      </c>
      <c r="B1404">
        <v>557.87</v>
      </c>
      <c r="C1404">
        <v>8.1285000000000007</v>
      </c>
    </row>
    <row r="1405" spans="1:3" x14ac:dyDescent="0.3">
      <c r="A1405" s="1">
        <v>37844</v>
      </c>
      <c r="B1405">
        <v>557.91</v>
      </c>
      <c r="C1405">
        <v>8.1440000000000001</v>
      </c>
    </row>
    <row r="1406" spans="1:3" x14ac:dyDescent="0.3">
      <c r="A1406" s="1">
        <v>37845</v>
      </c>
      <c r="B1406">
        <v>567.64</v>
      </c>
      <c r="C1406">
        <v>8.1715</v>
      </c>
    </row>
    <row r="1407" spans="1:3" x14ac:dyDescent="0.3">
      <c r="A1407" s="1">
        <v>37846</v>
      </c>
      <c r="B1407">
        <v>574.52</v>
      </c>
      <c r="C1407">
        <v>8.1364999999999998</v>
      </c>
    </row>
    <row r="1408" spans="1:3" x14ac:dyDescent="0.3">
      <c r="A1408" s="1">
        <v>37847</v>
      </c>
      <c r="B1408">
        <v>578.37</v>
      </c>
      <c r="C1408">
        <v>8.1579999999999995</v>
      </c>
    </row>
    <row r="1409" spans="1:3" x14ac:dyDescent="0.3">
      <c r="A1409" s="1">
        <v>37848</v>
      </c>
      <c r="B1409">
        <v>574.94000000000005</v>
      </c>
      <c r="C1409">
        <v>8.2104999999999997</v>
      </c>
    </row>
    <row r="1410" spans="1:3" x14ac:dyDescent="0.3">
      <c r="A1410" s="1">
        <v>37851</v>
      </c>
      <c r="B1410">
        <v>585.26</v>
      </c>
      <c r="C1410">
        <v>8.3064999999999998</v>
      </c>
    </row>
    <row r="1411" spans="1:3" x14ac:dyDescent="0.3">
      <c r="A1411" s="1">
        <v>37852</v>
      </c>
      <c r="B1411">
        <v>592.48</v>
      </c>
      <c r="C1411">
        <v>8.33</v>
      </c>
    </row>
    <row r="1412" spans="1:3" x14ac:dyDescent="0.3">
      <c r="A1412" s="1">
        <v>37853</v>
      </c>
      <c r="B1412">
        <v>592.64</v>
      </c>
      <c r="C1412">
        <v>8.3055000000000003</v>
      </c>
    </row>
    <row r="1413" spans="1:3" x14ac:dyDescent="0.3">
      <c r="A1413" s="1">
        <v>37854</v>
      </c>
      <c r="B1413">
        <v>599.13</v>
      </c>
      <c r="C1413">
        <v>8.4194999999999993</v>
      </c>
    </row>
    <row r="1414" spans="1:3" x14ac:dyDescent="0.3">
      <c r="A1414" s="1">
        <v>37855</v>
      </c>
      <c r="B1414">
        <v>597.1</v>
      </c>
      <c r="C1414">
        <v>8.4760000000000009</v>
      </c>
    </row>
    <row r="1415" spans="1:3" x14ac:dyDescent="0.3">
      <c r="A1415" s="1">
        <v>37858</v>
      </c>
      <c r="B1415">
        <v>589.84</v>
      </c>
      <c r="C1415">
        <v>8.5169999999999995</v>
      </c>
    </row>
    <row r="1416" spans="1:3" x14ac:dyDescent="0.3">
      <c r="A1416" s="1">
        <v>37859</v>
      </c>
      <c r="B1416">
        <v>583.9</v>
      </c>
      <c r="C1416">
        <v>8.5399999999999991</v>
      </c>
    </row>
    <row r="1417" spans="1:3" x14ac:dyDescent="0.3">
      <c r="A1417" s="1">
        <v>37860</v>
      </c>
      <c r="B1417">
        <v>588.05999999999995</v>
      </c>
      <c r="C1417">
        <v>8.4860000000000007</v>
      </c>
    </row>
    <row r="1418" spans="1:3" x14ac:dyDescent="0.3">
      <c r="A1418" s="1">
        <v>37861</v>
      </c>
      <c r="B1418">
        <v>589.97</v>
      </c>
      <c r="C1418">
        <v>8.4550999999999998</v>
      </c>
    </row>
    <row r="1419" spans="1:3" x14ac:dyDescent="0.3">
      <c r="A1419" s="1">
        <v>37862</v>
      </c>
      <c r="B1419">
        <v>586.42999999999995</v>
      </c>
      <c r="C1419">
        <v>8.3614999999999995</v>
      </c>
    </row>
    <row r="1420" spans="1:3" x14ac:dyDescent="0.3">
      <c r="A1420" s="1">
        <v>37865</v>
      </c>
      <c r="B1420">
        <v>598.45000000000005</v>
      </c>
      <c r="C1420">
        <v>8.3673000000000002</v>
      </c>
    </row>
    <row r="1421" spans="1:3" x14ac:dyDescent="0.3">
      <c r="A1421" s="1">
        <v>37866</v>
      </c>
      <c r="B1421">
        <v>601.1</v>
      </c>
      <c r="C1421">
        <v>8.4849999999999994</v>
      </c>
    </row>
    <row r="1422" spans="1:3" x14ac:dyDescent="0.3">
      <c r="A1422" s="1">
        <v>37867</v>
      </c>
      <c r="B1422">
        <v>611.12</v>
      </c>
      <c r="C1422">
        <v>8.4</v>
      </c>
    </row>
    <row r="1423" spans="1:3" x14ac:dyDescent="0.3">
      <c r="A1423" s="1">
        <v>37868</v>
      </c>
      <c r="B1423">
        <v>611.15</v>
      </c>
      <c r="C1423">
        <v>8.3285</v>
      </c>
    </row>
    <row r="1424" spans="1:3" x14ac:dyDescent="0.3">
      <c r="A1424" s="1">
        <v>37869</v>
      </c>
      <c r="B1424">
        <v>612.49</v>
      </c>
      <c r="C1424">
        <v>8.1995000000000005</v>
      </c>
    </row>
    <row r="1425" spans="1:3" x14ac:dyDescent="0.3">
      <c r="A1425" s="1">
        <v>37872</v>
      </c>
      <c r="B1425">
        <v>615.14</v>
      </c>
      <c r="C1425">
        <v>8.2309999999999999</v>
      </c>
    </row>
    <row r="1426" spans="1:3" x14ac:dyDescent="0.3">
      <c r="A1426" s="1">
        <v>37873</v>
      </c>
      <c r="B1426">
        <v>609.11</v>
      </c>
      <c r="C1426">
        <v>8.1504999999999992</v>
      </c>
    </row>
    <row r="1427" spans="1:3" x14ac:dyDescent="0.3">
      <c r="A1427" s="1">
        <v>37874</v>
      </c>
      <c r="B1427">
        <v>599.17999999999995</v>
      </c>
      <c r="C1427">
        <v>8.14</v>
      </c>
    </row>
    <row r="1428" spans="1:3" x14ac:dyDescent="0.3">
      <c r="A1428" s="1">
        <v>37875</v>
      </c>
      <c r="B1428">
        <v>600.44000000000005</v>
      </c>
      <c r="C1428">
        <v>8.1039999999999992</v>
      </c>
    </row>
    <row r="1429" spans="1:3" x14ac:dyDescent="0.3">
      <c r="A1429" s="1">
        <v>37876</v>
      </c>
      <c r="B1429">
        <v>602.77</v>
      </c>
      <c r="C1429">
        <v>8.0679999999999996</v>
      </c>
    </row>
    <row r="1430" spans="1:3" x14ac:dyDescent="0.3">
      <c r="A1430" s="1">
        <v>37879</v>
      </c>
      <c r="B1430">
        <v>603.71</v>
      </c>
      <c r="C1430">
        <v>8.1039999999999992</v>
      </c>
    </row>
    <row r="1431" spans="1:3" x14ac:dyDescent="0.3">
      <c r="A1431" s="1">
        <v>37880</v>
      </c>
      <c r="B1431">
        <v>609.53</v>
      </c>
      <c r="C1431">
        <v>8.1329999999999991</v>
      </c>
    </row>
    <row r="1432" spans="1:3" x14ac:dyDescent="0.3">
      <c r="A1432" s="1">
        <v>37881</v>
      </c>
      <c r="B1432">
        <v>608.99</v>
      </c>
      <c r="C1432">
        <v>7.9995000000000003</v>
      </c>
    </row>
    <row r="1433" spans="1:3" x14ac:dyDescent="0.3">
      <c r="A1433" s="1">
        <v>37882</v>
      </c>
      <c r="B1433">
        <v>608.48</v>
      </c>
      <c r="C1433">
        <v>8.0404999999999998</v>
      </c>
    </row>
    <row r="1434" spans="1:3" x14ac:dyDescent="0.3">
      <c r="A1434" s="1">
        <v>37883</v>
      </c>
      <c r="B1434">
        <v>603.03</v>
      </c>
      <c r="C1434">
        <v>7.9349999999999996</v>
      </c>
    </row>
    <row r="1435" spans="1:3" x14ac:dyDescent="0.3">
      <c r="A1435" s="1">
        <v>37886</v>
      </c>
      <c r="B1435">
        <v>589.36</v>
      </c>
      <c r="C1435">
        <v>7.8929999999999998</v>
      </c>
    </row>
    <row r="1436" spans="1:3" x14ac:dyDescent="0.3">
      <c r="A1436" s="1">
        <v>37887</v>
      </c>
      <c r="B1436">
        <v>588.08000000000004</v>
      </c>
      <c r="C1436">
        <v>7.7984999999999998</v>
      </c>
    </row>
    <row r="1437" spans="1:3" x14ac:dyDescent="0.3">
      <c r="A1437" s="1">
        <v>37888</v>
      </c>
      <c r="B1437">
        <v>581.22</v>
      </c>
      <c r="C1437">
        <v>7.6959999999999997</v>
      </c>
    </row>
    <row r="1438" spans="1:3" x14ac:dyDescent="0.3">
      <c r="A1438" s="1">
        <v>37889</v>
      </c>
      <c r="B1438">
        <v>576.78</v>
      </c>
      <c r="C1438">
        <v>7.7560000000000002</v>
      </c>
    </row>
    <row r="1439" spans="1:3" x14ac:dyDescent="0.3">
      <c r="A1439" s="1">
        <v>37890</v>
      </c>
      <c r="B1439">
        <v>581.65</v>
      </c>
      <c r="C1439">
        <v>7.8075000000000001</v>
      </c>
    </row>
    <row r="1440" spans="1:3" x14ac:dyDescent="0.3">
      <c r="A1440" s="1">
        <v>37893</v>
      </c>
      <c r="B1440">
        <v>575.61</v>
      </c>
      <c r="C1440">
        <v>7.6879999999999997</v>
      </c>
    </row>
    <row r="1441" spans="1:3" x14ac:dyDescent="0.3">
      <c r="A1441" s="1">
        <v>37894</v>
      </c>
      <c r="B1441">
        <v>567.02</v>
      </c>
      <c r="C1441">
        <v>7.7465000000000002</v>
      </c>
    </row>
    <row r="1442" spans="1:3" x14ac:dyDescent="0.3">
      <c r="A1442" s="1">
        <v>37895</v>
      </c>
      <c r="B1442">
        <v>572.55999999999995</v>
      </c>
      <c r="C1442">
        <v>7.7035</v>
      </c>
    </row>
    <row r="1443" spans="1:3" x14ac:dyDescent="0.3">
      <c r="A1443" s="1">
        <v>37896</v>
      </c>
      <c r="B1443">
        <v>570.39</v>
      </c>
      <c r="C1443">
        <v>7.6805000000000003</v>
      </c>
    </row>
    <row r="1444" spans="1:3" x14ac:dyDescent="0.3">
      <c r="A1444" s="1">
        <v>37897</v>
      </c>
      <c r="B1444">
        <v>591.24</v>
      </c>
      <c r="C1444">
        <v>7.7565</v>
      </c>
    </row>
    <row r="1445" spans="1:3" x14ac:dyDescent="0.3">
      <c r="A1445" s="1">
        <v>37900</v>
      </c>
      <c r="B1445">
        <v>590.99</v>
      </c>
      <c r="C1445">
        <v>7.6204999999999998</v>
      </c>
    </row>
    <row r="1446" spans="1:3" x14ac:dyDescent="0.3">
      <c r="A1446" s="1">
        <v>37901</v>
      </c>
      <c r="B1446">
        <v>589.73</v>
      </c>
      <c r="C1446">
        <v>7.5975000000000001</v>
      </c>
    </row>
    <row r="1447" spans="1:3" x14ac:dyDescent="0.3">
      <c r="A1447" s="1">
        <v>37902</v>
      </c>
      <c r="B1447">
        <v>592.96</v>
      </c>
      <c r="C1447">
        <v>7.5845000000000002</v>
      </c>
    </row>
    <row r="1448" spans="1:3" x14ac:dyDescent="0.3">
      <c r="A1448" s="1">
        <v>37903</v>
      </c>
      <c r="B1448">
        <v>601.75</v>
      </c>
      <c r="C1448">
        <v>7.6379999999999999</v>
      </c>
    </row>
    <row r="1449" spans="1:3" x14ac:dyDescent="0.3">
      <c r="A1449" s="1">
        <v>37904</v>
      </c>
      <c r="B1449">
        <v>596.21</v>
      </c>
      <c r="C1449">
        <v>7.6150000000000002</v>
      </c>
    </row>
    <row r="1450" spans="1:3" x14ac:dyDescent="0.3">
      <c r="A1450" s="1">
        <v>37907</v>
      </c>
      <c r="B1450">
        <v>605.33000000000004</v>
      </c>
      <c r="C1450">
        <v>7.6749999999999998</v>
      </c>
    </row>
    <row r="1451" spans="1:3" x14ac:dyDescent="0.3">
      <c r="A1451" s="1">
        <v>37908</v>
      </c>
      <c r="B1451">
        <v>610.69000000000005</v>
      </c>
      <c r="C1451">
        <v>7.63</v>
      </c>
    </row>
    <row r="1452" spans="1:3" x14ac:dyDescent="0.3">
      <c r="A1452" s="1">
        <v>37909</v>
      </c>
      <c r="B1452">
        <v>615.08000000000004</v>
      </c>
      <c r="C1452">
        <v>7.6855000000000002</v>
      </c>
    </row>
    <row r="1453" spans="1:3" x14ac:dyDescent="0.3">
      <c r="A1453" s="1">
        <v>37910</v>
      </c>
      <c r="B1453">
        <v>609.66999999999996</v>
      </c>
      <c r="C1453">
        <v>7.7365000000000004</v>
      </c>
    </row>
    <row r="1454" spans="1:3" x14ac:dyDescent="0.3">
      <c r="A1454" s="1">
        <v>37911</v>
      </c>
      <c r="B1454">
        <v>610.02</v>
      </c>
      <c r="C1454">
        <v>7.7240000000000002</v>
      </c>
    </row>
    <row r="1455" spans="1:3" x14ac:dyDescent="0.3">
      <c r="A1455" s="1">
        <v>37914</v>
      </c>
      <c r="B1455">
        <v>613.02</v>
      </c>
      <c r="C1455">
        <v>7.7945000000000002</v>
      </c>
    </row>
    <row r="1456" spans="1:3" x14ac:dyDescent="0.3">
      <c r="A1456" s="1">
        <v>37915</v>
      </c>
      <c r="B1456">
        <v>608.11</v>
      </c>
      <c r="C1456">
        <v>7.7412000000000001</v>
      </c>
    </row>
    <row r="1457" spans="1:3" x14ac:dyDescent="0.3">
      <c r="A1457" s="1">
        <v>37916</v>
      </c>
      <c r="B1457">
        <v>594.30999999999995</v>
      </c>
      <c r="C1457">
        <v>7.6364999999999998</v>
      </c>
    </row>
    <row r="1458" spans="1:3" x14ac:dyDescent="0.3">
      <c r="A1458" s="1">
        <v>37917</v>
      </c>
      <c r="B1458">
        <v>600.73</v>
      </c>
      <c r="C1458">
        <v>7.6814999999999998</v>
      </c>
    </row>
    <row r="1459" spans="1:3" x14ac:dyDescent="0.3">
      <c r="A1459" s="1">
        <v>37918</v>
      </c>
      <c r="B1459">
        <v>605.59</v>
      </c>
      <c r="C1459">
        <v>7.7084999999999999</v>
      </c>
    </row>
    <row r="1460" spans="1:3" x14ac:dyDescent="0.3">
      <c r="A1460" s="1">
        <v>37921</v>
      </c>
      <c r="B1460">
        <v>614.77</v>
      </c>
      <c r="C1460">
        <v>7.7198000000000002</v>
      </c>
    </row>
    <row r="1461" spans="1:3" x14ac:dyDescent="0.3">
      <c r="A1461" s="1">
        <v>37922</v>
      </c>
      <c r="B1461">
        <v>622.03</v>
      </c>
      <c r="C1461">
        <v>7.7595000000000001</v>
      </c>
    </row>
    <row r="1462" spans="1:3" x14ac:dyDescent="0.3">
      <c r="A1462" s="1">
        <v>37923</v>
      </c>
      <c r="B1462">
        <v>618.55999999999995</v>
      </c>
      <c r="C1462">
        <v>7.7201000000000004</v>
      </c>
    </row>
    <row r="1463" spans="1:3" x14ac:dyDescent="0.3">
      <c r="A1463" s="1">
        <v>37924</v>
      </c>
      <c r="B1463">
        <v>620.28</v>
      </c>
      <c r="C1463">
        <v>7.7843</v>
      </c>
    </row>
    <row r="1464" spans="1:3" x14ac:dyDescent="0.3">
      <c r="A1464" s="1">
        <v>37925</v>
      </c>
      <c r="B1464">
        <v>617.57000000000005</v>
      </c>
      <c r="C1464">
        <v>7.8333000000000004</v>
      </c>
    </row>
    <row r="1465" spans="1:3" x14ac:dyDescent="0.3">
      <c r="A1465" s="1">
        <v>37928</v>
      </c>
      <c r="B1465">
        <v>622.09</v>
      </c>
      <c r="C1465">
        <v>7.9</v>
      </c>
    </row>
    <row r="1466" spans="1:3" x14ac:dyDescent="0.3">
      <c r="A1466" s="1">
        <v>37929</v>
      </c>
      <c r="B1466">
        <v>619.16</v>
      </c>
      <c r="C1466">
        <v>7.8494000000000002</v>
      </c>
    </row>
    <row r="1467" spans="1:3" x14ac:dyDescent="0.3">
      <c r="A1467" s="1">
        <v>37930</v>
      </c>
      <c r="B1467">
        <v>612.08000000000004</v>
      </c>
      <c r="C1467">
        <v>7.8886000000000003</v>
      </c>
    </row>
    <row r="1468" spans="1:3" x14ac:dyDescent="0.3">
      <c r="A1468" s="1">
        <v>37931</v>
      </c>
      <c r="B1468">
        <v>616.66</v>
      </c>
      <c r="C1468">
        <v>7.8780999999999999</v>
      </c>
    </row>
    <row r="1469" spans="1:3" x14ac:dyDescent="0.3">
      <c r="A1469" s="1">
        <v>37932</v>
      </c>
      <c r="B1469">
        <v>622.38</v>
      </c>
      <c r="C1469">
        <v>7.7792000000000003</v>
      </c>
    </row>
    <row r="1470" spans="1:3" x14ac:dyDescent="0.3">
      <c r="A1470" s="1">
        <v>37935</v>
      </c>
      <c r="B1470">
        <v>618.34</v>
      </c>
      <c r="C1470">
        <v>7.8095999999999997</v>
      </c>
    </row>
    <row r="1471" spans="1:3" x14ac:dyDescent="0.3">
      <c r="A1471" s="1">
        <v>37936</v>
      </c>
      <c r="B1471">
        <v>614.33000000000004</v>
      </c>
      <c r="C1471">
        <v>7.8002000000000002</v>
      </c>
    </row>
    <row r="1472" spans="1:3" x14ac:dyDescent="0.3">
      <c r="A1472" s="1">
        <v>37937</v>
      </c>
      <c r="B1472">
        <v>617.21</v>
      </c>
      <c r="C1472">
        <v>7.6997999999999998</v>
      </c>
    </row>
    <row r="1473" spans="1:3" x14ac:dyDescent="0.3">
      <c r="A1473" s="1">
        <v>37938</v>
      </c>
      <c r="B1473">
        <v>624.65</v>
      </c>
      <c r="C1473">
        <v>7.6298000000000004</v>
      </c>
    </row>
    <row r="1474" spans="1:3" x14ac:dyDescent="0.3">
      <c r="A1474" s="1">
        <v>37939</v>
      </c>
      <c r="B1474">
        <v>631.29999999999995</v>
      </c>
      <c r="C1474">
        <v>7.6021000000000001</v>
      </c>
    </row>
    <row r="1475" spans="1:3" x14ac:dyDescent="0.3">
      <c r="A1475" s="1">
        <v>37942</v>
      </c>
      <c r="B1475">
        <v>617.52</v>
      </c>
      <c r="C1475">
        <v>7.6262999999999996</v>
      </c>
    </row>
    <row r="1476" spans="1:3" x14ac:dyDescent="0.3">
      <c r="A1476" s="1">
        <v>37943</v>
      </c>
      <c r="B1476">
        <v>615.15</v>
      </c>
      <c r="C1476">
        <v>7.5030999999999999</v>
      </c>
    </row>
    <row r="1477" spans="1:3" x14ac:dyDescent="0.3">
      <c r="A1477" s="1">
        <v>37944</v>
      </c>
      <c r="B1477">
        <v>608.38</v>
      </c>
      <c r="C1477">
        <v>7.5552000000000001</v>
      </c>
    </row>
    <row r="1478" spans="1:3" x14ac:dyDescent="0.3">
      <c r="A1478" s="1">
        <v>37945</v>
      </c>
      <c r="B1478">
        <v>605.41999999999996</v>
      </c>
      <c r="C1478">
        <v>7.5411999999999999</v>
      </c>
    </row>
    <row r="1479" spans="1:3" x14ac:dyDescent="0.3">
      <c r="A1479" s="1">
        <v>37946</v>
      </c>
      <c r="B1479">
        <v>603.13</v>
      </c>
      <c r="C1479">
        <v>7.5121000000000002</v>
      </c>
    </row>
    <row r="1480" spans="1:3" x14ac:dyDescent="0.3">
      <c r="A1480" s="1">
        <v>37949</v>
      </c>
      <c r="B1480">
        <v>613.61</v>
      </c>
      <c r="C1480">
        <v>7.6207000000000003</v>
      </c>
    </row>
    <row r="1481" spans="1:3" x14ac:dyDescent="0.3">
      <c r="A1481" s="1">
        <v>37950</v>
      </c>
      <c r="B1481">
        <v>612.38</v>
      </c>
      <c r="C1481">
        <v>7.6104000000000003</v>
      </c>
    </row>
    <row r="1482" spans="1:3" x14ac:dyDescent="0.3">
      <c r="A1482" s="1">
        <v>37951</v>
      </c>
      <c r="B1482">
        <v>609.48</v>
      </c>
      <c r="C1482">
        <v>7.5484999999999998</v>
      </c>
    </row>
    <row r="1483" spans="1:3" x14ac:dyDescent="0.3">
      <c r="A1483" s="1">
        <v>37952</v>
      </c>
      <c r="B1483">
        <v>617.02</v>
      </c>
      <c r="C1483">
        <v>7.5747999999999998</v>
      </c>
    </row>
    <row r="1484" spans="1:3" x14ac:dyDescent="0.3">
      <c r="A1484" s="1">
        <v>37953</v>
      </c>
      <c r="B1484">
        <v>614.52</v>
      </c>
      <c r="C1484">
        <v>7.5476999999999999</v>
      </c>
    </row>
    <row r="1485" spans="1:3" x14ac:dyDescent="0.3">
      <c r="A1485" s="1">
        <v>37956</v>
      </c>
      <c r="B1485">
        <v>621.26</v>
      </c>
      <c r="C1485">
        <v>7.5313999999999997</v>
      </c>
    </row>
    <row r="1486" spans="1:3" x14ac:dyDescent="0.3">
      <c r="A1486" s="1">
        <v>37957</v>
      </c>
      <c r="B1486">
        <v>621.91999999999996</v>
      </c>
      <c r="C1486">
        <v>7.4584999999999999</v>
      </c>
    </row>
    <row r="1487" spans="1:3" x14ac:dyDescent="0.3">
      <c r="A1487" s="1">
        <v>37958</v>
      </c>
      <c r="B1487">
        <v>622.54</v>
      </c>
      <c r="C1487">
        <v>7.4097999999999997</v>
      </c>
    </row>
    <row r="1488" spans="1:3" x14ac:dyDescent="0.3">
      <c r="A1488" s="1">
        <v>37959</v>
      </c>
      <c r="B1488">
        <v>626.28</v>
      </c>
      <c r="C1488">
        <v>7.4189999999999996</v>
      </c>
    </row>
    <row r="1489" spans="1:3" x14ac:dyDescent="0.3">
      <c r="A1489" s="1">
        <v>37960</v>
      </c>
      <c r="B1489">
        <v>623.24</v>
      </c>
      <c r="C1489">
        <v>7.3579999999999997</v>
      </c>
    </row>
    <row r="1490" spans="1:3" x14ac:dyDescent="0.3">
      <c r="A1490" s="1">
        <v>37963</v>
      </c>
      <c r="B1490">
        <v>616.35</v>
      </c>
      <c r="C1490">
        <v>7.3127000000000004</v>
      </c>
    </row>
    <row r="1491" spans="1:3" x14ac:dyDescent="0.3">
      <c r="A1491" s="1">
        <v>37964</v>
      </c>
      <c r="B1491">
        <v>616.97</v>
      </c>
      <c r="C1491">
        <v>7.2834000000000003</v>
      </c>
    </row>
    <row r="1492" spans="1:3" x14ac:dyDescent="0.3">
      <c r="A1492" s="1">
        <v>37965</v>
      </c>
      <c r="B1492">
        <v>616.23</v>
      </c>
      <c r="C1492">
        <v>7.3254999999999999</v>
      </c>
    </row>
    <row r="1493" spans="1:3" x14ac:dyDescent="0.3">
      <c r="A1493" s="1">
        <v>37966</v>
      </c>
      <c r="B1493">
        <v>617.44000000000005</v>
      </c>
      <c r="C1493">
        <v>7.3597000000000001</v>
      </c>
    </row>
    <row r="1494" spans="1:3" x14ac:dyDescent="0.3">
      <c r="A1494" s="1">
        <v>37967</v>
      </c>
      <c r="B1494">
        <v>617.53</v>
      </c>
      <c r="C1494">
        <v>7.2919</v>
      </c>
    </row>
    <row r="1495" spans="1:3" x14ac:dyDescent="0.3">
      <c r="A1495" s="1">
        <v>37970</v>
      </c>
      <c r="B1495">
        <v>621.6</v>
      </c>
      <c r="C1495">
        <v>7.3247</v>
      </c>
    </row>
    <row r="1496" spans="1:3" x14ac:dyDescent="0.3">
      <c r="A1496" s="1">
        <v>37971</v>
      </c>
      <c r="B1496">
        <v>614.08000000000004</v>
      </c>
      <c r="C1496">
        <v>7.3243999999999998</v>
      </c>
    </row>
    <row r="1497" spans="1:3" x14ac:dyDescent="0.3">
      <c r="A1497" s="1">
        <v>37972</v>
      </c>
      <c r="B1497">
        <v>606.08000000000004</v>
      </c>
      <c r="C1497">
        <v>7.2834000000000003</v>
      </c>
    </row>
    <row r="1498" spans="1:3" x14ac:dyDescent="0.3">
      <c r="A1498" s="1">
        <v>37973</v>
      </c>
      <c r="B1498">
        <v>613.78</v>
      </c>
      <c r="C1498">
        <v>7.2887000000000004</v>
      </c>
    </row>
    <row r="1499" spans="1:3" x14ac:dyDescent="0.3">
      <c r="A1499" s="1">
        <v>37974</v>
      </c>
      <c r="B1499">
        <v>618.54999999999995</v>
      </c>
      <c r="C1499">
        <v>7.3311000000000002</v>
      </c>
    </row>
    <row r="1500" spans="1:3" x14ac:dyDescent="0.3">
      <c r="A1500" s="1">
        <v>37977</v>
      </c>
      <c r="B1500">
        <v>618.39</v>
      </c>
      <c r="C1500">
        <v>7.3391000000000002</v>
      </c>
    </row>
    <row r="1501" spans="1:3" x14ac:dyDescent="0.3">
      <c r="A1501" s="1">
        <v>37978</v>
      </c>
      <c r="B1501">
        <v>628.11</v>
      </c>
      <c r="C1501">
        <v>7.3204000000000002</v>
      </c>
    </row>
    <row r="1502" spans="1:3" x14ac:dyDescent="0.3">
      <c r="A1502" s="1">
        <v>37984</v>
      </c>
      <c r="B1502">
        <v>638.62</v>
      </c>
      <c r="C1502">
        <v>7.2739000000000003</v>
      </c>
    </row>
    <row r="1503" spans="1:3" x14ac:dyDescent="0.3">
      <c r="A1503" s="1">
        <v>37985</v>
      </c>
      <c r="B1503">
        <v>636.29</v>
      </c>
      <c r="C1503">
        <v>7.2416</v>
      </c>
    </row>
    <row r="1504" spans="1:3" x14ac:dyDescent="0.3">
      <c r="A1504" s="1">
        <v>37988</v>
      </c>
      <c r="B1504">
        <v>644.48</v>
      </c>
      <c r="C1504">
        <v>7.1852999999999998</v>
      </c>
    </row>
    <row r="1505" spans="1:3" x14ac:dyDescent="0.3">
      <c r="A1505" s="1">
        <v>37991</v>
      </c>
      <c r="B1505">
        <v>644.54999999999995</v>
      </c>
      <c r="C1505">
        <v>7.1666999999999996</v>
      </c>
    </row>
    <row r="1506" spans="1:3" x14ac:dyDescent="0.3">
      <c r="A1506" s="1">
        <v>37993</v>
      </c>
      <c r="B1506">
        <v>635.47</v>
      </c>
      <c r="C1506">
        <v>7.1863000000000001</v>
      </c>
    </row>
    <row r="1507" spans="1:3" x14ac:dyDescent="0.3">
      <c r="A1507" s="1">
        <v>37994</v>
      </c>
      <c r="B1507">
        <v>647.70000000000005</v>
      </c>
      <c r="C1507">
        <v>7.1269</v>
      </c>
    </row>
    <row r="1508" spans="1:3" x14ac:dyDescent="0.3">
      <c r="A1508" s="1">
        <v>37995</v>
      </c>
      <c r="B1508">
        <v>650.48</v>
      </c>
      <c r="C1508">
        <v>7.1005000000000003</v>
      </c>
    </row>
    <row r="1509" spans="1:3" x14ac:dyDescent="0.3">
      <c r="A1509" s="1">
        <v>37998</v>
      </c>
      <c r="B1509">
        <v>652.33000000000004</v>
      </c>
      <c r="C1509">
        <v>7.1513</v>
      </c>
    </row>
    <row r="1510" spans="1:3" x14ac:dyDescent="0.3">
      <c r="A1510" s="1">
        <v>37999</v>
      </c>
      <c r="B1510">
        <v>655.1</v>
      </c>
      <c r="C1510">
        <v>7.1595000000000004</v>
      </c>
    </row>
    <row r="1511" spans="1:3" x14ac:dyDescent="0.3">
      <c r="A1511" s="1">
        <v>38000</v>
      </c>
      <c r="B1511">
        <v>661.13</v>
      </c>
      <c r="C1511">
        <v>7.2515999999999998</v>
      </c>
    </row>
    <row r="1512" spans="1:3" x14ac:dyDescent="0.3">
      <c r="A1512" s="1">
        <v>38001</v>
      </c>
      <c r="B1512">
        <v>665.12</v>
      </c>
      <c r="C1512">
        <v>7.2891000000000004</v>
      </c>
    </row>
    <row r="1513" spans="1:3" x14ac:dyDescent="0.3">
      <c r="A1513" s="1">
        <v>38002</v>
      </c>
      <c r="B1513">
        <v>672.54</v>
      </c>
      <c r="C1513">
        <v>7.4084000000000003</v>
      </c>
    </row>
    <row r="1514" spans="1:3" x14ac:dyDescent="0.3">
      <c r="A1514" s="1">
        <v>38005</v>
      </c>
      <c r="B1514">
        <v>676.15</v>
      </c>
      <c r="C1514">
        <v>7.4118000000000004</v>
      </c>
    </row>
    <row r="1515" spans="1:3" x14ac:dyDescent="0.3">
      <c r="A1515" s="1">
        <v>38006</v>
      </c>
      <c r="B1515">
        <v>671.25</v>
      </c>
      <c r="C1515">
        <v>7.2797999999999998</v>
      </c>
    </row>
    <row r="1516" spans="1:3" x14ac:dyDescent="0.3">
      <c r="A1516" s="1">
        <v>38007</v>
      </c>
      <c r="B1516">
        <v>667</v>
      </c>
      <c r="C1516">
        <v>7.2159000000000004</v>
      </c>
    </row>
    <row r="1517" spans="1:3" x14ac:dyDescent="0.3">
      <c r="A1517" s="1">
        <v>38008</v>
      </c>
      <c r="B1517">
        <v>672.92</v>
      </c>
      <c r="C1517">
        <v>7.1748000000000003</v>
      </c>
    </row>
    <row r="1518" spans="1:3" x14ac:dyDescent="0.3">
      <c r="A1518" s="1">
        <v>38009</v>
      </c>
      <c r="B1518">
        <v>674.65</v>
      </c>
      <c r="C1518">
        <v>7.2633999999999999</v>
      </c>
    </row>
    <row r="1519" spans="1:3" x14ac:dyDescent="0.3">
      <c r="A1519" s="1">
        <v>38012</v>
      </c>
      <c r="B1519">
        <v>676.87</v>
      </c>
      <c r="C1519">
        <v>7.3539000000000003</v>
      </c>
    </row>
    <row r="1520" spans="1:3" x14ac:dyDescent="0.3">
      <c r="A1520" s="1">
        <v>38013</v>
      </c>
      <c r="B1520">
        <v>675.18</v>
      </c>
      <c r="C1520">
        <v>7.2310999999999996</v>
      </c>
    </row>
    <row r="1521" spans="1:3" x14ac:dyDescent="0.3">
      <c r="A1521" s="1">
        <v>38014</v>
      </c>
      <c r="B1521">
        <v>672.1</v>
      </c>
      <c r="C1521">
        <v>7.3026999999999997</v>
      </c>
    </row>
    <row r="1522" spans="1:3" x14ac:dyDescent="0.3">
      <c r="A1522" s="1">
        <v>38015</v>
      </c>
      <c r="B1522">
        <v>666.32</v>
      </c>
      <c r="C1522">
        <v>7.3811999999999998</v>
      </c>
    </row>
    <row r="1523" spans="1:3" x14ac:dyDescent="0.3">
      <c r="A1523" s="1">
        <v>38016</v>
      </c>
      <c r="B1523">
        <v>673.91</v>
      </c>
      <c r="C1523">
        <v>7.3814000000000002</v>
      </c>
    </row>
    <row r="1524" spans="1:3" x14ac:dyDescent="0.3">
      <c r="A1524" s="1">
        <v>38019</v>
      </c>
      <c r="B1524">
        <v>670.48</v>
      </c>
      <c r="C1524">
        <v>7.3856999999999999</v>
      </c>
    </row>
    <row r="1525" spans="1:3" x14ac:dyDescent="0.3">
      <c r="A1525" s="1">
        <v>38020</v>
      </c>
      <c r="B1525">
        <v>669.87</v>
      </c>
      <c r="C1525">
        <v>7.3379000000000003</v>
      </c>
    </row>
    <row r="1526" spans="1:3" x14ac:dyDescent="0.3">
      <c r="A1526" s="1">
        <v>38021</v>
      </c>
      <c r="B1526">
        <v>667.89</v>
      </c>
      <c r="C1526">
        <v>7.32</v>
      </c>
    </row>
    <row r="1527" spans="1:3" x14ac:dyDescent="0.3">
      <c r="A1527" s="1">
        <v>38022</v>
      </c>
      <c r="B1527">
        <v>673.12</v>
      </c>
      <c r="C1527">
        <v>7.3304</v>
      </c>
    </row>
    <row r="1528" spans="1:3" x14ac:dyDescent="0.3">
      <c r="A1528" s="1">
        <v>38023</v>
      </c>
      <c r="B1528">
        <v>687.59</v>
      </c>
      <c r="C1528">
        <v>7.1772999999999998</v>
      </c>
    </row>
    <row r="1529" spans="1:3" x14ac:dyDescent="0.3">
      <c r="A1529" s="1">
        <v>38026</v>
      </c>
      <c r="B1529">
        <v>691.47</v>
      </c>
      <c r="C1529">
        <v>7.1797000000000004</v>
      </c>
    </row>
    <row r="1530" spans="1:3" x14ac:dyDescent="0.3">
      <c r="A1530" s="1">
        <v>38027</v>
      </c>
      <c r="B1530">
        <v>698.34</v>
      </c>
      <c r="C1530">
        <v>7.1721000000000004</v>
      </c>
    </row>
    <row r="1531" spans="1:3" x14ac:dyDescent="0.3">
      <c r="A1531" s="1">
        <v>38028</v>
      </c>
      <c r="B1531">
        <v>699.79</v>
      </c>
      <c r="C1531">
        <v>7.1144999999999996</v>
      </c>
    </row>
    <row r="1532" spans="1:3" x14ac:dyDescent="0.3">
      <c r="A1532" s="1">
        <v>38029</v>
      </c>
      <c r="B1532">
        <v>694.13</v>
      </c>
      <c r="C1532">
        <v>7.1435000000000004</v>
      </c>
    </row>
    <row r="1533" spans="1:3" x14ac:dyDescent="0.3">
      <c r="A1533" s="1">
        <v>38030</v>
      </c>
      <c r="B1533">
        <v>689.16</v>
      </c>
      <c r="C1533">
        <v>7.1704999999999997</v>
      </c>
    </row>
    <row r="1534" spans="1:3" x14ac:dyDescent="0.3">
      <c r="A1534" s="1">
        <v>38033</v>
      </c>
      <c r="B1534">
        <v>695.8</v>
      </c>
      <c r="C1534">
        <v>7.1916000000000002</v>
      </c>
    </row>
    <row r="1535" spans="1:3" x14ac:dyDescent="0.3">
      <c r="A1535" s="1">
        <v>38034</v>
      </c>
      <c r="B1535">
        <v>700</v>
      </c>
      <c r="C1535">
        <v>7.1513999999999998</v>
      </c>
    </row>
    <row r="1536" spans="1:3" x14ac:dyDescent="0.3">
      <c r="A1536" s="1">
        <v>38035</v>
      </c>
      <c r="B1536">
        <v>699.6</v>
      </c>
      <c r="C1536">
        <v>7.2294999999999998</v>
      </c>
    </row>
    <row r="1537" spans="1:3" x14ac:dyDescent="0.3">
      <c r="A1537" s="1">
        <v>38036</v>
      </c>
      <c r="B1537">
        <v>705.81</v>
      </c>
      <c r="C1537">
        <v>7.2224000000000004</v>
      </c>
    </row>
    <row r="1538" spans="1:3" x14ac:dyDescent="0.3">
      <c r="A1538" s="1">
        <v>38037</v>
      </c>
      <c r="B1538">
        <v>700.1</v>
      </c>
      <c r="C1538">
        <v>7.3288000000000002</v>
      </c>
    </row>
    <row r="1539" spans="1:3" x14ac:dyDescent="0.3">
      <c r="A1539" s="1">
        <v>38040</v>
      </c>
      <c r="B1539">
        <v>703.9</v>
      </c>
      <c r="C1539">
        <v>7.3268000000000004</v>
      </c>
    </row>
    <row r="1540" spans="1:3" x14ac:dyDescent="0.3">
      <c r="A1540" s="1">
        <v>38041</v>
      </c>
      <c r="B1540">
        <v>690.56</v>
      </c>
      <c r="C1540">
        <v>7.2656999999999998</v>
      </c>
    </row>
    <row r="1541" spans="1:3" x14ac:dyDescent="0.3">
      <c r="A1541" s="1">
        <v>38042</v>
      </c>
      <c r="B1541">
        <v>693.77</v>
      </c>
      <c r="C1541">
        <v>7.3895</v>
      </c>
    </row>
    <row r="1542" spans="1:3" x14ac:dyDescent="0.3">
      <c r="A1542" s="1">
        <v>38043</v>
      </c>
      <c r="B1542">
        <v>697.44</v>
      </c>
      <c r="C1542">
        <v>7.4219999999999997</v>
      </c>
    </row>
    <row r="1543" spans="1:3" x14ac:dyDescent="0.3">
      <c r="A1543" s="1">
        <v>38044</v>
      </c>
      <c r="B1543">
        <v>698.18</v>
      </c>
      <c r="C1543">
        <v>7.3902999999999999</v>
      </c>
    </row>
    <row r="1544" spans="1:3" x14ac:dyDescent="0.3">
      <c r="A1544" s="1">
        <v>38047</v>
      </c>
      <c r="B1544">
        <v>704.47</v>
      </c>
      <c r="C1544">
        <v>7.4241000000000001</v>
      </c>
    </row>
    <row r="1545" spans="1:3" x14ac:dyDescent="0.3">
      <c r="A1545" s="1">
        <v>38048</v>
      </c>
      <c r="B1545">
        <v>713.93</v>
      </c>
      <c r="C1545">
        <v>7.5750000000000002</v>
      </c>
    </row>
    <row r="1546" spans="1:3" x14ac:dyDescent="0.3">
      <c r="A1546" s="1">
        <v>38049</v>
      </c>
      <c r="B1546">
        <v>718.99</v>
      </c>
      <c r="C1546">
        <v>7.5632000000000001</v>
      </c>
    </row>
    <row r="1547" spans="1:3" x14ac:dyDescent="0.3">
      <c r="A1547" s="1">
        <v>38050</v>
      </c>
      <c r="B1547">
        <v>716.41</v>
      </c>
      <c r="C1547">
        <v>7.5529999999999999</v>
      </c>
    </row>
    <row r="1548" spans="1:3" x14ac:dyDescent="0.3">
      <c r="A1548" s="1">
        <v>38051</v>
      </c>
      <c r="B1548">
        <v>717.24</v>
      </c>
      <c r="C1548">
        <v>7.4077000000000002</v>
      </c>
    </row>
    <row r="1549" spans="1:3" x14ac:dyDescent="0.3">
      <c r="A1549" s="1">
        <v>38054</v>
      </c>
      <c r="B1549">
        <v>718.39</v>
      </c>
      <c r="C1549">
        <v>7.3765999999999998</v>
      </c>
    </row>
    <row r="1550" spans="1:3" x14ac:dyDescent="0.3">
      <c r="A1550" s="1">
        <v>38055</v>
      </c>
      <c r="B1550">
        <v>706.98</v>
      </c>
      <c r="C1550">
        <v>7.4329999999999998</v>
      </c>
    </row>
    <row r="1551" spans="1:3" x14ac:dyDescent="0.3">
      <c r="A1551" s="1">
        <v>38056</v>
      </c>
      <c r="B1551">
        <v>705.83</v>
      </c>
      <c r="C1551">
        <v>7.4954999999999998</v>
      </c>
    </row>
    <row r="1552" spans="1:3" x14ac:dyDescent="0.3">
      <c r="A1552" s="1">
        <v>38057</v>
      </c>
      <c r="B1552">
        <v>683.16</v>
      </c>
      <c r="C1552">
        <v>7.4494999999999996</v>
      </c>
    </row>
    <row r="1553" spans="1:3" x14ac:dyDescent="0.3">
      <c r="A1553" s="1">
        <v>38058</v>
      </c>
      <c r="B1553">
        <v>688.93</v>
      </c>
      <c r="C1553">
        <v>7.5823</v>
      </c>
    </row>
    <row r="1554" spans="1:3" x14ac:dyDescent="0.3">
      <c r="A1554" s="1">
        <v>38061</v>
      </c>
      <c r="B1554">
        <v>680.19</v>
      </c>
      <c r="C1554">
        <v>7.5259999999999998</v>
      </c>
    </row>
    <row r="1555" spans="1:3" x14ac:dyDescent="0.3">
      <c r="A1555" s="1">
        <v>38062</v>
      </c>
      <c r="B1555">
        <v>683.41</v>
      </c>
      <c r="C1555">
        <v>7.5373999999999999</v>
      </c>
    </row>
    <row r="1556" spans="1:3" x14ac:dyDescent="0.3">
      <c r="A1556" s="1">
        <v>38063</v>
      </c>
      <c r="B1556">
        <v>693.1</v>
      </c>
      <c r="C1556">
        <v>7.5533999999999999</v>
      </c>
    </row>
    <row r="1557" spans="1:3" x14ac:dyDescent="0.3">
      <c r="A1557" s="1">
        <v>38064</v>
      </c>
      <c r="B1557">
        <v>679.42</v>
      </c>
      <c r="C1557">
        <v>7.4642999999999997</v>
      </c>
    </row>
    <row r="1558" spans="1:3" x14ac:dyDescent="0.3">
      <c r="A1558" s="1">
        <v>38065</v>
      </c>
      <c r="B1558">
        <v>681.76</v>
      </c>
      <c r="C1558">
        <v>7.5225</v>
      </c>
    </row>
    <row r="1559" spans="1:3" x14ac:dyDescent="0.3">
      <c r="A1559" s="1">
        <v>38068</v>
      </c>
      <c r="B1559">
        <v>662.73</v>
      </c>
      <c r="C1559">
        <v>7.4698000000000002</v>
      </c>
    </row>
    <row r="1560" spans="1:3" x14ac:dyDescent="0.3">
      <c r="A1560" s="1">
        <v>38069</v>
      </c>
      <c r="B1560">
        <v>670.17</v>
      </c>
      <c r="C1560">
        <v>7.4820000000000002</v>
      </c>
    </row>
    <row r="1561" spans="1:3" x14ac:dyDescent="0.3">
      <c r="A1561" s="1">
        <v>38070</v>
      </c>
      <c r="B1561">
        <v>666.61</v>
      </c>
      <c r="C1561">
        <v>7.6421000000000001</v>
      </c>
    </row>
    <row r="1562" spans="1:3" x14ac:dyDescent="0.3">
      <c r="A1562" s="1">
        <v>38071</v>
      </c>
      <c r="B1562">
        <v>678.33</v>
      </c>
      <c r="C1562">
        <v>7.6355000000000004</v>
      </c>
    </row>
    <row r="1563" spans="1:3" x14ac:dyDescent="0.3">
      <c r="A1563" s="1">
        <v>38072</v>
      </c>
      <c r="B1563">
        <v>679.57</v>
      </c>
      <c r="C1563">
        <v>7.6302000000000003</v>
      </c>
    </row>
    <row r="1564" spans="1:3" x14ac:dyDescent="0.3">
      <c r="A1564" s="1">
        <v>38075</v>
      </c>
      <c r="B1564">
        <v>691.59</v>
      </c>
      <c r="C1564">
        <v>7.6204999999999998</v>
      </c>
    </row>
    <row r="1565" spans="1:3" x14ac:dyDescent="0.3">
      <c r="A1565" s="1">
        <v>38076</v>
      </c>
      <c r="B1565">
        <v>688.1</v>
      </c>
      <c r="C1565">
        <v>7.6124999999999998</v>
      </c>
    </row>
    <row r="1566" spans="1:3" x14ac:dyDescent="0.3">
      <c r="A1566" s="1">
        <v>38077</v>
      </c>
      <c r="B1566">
        <v>690.28</v>
      </c>
      <c r="C1566">
        <v>7.5385999999999997</v>
      </c>
    </row>
    <row r="1567" spans="1:3" x14ac:dyDescent="0.3">
      <c r="A1567" s="1">
        <v>38078</v>
      </c>
      <c r="B1567">
        <v>705.05</v>
      </c>
      <c r="C1567">
        <v>7.4595000000000002</v>
      </c>
    </row>
    <row r="1568" spans="1:3" x14ac:dyDescent="0.3">
      <c r="A1568" s="1">
        <v>38079</v>
      </c>
      <c r="B1568">
        <v>713.11</v>
      </c>
      <c r="C1568">
        <v>7.6036999999999999</v>
      </c>
    </row>
    <row r="1569" spans="1:3" x14ac:dyDescent="0.3">
      <c r="A1569" s="1">
        <v>38082</v>
      </c>
      <c r="B1569">
        <v>721.04</v>
      </c>
      <c r="C1569">
        <v>7.6475</v>
      </c>
    </row>
    <row r="1570" spans="1:3" x14ac:dyDescent="0.3">
      <c r="A1570" s="1">
        <v>38083</v>
      </c>
      <c r="B1570">
        <v>717.59</v>
      </c>
      <c r="C1570">
        <v>7.5975000000000001</v>
      </c>
    </row>
    <row r="1571" spans="1:3" x14ac:dyDescent="0.3">
      <c r="A1571" s="1">
        <v>38084</v>
      </c>
      <c r="B1571">
        <v>718.04</v>
      </c>
      <c r="C1571">
        <v>7.5355999999999996</v>
      </c>
    </row>
    <row r="1572" spans="1:3" x14ac:dyDescent="0.3">
      <c r="A1572" s="1">
        <v>38085</v>
      </c>
      <c r="B1572">
        <v>719.93</v>
      </c>
      <c r="C1572">
        <v>7.5831999999999997</v>
      </c>
    </row>
    <row r="1573" spans="1:3" x14ac:dyDescent="0.3">
      <c r="A1573" s="1">
        <v>38090</v>
      </c>
      <c r="B1573">
        <v>720.87</v>
      </c>
      <c r="C1573">
        <v>7.6706000000000003</v>
      </c>
    </row>
    <row r="1574" spans="1:3" x14ac:dyDescent="0.3">
      <c r="A1574" s="1">
        <v>38091</v>
      </c>
      <c r="B1574">
        <v>714.18</v>
      </c>
      <c r="C1574">
        <v>7.6798000000000002</v>
      </c>
    </row>
    <row r="1575" spans="1:3" x14ac:dyDescent="0.3">
      <c r="A1575" s="1">
        <v>38092</v>
      </c>
      <c r="B1575">
        <v>710.89</v>
      </c>
      <c r="C1575">
        <v>7.6657999999999999</v>
      </c>
    </row>
    <row r="1576" spans="1:3" x14ac:dyDescent="0.3">
      <c r="A1576" s="1">
        <v>38093</v>
      </c>
      <c r="B1576">
        <v>713.12</v>
      </c>
      <c r="C1576">
        <v>7.6656000000000004</v>
      </c>
    </row>
    <row r="1577" spans="1:3" x14ac:dyDescent="0.3">
      <c r="A1577" s="1">
        <v>38096</v>
      </c>
      <c r="B1577">
        <v>716.19</v>
      </c>
      <c r="C1577">
        <v>7.6565000000000003</v>
      </c>
    </row>
    <row r="1578" spans="1:3" x14ac:dyDescent="0.3">
      <c r="A1578" s="1">
        <v>38097</v>
      </c>
      <c r="B1578">
        <v>725.07</v>
      </c>
      <c r="C1578">
        <v>7.7329999999999997</v>
      </c>
    </row>
    <row r="1579" spans="1:3" x14ac:dyDescent="0.3">
      <c r="A1579" s="1">
        <v>38098</v>
      </c>
      <c r="B1579">
        <v>716.3</v>
      </c>
      <c r="C1579">
        <v>7.7335000000000003</v>
      </c>
    </row>
    <row r="1580" spans="1:3" x14ac:dyDescent="0.3">
      <c r="A1580" s="1">
        <v>38099</v>
      </c>
      <c r="B1580">
        <v>728.07</v>
      </c>
      <c r="C1580">
        <v>7.6764999999999999</v>
      </c>
    </row>
    <row r="1581" spans="1:3" x14ac:dyDescent="0.3">
      <c r="A1581" s="1">
        <v>38100</v>
      </c>
      <c r="B1581">
        <v>720</v>
      </c>
      <c r="C1581">
        <v>7.7169999999999996</v>
      </c>
    </row>
    <row r="1582" spans="1:3" x14ac:dyDescent="0.3">
      <c r="A1582" s="1">
        <v>38103</v>
      </c>
      <c r="B1582">
        <v>716.11</v>
      </c>
      <c r="C1582">
        <v>7.6870000000000003</v>
      </c>
    </row>
    <row r="1583" spans="1:3" x14ac:dyDescent="0.3">
      <c r="A1583" s="1">
        <v>38104</v>
      </c>
      <c r="B1583">
        <v>714.29</v>
      </c>
      <c r="C1583">
        <v>7.6360000000000001</v>
      </c>
    </row>
    <row r="1584" spans="1:3" x14ac:dyDescent="0.3">
      <c r="A1584" s="1">
        <v>38105</v>
      </c>
      <c r="B1584">
        <v>698.32</v>
      </c>
      <c r="C1584">
        <v>7.6879999999999997</v>
      </c>
    </row>
    <row r="1585" spans="1:3" x14ac:dyDescent="0.3">
      <c r="A1585" s="1">
        <v>38106</v>
      </c>
      <c r="B1585">
        <v>693.6</v>
      </c>
      <c r="C1585">
        <v>7.6327999999999996</v>
      </c>
    </row>
    <row r="1586" spans="1:3" x14ac:dyDescent="0.3">
      <c r="A1586" s="1">
        <v>38107</v>
      </c>
      <c r="B1586">
        <v>685.59</v>
      </c>
      <c r="C1586">
        <v>7.6417999999999999</v>
      </c>
    </row>
    <row r="1587" spans="1:3" x14ac:dyDescent="0.3">
      <c r="A1587" s="1">
        <v>38110</v>
      </c>
      <c r="B1587">
        <v>689.97</v>
      </c>
      <c r="C1587">
        <v>7.6651999999999996</v>
      </c>
    </row>
    <row r="1588" spans="1:3" x14ac:dyDescent="0.3">
      <c r="A1588" s="1">
        <v>38111</v>
      </c>
      <c r="B1588">
        <v>688.35</v>
      </c>
      <c r="C1588">
        <v>7.5469999999999997</v>
      </c>
    </row>
    <row r="1589" spans="1:3" x14ac:dyDescent="0.3">
      <c r="A1589" s="1">
        <v>38112</v>
      </c>
      <c r="B1589">
        <v>696.71</v>
      </c>
      <c r="C1589">
        <v>7.4935</v>
      </c>
    </row>
    <row r="1590" spans="1:3" x14ac:dyDescent="0.3">
      <c r="A1590" s="1">
        <v>38113</v>
      </c>
      <c r="B1590">
        <v>677.48</v>
      </c>
      <c r="C1590">
        <v>7.5433000000000003</v>
      </c>
    </row>
    <row r="1591" spans="1:3" x14ac:dyDescent="0.3">
      <c r="A1591" s="1">
        <v>38114</v>
      </c>
      <c r="B1591">
        <v>676.35</v>
      </c>
      <c r="C1591">
        <v>7.6444000000000001</v>
      </c>
    </row>
    <row r="1592" spans="1:3" x14ac:dyDescent="0.3">
      <c r="A1592" s="1">
        <v>38117</v>
      </c>
      <c r="B1592">
        <v>652.21</v>
      </c>
      <c r="C1592">
        <v>7.7512999999999996</v>
      </c>
    </row>
    <row r="1593" spans="1:3" x14ac:dyDescent="0.3">
      <c r="A1593" s="1">
        <v>38118</v>
      </c>
      <c r="B1593">
        <v>664.86</v>
      </c>
      <c r="C1593">
        <v>7.7279999999999998</v>
      </c>
    </row>
    <row r="1594" spans="1:3" x14ac:dyDescent="0.3">
      <c r="A1594" s="1">
        <v>38119</v>
      </c>
      <c r="B1594">
        <v>651.6</v>
      </c>
      <c r="C1594">
        <v>7.6912000000000003</v>
      </c>
    </row>
    <row r="1595" spans="1:3" x14ac:dyDescent="0.3">
      <c r="A1595" s="1">
        <v>38120</v>
      </c>
      <c r="B1595">
        <v>668.39</v>
      </c>
      <c r="C1595">
        <v>7.7352999999999996</v>
      </c>
    </row>
    <row r="1596" spans="1:3" x14ac:dyDescent="0.3">
      <c r="A1596" s="1">
        <v>38121</v>
      </c>
      <c r="B1596">
        <v>663.75</v>
      </c>
      <c r="C1596">
        <v>7.7122999999999999</v>
      </c>
    </row>
    <row r="1597" spans="1:3" x14ac:dyDescent="0.3">
      <c r="A1597" s="1">
        <v>38124</v>
      </c>
      <c r="B1597">
        <v>653.85</v>
      </c>
      <c r="C1597">
        <v>7.6471999999999998</v>
      </c>
    </row>
    <row r="1598" spans="1:3" x14ac:dyDescent="0.3">
      <c r="A1598" s="1">
        <v>38125</v>
      </c>
      <c r="B1598">
        <v>658.86</v>
      </c>
      <c r="C1598">
        <v>7.6414999999999997</v>
      </c>
    </row>
    <row r="1599" spans="1:3" x14ac:dyDescent="0.3">
      <c r="A1599" s="1">
        <v>38126</v>
      </c>
      <c r="B1599">
        <v>670.88</v>
      </c>
      <c r="C1599">
        <v>7.5819000000000001</v>
      </c>
    </row>
    <row r="1600" spans="1:3" x14ac:dyDescent="0.3">
      <c r="A1600" s="1">
        <v>38128</v>
      </c>
      <c r="B1600">
        <v>667.02</v>
      </c>
      <c r="C1600">
        <v>7.5541</v>
      </c>
    </row>
    <row r="1601" spans="1:3" x14ac:dyDescent="0.3">
      <c r="A1601" s="1">
        <v>38131</v>
      </c>
      <c r="B1601">
        <v>670.12</v>
      </c>
      <c r="C1601">
        <v>7.5880000000000001</v>
      </c>
    </row>
    <row r="1602" spans="1:3" x14ac:dyDescent="0.3">
      <c r="A1602" s="1">
        <v>38132</v>
      </c>
      <c r="B1602">
        <v>663.77</v>
      </c>
      <c r="C1602">
        <v>7.532</v>
      </c>
    </row>
    <row r="1603" spans="1:3" x14ac:dyDescent="0.3">
      <c r="A1603" s="1">
        <v>38133</v>
      </c>
      <c r="B1603">
        <v>665.26</v>
      </c>
      <c r="C1603">
        <v>7.5049999999999999</v>
      </c>
    </row>
    <row r="1604" spans="1:3" x14ac:dyDescent="0.3">
      <c r="A1604" s="1">
        <v>38134</v>
      </c>
      <c r="B1604">
        <v>671.79</v>
      </c>
      <c r="C1604">
        <v>7.4177</v>
      </c>
    </row>
    <row r="1605" spans="1:3" x14ac:dyDescent="0.3">
      <c r="A1605" s="1">
        <v>38135</v>
      </c>
      <c r="B1605">
        <v>673.95</v>
      </c>
      <c r="C1605">
        <v>7.4446000000000003</v>
      </c>
    </row>
    <row r="1606" spans="1:3" x14ac:dyDescent="0.3">
      <c r="A1606" s="1">
        <v>38139</v>
      </c>
      <c r="B1606">
        <v>666.06</v>
      </c>
      <c r="C1606">
        <v>7.4290000000000003</v>
      </c>
    </row>
    <row r="1607" spans="1:3" x14ac:dyDescent="0.3">
      <c r="A1607" s="1">
        <v>38140</v>
      </c>
      <c r="B1607">
        <v>672.03</v>
      </c>
      <c r="C1607">
        <v>7.4664999999999999</v>
      </c>
    </row>
    <row r="1608" spans="1:3" x14ac:dyDescent="0.3">
      <c r="A1608" s="1">
        <v>38141</v>
      </c>
      <c r="B1608">
        <v>676</v>
      </c>
      <c r="C1608">
        <v>7.4844999999999997</v>
      </c>
    </row>
    <row r="1609" spans="1:3" x14ac:dyDescent="0.3">
      <c r="A1609" s="1">
        <v>38142</v>
      </c>
      <c r="B1609">
        <v>685.49</v>
      </c>
      <c r="C1609">
        <v>7.4317000000000002</v>
      </c>
    </row>
    <row r="1610" spans="1:3" x14ac:dyDescent="0.3">
      <c r="A1610" s="1">
        <v>38145</v>
      </c>
      <c r="B1610">
        <v>693.17</v>
      </c>
      <c r="C1610">
        <v>7.3912000000000004</v>
      </c>
    </row>
    <row r="1611" spans="1:3" x14ac:dyDescent="0.3">
      <c r="A1611" s="1">
        <v>38146</v>
      </c>
      <c r="B1611">
        <v>691.3</v>
      </c>
      <c r="C1611">
        <v>7.4119999999999999</v>
      </c>
    </row>
    <row r="1612" spans="1:3" x14ac:dyDescent="0.3">
      <c r="A1612" s="1">
        <v>38147</v>
      </c>
      <c r="B1612">
        <v>687.24</v>
      </c>
      <c r="C1612">
        <v>7.5629999999999997</v>
      </c>
    </row>
    <row r="1613" spans="1:3" x14ac:dyDescent="0.3">
      <c r="A1613" s="1">
        <v>38148</v>
      </c>
      <c r="B1613">
        <v>686.61</v>
      </c>
      <c r="C1613">
        <v>7.5556000000000001</v>
      </c>
    </row>
    <row r="1614" spans="1:3" x14ac:dyDescent="0.3">
      <c r="A1614" s="1">
        <v>38149</v>
      </c>
      <c r="B1614">
        <v>687.26</v>
      </c>
      <c r="C1614">
        <v>7.6208999999999998</v>
      </c>
    </row>
    <row r="1615" spans="1:3" x14ac:dyDescent="0.3">
      <c r="A1615" s="1">
        <v>38152</v>
      </c>
      <c r="B1615">
        <v>677.89</v>
      </c>
      <c r="C1615">
        <v>7.6044999999999998</v>
      </c>
    </row>
    <row r="1616" spans="1:3" x14ac:dyDescent="0.3">
      <c r="A1616" s="1">
        <v>38153</v>
      </c>
      <c r="B1616">
        <v>682.92</v>
      </c>
      <c r="C1616">
        <v>7.5284000000000004</v>
      </c>
    </row>
    <row r="1617" spans="1:3" x14ac:dyDescent="0.3">
      <c r="A1617" s="1">
        <v>38154</v>
      </c>
      <c r="B1617">
        <v>686.46</v>
      </c>
      <c r="C1617">
        <v>7.6219999999999999</v>
      </c>
    </row>
    <row r="1618" spans="1:3" x14ac:dyDescent="0.3">
      <c r="A1618" s="1">
        <v>38155</v>
      </c>
      <c r="B1618">
        <v>683.71</v>
      </c>
      <c r="C1618">
        <v>7.5991</v>
      </c>
    </row>
    <row r="1619" spans="1:3" x14ac:dyDescent="0.3">
      <c r="A1619" s="1">
        <v>38156</v>
      </c>
      <c r="B1619">
        <v>681.37</v>
      </c>
      <c r="C1619">
        <v>7.5415000000000001</v>
      </c>
    </row>
    <row r="1620" spans="1:3" x14ac:dyDescent="0.3">
      <c r="A1620" s="1">
        <v>38159</v>
      </c>
      <c r="B1620">
        <v>680.69</v>
      </c>
      <c r="C1620">
        <v>7.5553999999999997</v>
      </c>
    </row>
    <row r="1621" spans="1:3" x14ac:dyDescent="0.3">
      <c r="A1621" s="1">
        <v>38160</v>
      </c>
      <c r="B1621">
        <v>677.92</v>
      </c>
      <c r="C1621">
        <v>7.5632000000000001</v>
      </c>
    </row>
    <row r="1622" spans="1:3" x14ac:dyDescent="0.3">
      <c r="A1622" s="1">
        <v>38161</v>
      </c>
      <c r="B1622">
        <v>690.46</v>
      </c>
      <c r="C1622">
        <v>7.5822000000000003</v>
      </c>
    </row>
    <row r="1623" spans="1:3" x14ac:dyDescent="0.3">
      <c r="A1623" s="1">
        <v>38162</v>
      </c>
      <c r="B1623">
        <v>697.54</v>
      </c>
      <c r="C1623">
        <v>7.5270000000000001</v>
      </c>
    </row>
    <row r="1624" spans="1:3" x14ac:dyDescent="0.3">
      <c r="A1624" s="1">
        <v>38166</v>
      </c>
      <c r="B1624">
        <v>699.27</v>
      </c>
      <c r="C1624">
        <v>7.5000999999999998</v>
      </c>
    </row>
    <row r="1625" spans="1:3" x14ac:dyDescent="0.3">
      <c r="A1625" s="1">
        <v>38167</v>
      </c>
      <c r="B1625">
        <v>697.86</v>
      </c>
      <c r="C1625">
        <v>7.5514999999999999</v>
      </c>
    </row>
    <row r="1626" spans="1:3" x14ac:dyDescent="0.3">
      <c r="A1626" s="1">
        <v>38168</v>
      </c>
      <c r="B1626">
        <v>698.13</v>
      </c>
      <c r="C1626">
        <v>7.5183</v>
      </c>
    </row>
    <row r="1627" spans="1:3" x14ac:dyDescent="0.3">
      <c r="A1627" s="1">
        <v>38169</v>
      </c>
      <c r="B1627">
        <v>697.97</v>
      </c>
      <c r="C1627">
        <v>7.54</v>
      </c>
    </row>
    <row r="1628" spans="1:3" x14ac:dyDescent="0.3">
      <c r="A1628" s="1">
        <v>38170</v>
      </c>
      <c r="B1628">
        <v>695.82</v>
      </c>
      <c r="C1628">
        <v>7.4535</v>
      </c>
    </row>
    <row r="1629" spans="1:3" x14ac:dyDescent="0.3">
      <c r="A1629" s="1">
        <v>38173</v>
      </c>
      <c r="B1629">
        <v>693.08</v>
      </c>
      <c r="C1629">
        <v>7.4794999999999998</v>
      </c>
    </row>
    <row r="1630" spans="1:3" x14ac:dyDescent="0.3">
      <c r="A1630" s="1">
        <v>38174</v>
      </c>
      <c r="B1630">
        <v>685.4</v>
      </c>
      <c r="C1630">
        <v>7.4767999999999999</v>
      </c>
    </row>
    <row r="1631" spans="1:3" x14ac:dyDescent="0.3">
      <c r="A1631" s="1">
        <v>38175</v>
      </c>
      <c r="B1631">
        <v>684.29</v>
      </c>
      <c r="C1631">
        <v>7.4207999999999998</v>
      </c>
    </row>
    <row r="1632" spans="1:3" x14ac:dyDescent="0.3">
      <c r="A1632" s="1">
        <v>38176</v>
      </c>
      <c r="B1632">
        <v>685.3</v>
      </c>
      <c r="C1632">
        <v>7.4050000000000002</v>
      </c>
    </row>
    <row r="1633" spans="1:3" x14ac:dyDescent="0.3">
      <c r="A1633" s="1">
        <v>38177</v>
      </c>
      <c r="B1633">
        <v>679.5</v>
      </c>
      <c r="C1633">
        <v>7.4005999999999998</v>
      </c>
    </row>
    <row r="1634" spans="1:3" x14ac:dyDescent="0.3">
      <c r="A1634" s="1">
        <v>38180</v>
      </c>
      <c r="B1634">
        <v>669</v>
      </c>
      <c r="C1634">
        <v>7.4109999999999996</v>
      </c>
    </row>
    <row r="1635" spans="1:3" x14ac:dyDescent="0.3">
      <c r="A1635" s="1">
        <v>38181</v>
      </c>
      <c r="B1635">
        <v>676.03</v>
      </c>
      <c r="C1635">
        <v>7.4644000000000004</v>
      </c>
    </row>
    <row r="1636" spans="1:3" x14ac:dyDescent="0.3">
      <c r="A1636" s="1">
        <v>38182</v>
      </c>
      <c r="B1636">
        <v>680.47</v>
      </c>
      <c r="C1636">
        <v>7.4204999999999997</v>
      </c>
    </row>
    <row r="1637" spans="1:3" x14ac:dyDescent="0.3">
      <c r="A1637" s="1">
        <v>38183</v>
      </c>
      <c r="B1637">
        <v>669.12</v>
      </c>
      <c r="C1637">
        <v>7.4355000000000002</v>
      </c>
    </row>
    <row r="1638" spans="1:3" x14ac:dyDescent="0.3">
      <c r="A1638" s="1">
        <v>38184</v>
      </c>
      <c r="B1638">
        <v>673.44</v>
      </c>
      <c r="C1638">
        <v>7.3792</v>
      </c>
    </row>
    <row r="1639" spans="1:3" x14ac:dyDescent="0.3">
      <c r="A1639" s="1">
        <v>38187</v>
      </c>
      <c r="B1639">
        <v>666.28</v>
      </c>
      <c r="C1639">
        <v>7.3888999999999996</v>
      </c>
    </row>
    <row r="1640" spans="1:3" x14ac:dyDescent="0.3">
      <c r="A1640" s="1">
        <v>38188</v>
      </c>
      <c r="B1640">
        <v>668.7</v>
      </c>
      <c r="C1640">
        <v>7.4625000000000004</v>
      </c>
    </row>
    <row r="1641" spans="1:3" x14ac:dyDescent="0.3">
      <c r="A1641" s="1">
        <v>38189</v>
      </c>
      <c r="B1641">
        <v>683.09</v>
      </c>
      <c r="C1641">
        <v>7.4897</v>
      </c>
    </row>
    <row r="1642" spans="1:3" x14ac:dyDescent="0.3">
      <c r="A1642" s="1">
        <v>38190</v>
      </c>
      <c r="B1642">
        <v>668.23</v>
      </c>
      <c r="C1642">
        <v>7.4996</v>
      </c>
    </row>
    <row r="1643" spans="1:3" x14ac:dyDescent="0.3">
      <c r="A1643" s="1">
        <v>38191</v>
      </c>
      <c r="B1643">
        <v>668.45</v>
      </c>
      <c r="C1643">
        <v>7.6075999999999997</v>
      </c>
    </row>
    <row r="1644" spans="1:3" x14ac:dyDescent="0.3">
      <c r="A1644" s="1">
        <v>38194</v>
      </c>
      <c r="B1644">
        <v>661.76</v>
      </c>
      <c r="C1644">
        <v>7.5768000000000004</v>
      </c>
    </row>
    <row r="1645" spans="1:3" x14ac:dyDescent="0.3">
      <c r="A1645" s="1">
        <v>38195</v>
      </c>
      <c r="B1645">
        <v>671.95</v>
      </c>
      <c r="C1645">
        <v>7.6364999999999998</v>
      </c>
    </row>
    <row r="1646" spans="1:3" x14ac:dyDescent="0.3">
      <c r="A1646" s="1">
        <v>38196</v>
      </c>
      <c r="B1646">
        <v>674.36</v>
      </c>
      <c r="C1646">
        <v>7.65</v>
      </c>
    </row>
    <row r="1647" spans="1:3" x14ac:dyDescent="0.3">
      <c r="A1647" s="1">
        <v>38197</v>
      </c>
      <c r="B1647">
        <v>680.14</v>
      </c>
      <c r="C1647">
        <v>7.67</v>
      </c>
    </row>
    <row r="1648" spans="1:3" x14ac:dyDescent="0.3">
      <c r="A1648" s="1">
        <v>38198</v>
      </c>
      <c r="B1648">
        <v>683.3</v>
      </c>
      <c r="C1648">
        <v>7.6695000000000002</v>
      </c>
    </row>
    <row r="1649" spans="1:3" x14ac:dyDescent="0.3">
      <c r="A1649" s="1">
        <v>38201</v>
      </c>
      <c r="B1649">
        <v>678.8</v>
      </c>
      <c r="C1649">
        <v>7.6604999999999999</v>
      </c>
    </row>
    <row r="1650" spans="1:3" x14ac:dyDescent="0.3">
      <c r="A1650" s="1">
        <v>38202</v>
      </c>
      <c r="B1650">
        <v>679.19</v>
      </c>
      <c r="C1650">
        <v>7.6325000000000003</v>
      </c>
    </row>
    <row r="1651" spans="1:3" x14ac:dyDescent="0.3">
      <c r="A1651" s="1">
        <v>38203</v>
      </c>
      <c r="B1651">
        <v>674.23</v>
      </c>
      <c r="C1651">
        <v>7.6289999999999996</v>
      </c>
    </row>
    <row r="1652" spans="1:3" x14ac:dyDescent="0.3">
      <c r="A1652" s="1">
        <v>38204</v>
      </c>
      <c r="B1652">
        <v>679.04</v>
      </c>
      <c r="C1652">
        <v>7.6189999999999998</v>
      </c>
    </row>
    <row r="1653" spans="1:3" x14ac:dyDescent="0.3">
      <c r="A1653" s="1">
        <v>38205</v>
      </c>
      <c r="B1653">
        <v>663.15</v>
      </c>
      <c r="C1653">
        <v>7.4720000000000004</v>
      </c>
    </row>
    <row r="1654" spans="1:3" x14ac:dyDescent="0.3">
      <c r="A1654" s="1">
        <v>38208</v>
      </c>
      <c r="B1654">
        <v>656.91</v>
      </c>
      <c r="C1654">
        <v>7.4794999999999998</v>
      </c>
    </row>
    <row r="1655" spans="1:3" x14ac:dyDescent="0.3">
      <c r="A1655" s="1">
        <v>38209</v>
      </c>
      <c r="B1655">
        <v>664.67</v>
      </c>
      <c r="C1655">
        <v>7.5125000000000002</v>
      </c>
    </row>
    <row r="1656" spans="1:3" x14ac:dyDescent="0.3">
      <c r="A1656" s="1">
        <v>38210</v>
      </c>
      <c r="B1656">
        <v>653.37</v>
      </c>
      <c r="C1656">
        <v>7.5259999999999998</v>
      </c>
    </row>
    <row r="1657" spans="1:3" x14ac:dyDescent="0.3">
      <c r="A1657" s="1">
        <v>38211</v>
      </c>
      <c r="B1657">
        <v>650.70000000000005</v>
      </c>
      <c r="C1657">
        <v>7.5105000000000004</v>
      </c>
    </row>
    <row r="1658" spans="1:3" x14ac:dyDescent="0.3">
      <c r="A1658" s="1">
        <v>38212</v>
      </c>
      <c r="B1658">
        <v>649.36</v>
      </c>
      <c r="C1658">
        <v>7.4515000000000002</v>
      </c>
    </row>
    <row r="1659" spans="1:3" x14ac:dyDescent="0.3">
      <c r="A1659" s="1">
        <v>38215</v>
      </c>
      <c r="B1659">
        <v>656.02</v>
      </c>
      <c r="C1659">
        <v>7.4619999999999997</v>
      </c>
    </row>
    <row r="1660" spans="1:3" x14ac:dyDescent="0.3">
      <c r="A1660" s="1">
        <v>38216</v>
      </c>
      <c r="B1660">
        <v>658.63</v>
      </c>
      <c r="C1660">
        <v>7.4631999999999996</v>
      </c>
    </row>
    <row r="1661" spans="1:3" x14ac:dyDescent="0.3">
      <c r="A1661" s="1">
        <v>38217</v>
      </c>
      <c r="B1661">
        <v>665.41</v>
      </c>
      <c r="C1661">
        <v>7.4732000000000003</v>
      </c>
    </row>
    <row r="1662" spans="1:3" x14ac:dyDescent="0.3">
      <c r="A1662" s="1">
        <v>38218</v>
      </c>
      <c r="B1662">
        <v>666.56</v>
      </c>
      <c r="C1662">
        <v>7.444</v>
      </c>
    </row>
    <row r="1663" spans="1:3" x14ac:dyDescent="0.3">
      <c r="A1663" s="1">
        <v>38219</v>
      </c>
      <c r="B1663">
        <v>664.52</v>
      </c>
      <c r="C1663">
        <v>7.4640000000000004</v>
      </c>
    </row>
    <row r="1664" spans="1:3" x14ac:dyDescent="0.3">
      <c r="A1664" s="1">
        <v>38222</v>
      </c>
      <c r="B1664">
        <v>679.23</v>
      </c>
      <c r="C1664">
        <v>7.5575000000000001</v>
      </c>
    </row>
    <row r="1665" spans="1:3" x14ac:dyDescent="0.3">
      <c r="A1665" s="1">
        <v>38223</v>
      </c>
      <c r="B1665">
        <v>676.86</v>
      </c>
      <c r="C1665">
        <v>7.5839999999999996</v>
      </c>
    </row>
    <row r="1666" spans="1:3" x14ac:dyDescent="0.3">
      <c r="A1666" s="1">
        <v>38224</v>
      </c>
      <c r="B1666">
        <v>683.26</v>
      </c>
      <c r="C1666">
        <v>7.577</v>
      </c>
    </row>
    <row r="1667" spans="1:3" x14ac:dyDescent="0.3">
      <c r="A1667" s="1">
        <v>38225</v>
      </c>
      <c r="B1667">
        <v>689.02</v>
      </c>
      <c r="C1667">
        <v>7.5449999999999999</v>
      </c>
    </row>
    <row r="1668" spans="1:3" x14ac:dyDescent="0.3">
      <c r="A1668" s="1">
        <v>38226</v>
      </c>
      <c r="B1668">
        <v>690.92</v>
      </c>
      <c r="C1668">
        <v>7.5880000000000001</v>
      </c>
    </row>
    <row r="1669" spans="1:3" x14ac:dyDescent="0.3">
      <c r="A1669" s="1">
        <v>38229</v>
      </c>
      <c r="B1669">
        <v>689.2</v>
      </c>
      <c r="C1669">
        <v>7.5640000000000001</v>
      </c>
    </row>
    <row r="1670" spans="1:3" x14ac:dyDescent="0.3">
      <c r="A1670" s="1">
        <v>38230</v>
      </c>
      <c r="B1670">
        <v>685.03</v>
      </c>
      <c r="C1670">
        <v>7.4894999999999996</v>
      </c>
    </row>
    <row r="1671" spans="1:3" x14ac:dyDescent="0.3">
      <c r="A1671" s="1">
        <v>38231</v>
      </c>
      <c r="B1671">
        <v>693.43</v>
      </c>
      <c r="C1671">
        <v>7.4785000000000004</v>
      </c>
    </row>
    <row r="1672" spans="1:3" x14ac:dyDescent="0.3">
      <c r="A1672" s="1">
        <v>38232</v>
      </c>
      <c r="B1672">
        <v>694.28</v>
      </c>
      <c r="C1672">
        <v>7.4870000000000001</v>
      </c>
    </row>
    <row r="1673" spans="1:3" x14ac:dyDescent="0.3">
      <c r="A1673" s="1">
        <v>38233</v>
      </c>
      <c r="B1673">
        <v>696.67</v>
      </c>
      <c r="C1673">
        <v>7.5625</v>
      </c>
    </row>
    <row r="1674" spans="1:3" x14ac:dyDescent="0.3">
      <c r="A1674" s="1">
        <v>38236</v>
      </c>
      <c r="B1674">
        <v>697.36</v>
      </c>
      <c r="C1674">
        <v>7.5659999999999998</v>
      </c>
    </row>
    <row r="1675" spans="1:3" x14ac:dyDescent="0.3">
      <c r="A1675" s="1">
        <v>38237</v>
      </c>
      <c r="B1675">
        <v>695.68</v>
      </c>
      <c r="C1675">
        <v>7.5149999999999997</v>
      </c>
    </row>
    <row r="1676" spans="1:3" x14ac:dyDescent="0.3">
      <c r="A1676" s="1">
        <v>38238</v>
      </c>
      <c r="B1676">
        <v>693.66</v>
      </c>
      <c r="C1676">
        <v>7.4744999999999999</v>
      </c>
    </row>
    <row r="1677" spans="1:3" x14ac:dyDescent="0.3">
      <c r="A1677" s="1">
        <v>38239</v>
      </c>
      <c r="B1677">
        <v>687.44</v>
      </c>
      <c r="C1677">
        <v>7.4459999999999997</v>
      </c>
    </row>
    <row r="1678" spans="1:3" x14ac:dyDescent="0.3">
      <c r="A1678" s="1">
        <v>38240</v>
      </c>
      <c r="B1678">
        <v>691.91</v>
      </c>
      <c r="C1678">
        <v>7.4135</v>
      </c>
    </row>
    <row r="1679" spans="1:3" x14ac:dyDescent="0.3">
      <c r="A1679" s="1">
        <v>38243</v>
      </c>
      <c r="B1679">
        <v>702.62</v>
      </c>
      <c r="C1679">
        <v>7.4180000000000001</v>
      </c>
    </row>
    <row r="1680" spans="1:3" x14ac:dyDescent="0.3">
      <c r="A1680" s="1">
        <v>38244</v>
      </c>
      <c r="B1680">
        <v>699.57</v>
      </c>
      <c r="C1680">
        <v>7.4284999999999997</v>
      </c>
    </row>
    <row r="1681" spans="1:3" x14ac:dyDescent="0.3">
      <c r="A1681" s="1">
        <v>38245</v>
      </c>
      <c r="B1681">
        <v>700.91</v>
      </c>
      <c r="C1681">
        <v>7.5090000000000003</v>
      </c>
    </row>
    <row r="1682" spans="1:3" x14ac:dyDescent="0.3">
      <c r="A1682" s="1">
        <v>38246</v>
      </c>
      <c r="B1682">
        <v>700.03</v>
      </c>
      <c r="C1682">
        <v>7.4764999999999997</v>
      </c>
    </row>
    <row r="1683" spans="1:3" x14ac:dyDescent="0.3">
      <c r="A1683" s="1">
        <v>38247</v>
      </c>
      <c r="B1683">
        <v>701.86</v>
      </c>
      <c r="C1683">
        <v>7.4569999999999999</v>
      </c>
    </row>
    <row r="1684" spans="1:3" x14ac:dyDescent="0.3">
      <c r="A1684" s="1">
        <v>38250</v>
      </c>
      <c r="B1684">
        <v>700.17</v>
      </c>
      <c r="C1684">
        <v>7.4390000000000001</v>
      </c>
    </row>
    <row r="1685" spans="1:3" x14ac:dyDescent="0.3">
      <c r="A1685" s="1">
        <v>38251</v>
      </c>
      <c r="B1685">
        <v>700.98</v>
      </c>
      <c r="C1685">
        <v>7.3360000000000003</v>
      </c>
    </row>
    <row r="1686" spans="1:3" x14ac:dyDescent="0.3">
      <c r="A1686" s="1">
        <v>38252</v>
      </c>
      <c r="B1686">
        <v>702.1</v>
      </c>
      <c r="C1686">
        <v>7.3789999999999996</v>
      </c>
    </row>
    <row r="1687" spans="1:3" x14ac:dyDescent="0.3">
      <c r="A1687" s="1">
        <v>38253</v>
      </c>
      <c r="B1687">
        <v>698.91</v>
      </c>
      <c r="C1687">
        <v>7.3490000000000002</v>
      </c>
    </row>
    <row r="1688" spans="1:3" x14ac:dyDescent="0.3">
      <c r="A1688" s="1">
        <v>38254</v>
      </c>
      <c r="B1688">
        <v>697.69</v>
      </c>
      <c r="C1688">
        <v>7.3559999999999999</v>
      </c>
    </row>
    <row r="1689" spans="1:3" x14ac:dyDescent="0.3">
      <c r="A1689" s="1">
        <v>38257</v>
      </c>
      <c r="B1689">
        <v>693.55</v>
      </c>
      <c r="C1689">
        <v>7.3550000000000004</v>
      </c>
    </row>
    <row r="1690" spans="1:3" x14ac:dyDescent="0.3">
      <c r="A1690" s="1">
        <v>38258</v>
      </c>
      <c r="B1690">
        <v>694.51</v>
      </c>
      <c r="C1690">
        <v>7.3494999999999999</v>
      </c>
    </row>
    <row r="1691" spans="1:3" x14ac:dyDescent="0.3">
      <c r="A1691" s="1">
        <v>38259</v>
      </c>
      <c r="B1691">
        <v>709.94</v>
      </c>
      <c r="C1691">
        <v>7.3410000000000002</v>
      </c>
    </row>
    <row r="1692" spans="1:3" x14ac:dyDescent="0.3">
      <c r="A1692" s="1">
        <v>38260</v>
      </c>
      <c r="B1692">
        <v>705.76</v>
      </c>
      <c r="C1692">
        <v>7.2744999999999997</v>
      </c>
    </row>
    <row r="1693" spans="1:3" x14ac:dyDescent="0.3">
      <c r="A1693" s="1">
        <v>38261</v>
      </c>
      <c r="B1693">
        <v>717.1</v>
      </c>
      <c r="C1693">
        <v>7.2625000000000002</v>
      </c>
    </row>
    <row r="1694" spans="1:3" x14ac:dyDescent="0.3">
      <c r="A1694" s="1">
        <v>38264</v>
      </c>
      <c r="B1694">
        <v>726.79</v>
      </c>
      <c r="C1694">
        <v>7.3585000000000003</v>
      </c>
    </row>
    <row r="1695" spans="1:3" x14ac:dyDescent="0.3">
      <c r="A1695" s="1">
        <v>38265</v>
      </c>
      <c r="B1695">
        <v>726.7</v>
      </c>
      <c r="C1695">
        <v>7.3410000000000002</v>
      </c>
    </row>
    <row r="1696" spans="1:3" x14ac:dyDescent="0.3">
      <c r="A1696" s="1">
        <v>38266</v>
      </c>
      <c r="B1696">
        <v>723.1</v>
      </c>
      <c r="C1696">
        <v>7.3436000000000003</v>
      </c>
    </row>
    <row r="1697" spans="1:3" x14ac:dyDescent="0.3">
      <c r="A1697" s="1">
        <v>38267</v>
      </c>
      <c r="B1697">
        <v>723.5</v>
      </c>
      <c r="C1697">
        <v>7.3574999999999999</v>
      </c>
    </row>
    <row r="1698" spans="1:3" x14ac:dyDescent="0.3">
      <c r="A1698" s="1">
        <v>38268</v>
      </c>
      <c r="B1698">
        <v>721.73</v>
      </c>
      <c r="C1698">
        <v>7.3075000000000001</v>
      </c>
    </row>
    <row r="1699" spans="1:3" x14ac:dyDescent="0.3">
      <c r="A1699" s="1">
        <v>38271</v>
      </c>
      <c r="B1699">
        <v>722.96</v>
      </c>
      <c r="C1699">
        <v>7.3028000000000004</v>
      </c>
    </row>
    <row r="1700" spans="1:3" x14ac:dyDescent="0.3">
      <c r="A1700" s="1">
        <v>38272</v>
      </c>
      <c r="B1700">
        <v>716.44</v>
      </c>
      <c r="C1700">
        <v>7.3501000000000003</v>
      </c>
    </row>
    <row r="1701" spans="1:3" x14ac:dyDescent="0.3">
      <c r="A1701" s="1">
        <v>38273</v>
      </c>
      <c r="B1701">
        <v>724.19</v>
      </c>
      <c r="C1701">
        <v>7.3273000000000001</v>
      </c>
    </row>
    <row r="1702" spans="1:3" x14ac:dyDescent="0.3">
      <c r="A1702" s="1">
        <v>38274</v>
      </c>
      <c r="B1702">
        <v>717.78</v>
      </c>
      <c r="C1702">
        <v>7.3388</v>
      </c>
    </row>
    <row r="1703" spans="1:3" x14ac:dyDescent="0.3">
      <c r="A1703" s="1">
        <v>38275</v>
      </c>
      <c r="B1703">
        <v>713.8</v>
      </c>
      <c r="C1703">
        <v>7.2983000000000002</v>
      </c>
    </row>
    <row r="1704" spans="1:3" x14ac:dyDescent="0.3">
      <c r="A1704" s="1">
        <v>38278</v>
      </c>
      <c r="B1704">
        <v>713.09</v>
      </c>
      <c r="C1704">
        <v>7.2615999999999996</v>
      </c>
    </row>
    <row r="1705" spans="1:3" x14ac:dyDescent="0.3">
      <c r="A1705" s="1">
        <v>38279</v>
      </c>
      <c r="B1705">
        <v>723.85</v>
      </c>
      <c r="C1705">
        <v>7.2480000000000002</v>
      </c>
    </row>
    <row r="1706" spans="1:3" x14ac:dyDescent="0.3">
      <c r="A1706" s="1">
        <v>38280</v>
      </c>
      <c r="B1706">
        <v>713.77</v>
      </c>
      <c r="C1706">
        <v>7.1944999999999997</v>
      </c>
    </row>
    <row r="1707" spans="1:3" x14ac:dyDescent="0.3">
      <c r="A1707" s="1">
        <v>38281</v>
      </c>
      <c r="B1707">
        <v>710.9</v>
      </c>
      <c r="C1707">
        <v>7.1962999999999999</v>
      </c>
    </row>
    <row r="1708" spans="1:3" x14ac:dyDescent="0.3">
      <c r="A1708" s="1">
        <v>38282</v>
      </c>
      <c r="B1708">
        <v>702.79</v>
      </c>
      <c r="C1708">
        <v>7.1665000000000001</v>
      </c>
    </row>
    <row r="1709" spans="1:3" x14ac:dyDescent="0.3">
      <c r="A1709" s="1">
        <v>38285</v>
      </c>
      <c r="B1709">
        <v>686.33</v>
      </c>
      <c r="C1709">
        <v>7.077</v>
      </c>
    </row>
    <row r="1710" spans="1:3" x14ac:dyDescent="0.3">
      <c r="A1710" s="1">
        <v>38286</v>
      </c>
      <c r="B1710">
        <v>690.12</v>
      </c>
      <c r="C1710">
        <v>7.0731000000000002</v>
      </c>
    </row>
    <row r="1711" spans="1:3" x14ac:dyDescent="0.3">
      <c r="A1711" s="1">
        <v>38287</v>
      </c>
      <c r="B1711">
        <v>701.36</v>
      </c>
      <c r="C1711">
        <v>7.0972</v>
      </c>
    </row>
    <row r="1712" spans="1:3" x14ac:dyDescent="0.3">
      <c r="A1712" s="1">
        <v>38288</v>
      </c>
      <c r="B1712">
        <v>705.07</v>
      </c>
      <c r="C1712">
        <v>7.0903</v>
      </c>
    </row>
    <row r="1713" spans="1:3" x14ac:dyDescent="0.3">
      <c r="A1713" s="1">
        <v>38289</v>
      </c>
      <c r="B1713">
        <v>702.55</v>
      </c>
      <c r="C1713">
        <v>7.0674999999999999</v>
      </c>
    </row>
    <row r="1714" spans="1:3" x14ac:dyDescent="0.3">
      <c r="A1714" s="1">
        <v>38292</v>
      </c>
      <c r="B1714">
        <v>711.49</v>
      </c>
      <c r="C1714">
        <v>7.0963000000000003</v>
      </c>
    </row>
    <row r="1715" spans="1:3" x14ac:dyDescent="0.3">
      <c r="A1715" s="1">
        <v>38293</v>
      </c>
      <c r="B1715">
        <v>723.72</v>
      </c>
      <c r="C1715">
        <v>7.1234000000000002</v>
      </c>
    </row>
    <row r="1716" spans="1:3" x14ac:dyDescent="0.3">
      <c r="A1716" s="1">
        <v>38294</v>
      </c>
      <c r="B1716">
        <v>726.49</v>
      </c>
      <c r="C1716">
        <v>7.0679999999999996</v>
      </c>
    </row>
    <row r="1717" spans="1:3" x14ac:dyDescent="0.3">
      <c r="A1717" s="1">
        <v>38295</v>
      </c>
      <c r="B1717">
        <v>722.28</v>
      </c>
      <c r="C1717">
        <v>7.0624000000000002</v>
      </c>
    </row>
    <row r="1718" spans="1:3" x14ac:dyDescent="0.3">
      <c r="A1718" s="1">
        <v>38296</v>
      </c>
      <c r="B1718">
        <v>726.54</v>
      </c>
      <c r="C1718">
        <v>7.0060000000000002</v>
      </c>
    </row>
    <row r="1719" spans="1:3" x14ac:dyDescent="0.3">
      <c r="A1719" s="1">
        <v>38299</v>
      </c>
      <c r="B1719">
        <v>728.4</v>
      </c>
      <c r="C1719">
        <v>7.0345000000000004</v>
      </c>
    </row>
    <row r="1720" spans="1:3" x14ac:dyDescent="0.3">
      <c r="A1720" s="1">
        <v>38300</v>
      </c>
      <c r="B1720">
        <v>727.83</v>
      </c>
      <c r="C1720">
        <v>7.0559000000000003</v>
      </c>
    </row>
    <row r="1721" spans="1:3" x14ac:dyDescent="0.3">
      <c r="A1721" s="1">
        <v>38301</v>
      </c>
      <c r="B1721">
        <v>730.27</v>
      </c>
      <c r="C1721">
        <v>7.0240999999999998</v>
      </c>
    </row>
    <row r="1722" spans="1:3" x14ac:dyDescent="0.3">
      <c r="A1722" s="1">
        <v>38302</v>
      </c>
      <c r="B1722">
        <v>735.98</v>
      </c>
      <c r="C1722">
        <v>6.9775999999999998</v>
      </c>
    </row>
    <row r="1723" spans="1:3" x14ac:dyDescent="0.3">
      <c r="A1723" s="1">
        <v>38303</v>
      </c>
      <c r="B1723">
        <v>742.41</v>
      </c>
      <c r="C1723">
        <v>6.9061000000000003</v>
      </c>
    </row>
    <row r="1724" spans="1:3" x14ac:dyDescent="0.3">
      <c r="A1724" s="1">
        <v>38306</v>
      </c>
      <c r="B1724">
        <v>742.64</v>
      </c>
      <c r="C1724">
        <v>6.9118000000000004</v>
      </c>
    </row>
    <row r="1725" spans="1:3" x14ac:dyDescent="0.3">
      <c r="A1725" s="1">
        <v>38307</v>
      </c>
      <c r="B1725">
        <v>739.63</v>
      </c>
      <c r="C1725">
        <v>6.9086999999999996</v>
      </c>
    </row>
    <row r="1726" spans="1:3" x14ac:dyDescent="0.3">
      <c r="A1726" s="1">
        <v>38308</v>
      </c>
      <c r="B1726">
        <v>748.98</v>
      </c>
      <c r="C1726">
        <v>6.8872999999999998</v>
      </c>
    </row>
    <row r="1727" spans="1:3" x14ac:dyDescent="0.3">
      <c r="A1727" s="1">
        <v>38309</v>
      </c>
      <c r="B1727">
        <v>748.44</v>
      </c>
      <c r="C1727">
        <v>6.9211</v>
      </c>
    </row>
    <row r="1728" spans="1:3" x14ac:dyDescent="0.3">
      <c r="A1728" s="1">
        <v>38310</v>
      </c>
      <c r="B1728">
        <v>740.17</v>
      </c>
      <c r="C1728">
        <v>6.8810000000000002</v>
      </c>
    </row>
    <row r="1729" spans="1:3" x14ac:dyDescent="0.3">
      <c r="A1729" s="1">
        <v>38313</v>
      </c>
      <c r="B1729">
        <v>735.01</v>
      </c>
      <c r="C1729">
        <v>6.8768000000000002</v>
      </c>
    </row>
    <row r="1730" spans="1:3" x14ac:dyDescent="0.3">
      <c r="A1730" s="1">
        <v>38314</v>
      </c>
      <c r="B1730">
        <v>737.83</v>
      </c>
      <c r="C1730">
        <v>6.8445</v>
      </c>
    </row>
    <row r="1731" spans="1:3" x14ac:dyDescent="0.3">
      <c r="A1731" s="1">
        <v>38315</v>
      </c>
      <c r="B1731">
        <v>738.17</v>
      </c>
      <c r="C1731">
        <v>6.7797000000000001</v>
      </c>
    </row>
    <row r="1732" spans="1:3" x14ac:dyDescent="0.3">
      <c r="A1732" s="1">
        <v>38316</v>
      </c>
      <c r="B1732">
        <v>743.56</v>
      </c>
      <c r="C1732">
        <v>6.7352999999999996</v>
      </c>
    </row>
    <row r="1733" spans="1:3" x14ac:dyDescent="0.3">
      <c r="A1733" s="1">
        <v>38317</v>
      </c>
      <c r="B1733">
        <v>743.52</v>
      </c>
      <c r="C1733">
        <v>6.7103999999999999</v>
      </c>
    </row>
    <row r="1734" spans="1:3" x14ac:dyDescent="0.3">
      <c r="A1734" s="1">
        <v>38320</v>
      </c>
      <c r="B1734">
        <v>745.81</v>
      </c>
      <c r="C1734">
        <v>6.7087000000000003</v>
      </c>
    </row>
    <row r="1735" spans="1:3" x14ac:dyDescent="0.3">
      <c r="A1735" s="1">
        <v>38321</v>
      </c>
      <c r="B1735">
        <v>743.34</v>
      </c>
      <c r="C1735">
        <v>6.7164000000000001</v>
      </c>
    </row>
    <row r="1736" spans="1:3" x14ac:dyDescent="0.3">
      <c r="A1736" s="1">
        <v>38322</v>
      </c>
      <c r="B1736">
        <v>750.13</v>
      </c>
      <c r="C1736">
        <v>6.7211999999999996</v>
      </c>
    </row>
    <row r="1737" spans="1:3" x14ac:dyDescent="0.3">
      <c r="A1737" s="1">
        <v>38323</v>
      </c>
      <c r="B1737">
        <v>753.74</v>
      </c>
      <c r="C1737">
        <v>6.7676999999999996</v>
      </c>
    </row>
    <row r="1738" spans="1:3" x14ac:dyDescent="0.3">
      <c r="A1738" s="1">
        <v>38324</v>
      </c>
      <c r="B1738">
        <v>744.4</v>
      </c>
      <c r="C1738">
        <v>6.6086999999999998</v>
      </c>
    </row>
    <row r="1739" spans="1:3" x14ac:dyDescent="0.3">
      <c r="A1739" s="1">
        <v>38327</v>
      </c>
      <c r="B1739">
        <v>740.45</v>
      </c>
      <c r="C1739">
        <v>6.6364000000000001</v>
      </c>
    </row>
    <row r="1740" spans="1:3" x14ac:dyDescent="0.3">
      <c r="A1740" s="1">
        <v>38328</v>
      </c>
      <c r="B1740">
        <v>746.05</v>
      </c>
      <c r="C1740">
        <v>6.6402999999999999</v>
      </c>
    </row>
    <row r="1741" spans="1:3" x14ac:dyDescent="0.3">
      <c r="A1741" s="1">
        <v>38329</v>
      </c>
      <c r="B1741">
        <v>740.82</v>
      </c>
      <c r="C1741">
        <v>6.7266000000000004</v>
      </c>
    </row>
    <row r="1742" spans="1:3" x14ac:dyDescent="0.3">
      <c r="A1742" s="1">
        <v>38330</v>
      </c>
      <c r="B1742">
        <v>731.91</v>
      </c>
      <c r="C1742">
        <v>6.7396000000000003</v>
      </c>
    </row>
    <row r="1743" spans="1:3" x14ac:dyDescent="0.3">
      <c r="A1743" s="1">
        <v>38331</v>
      </c>
      <c r="B1743">
        <v>736.89</v>
      </c>
      <c r="C1743">
        <v>6.7798999999999996</v>
      </c>
    </row>
    <row r="1744" spans="1:3" x14ac:dyDescent="0.3">
      <c r="A1744" s="1">
        <v>38334</v>
      </c>
      <c r="B1744">
        <v>738.26</v>
      </c>
      <c r="C1744">
        <v>6.7225000000000001</v>
      </c>
    </row>
    <row r="1745" spans="1:3" x14ac:dyDescent="0.3">
      <c r="A1745" s="1">
        <v>38335</v>
      </c>
      <c r="B1745">
        <v>739.11</v>
      </c>
      <c r="C1745">
        <v>6.7427000000000001</v>
      </c>
    </row>
    <row r="1746" spans="1:3" x14ac:dyDescent="0.3">
      <c r="A1746" s="1">
        <v>38336</v>
      </c>
      <c r="B1746">
        <v>737.25</v>
      </c>
      <c r="C1746">
        <v>6.6993</v>
      </c>
    </row>
    <row r="1747" spans="1:3" x14ac:dyDescent="0.3">
      <c r="A1747" s="1">
        <v>38337</v>
      </c>
      <c r="B1747">
        <v>739.94</v>
      </c>
      <c r="C1747">
        <v>6.7889999999999997</v>
      </c>
    </row>
    <row r="1748" spans="1:3" x14ac:dyDescent="0.3">
      <c r="A1748" s="1">
        <v>38338</v>
      </c>
      <c r="B1748">
        <v>728.94</v>
      </c>
      <c r="C1748">
        <v>6.7454000000000001</v>
      </c>
    </row>
    <row r="1749" spans="1:3" x14ac:dyDescent="0.3">
      <c r="A1749" s="1">
        <v>38341</v>
      </c>
      <c r="B1749">
        <v>735.05</v>
      </c>
      <c r="C1749">
        <v>6.6773999999999996</v>
      </c>
    </row>
    <row r="1750" spans="1:3" x14ac:dyDescent="0.3">
      <c r="A1750" s="1">
        <v>38342</v>
      </c>
      <c r="B1750">
        <v>737.69</v>
      </c>
      <c r="C1750">
        <v>6.7206000000000001</v>
      </c>
    </row>
    <row r="1751" spans="1:3" x14ac:dyDescent="0.3">
      <c r="A1751" s="1">
        <v>38343</v>
      </c>
      <c r="B1751">
        <v>743.3</v>
      </c>
      <c r="C1751">
        <v>6.7416</v>
      </c>
    </row>
    <row r="1752" spans="1:3" x14ac:dyDescent="0.3">
      <c r="A1752" s="1">
        <v>38344</v>
      </c>
      <c r="B1752">
        <v>741.98</v>
      </c>
      <c r="C1752">
        <v>6.6839000000000004</v>
      </c>
    </row>
    <row r="1753" spans="1:3" x14ac:dyDescent="0.3">
      <c r="A1753" s="1">
        <v>38348</v>
      </c>
      <c r="B1753">
        <v>741.89</v>
      </c>
      <c r="C1753">
        <v>6.6082000000000001</v>
      </c>
    </row>
    <row r="1754" spans="1:3" x14ac:dyDescent="0.3">
      <c r="A1754" s="1">
        <v>38349</v>
      </c>
      <c r="B1754">
        <v>739.84</v>
      </c>
      <c r="C1754">
        <v>6.5960999999999999</v>
      </c>
    </row>
    <row r="1755" spans="1:3" x14ac:dyDescent="0.3">
      <c r="A1755" s="1">
        <v>38350</v>
      </c>
      <c r="B1755">
        <v>740.79</v>
      </c>
      <c r="C1755">
        <v>6.6143000000000001</v>
      </c>
    </row>
    <row r="1756" spans="1:3" x14ac:dyDescent="0.3">
      <c r="A1756" s="1">
        <v>38351</v>
      </c>
      <c r="B1756">
        <v>741.88</v>
      </c>
      <c r="C1756">
        <v>6.6071</v>
      </c>
    </row>
    <row r="1757" spans="1:3" x14ac:dyDescent="0.3">
      <c r="A1757" s="1">
        <v>38355</v>
      </c>
      <c r="B1757">
        <v>747.76</v>
      </c>
      <c r="C1757">
        <v>6.7045000000000003</v>
      </c>
    </row>
    <row r="1758" spans="1:3" x14ac:dyDescent="0.3">
      <c r="A1758" s="1">
        <v>38356</v>
      </c>
      <c r="B1758">
        <v>753.56</v>
      </c>
      <c r="C1758">
        <v>6.8186</v>
      </c>
    </row>
    <row r="1759" spans="1:3" x14ac:dyDescent="0.3">
      <c r="A1759" s="1">
        <v>38357</v>
      </c>
      <c r="B1759">
        <v>745.23</v>
      </c>
      <c r="C1759">
        <v>6.8068999999999997</v>
      </c>
    </row>
    <row r="1760" spans="1:3" x14ac:dyDescent="0.3">
      <c r="A1760" s="1">
        <v>38359</v>
      </c>
      <c r="B1760">
        <v>748.02</v>
      </c>
      <c r="C1760">
        <v>6.9223999999999997</v>
      </c>
    </row>
    <row r="1761" spans="1:3" x14ac:dyDescent="0.3">
      <c r="A1761" s="1">
        <v>38362</v>
      </c>
      <c r="B1761">
        <v>757.45</v>
      </c>
      <c r="C1761">
        <v>6.9109999999999996</v>
      </c>
    </row>
    <row r="1762" spans="1:3" x14ac:dyDescent="0.3">
      <c r="A1762" s="1">
        <v>38363</v>
      </c>
      <c r="B1762">
        <v>747.8</v>
      </c>
      <c r="C1762">
        <v>6.8882000000000003</v>
      </c>
    </row>
    <row r="1763" spans="1:3" x14ac:dyDescent="0.3">
      <c r="A1763" s="1">
        <v>38364</v>
      </c>
      <c r="B1763">
        <v>734.31</v>
      </c>
      <c r="C1763">
        <v>6.8194999999999997</v>
      </c>
    </row>
    <row r="1764" spans="1:3" x14ac:dyDescent="0.3">
      <c r="A1764" s="1">
        <v>38365</v>
      </c>
      <c r="B1764">
        <v>737.36</v>
      </c>
      <c r="C1764">
        <v>6.8440000000000003</v>
      </c>
    </row>
    <row r="1765" spans="1:3" x14ac:dyDescent="0.3">
      <c r="A1765" s="1">
        <v>38366</v>
      </c>
      <c r="B1765">
        <v>742.63</v>
      </c>
      <c r="C1765">
        <v>6.9112</v>
      </c>
    </row>
    <row r="1766" spans="1:3" x14ac:dyDescent="0.3">
      <c r="A1766" s="1">
        <v>38369</v>
      </c>
      <c r="B1766">
        <v>747.73</v>
      </c>
      <c r="C1766">
        <v>6.9359000000000002</v>
      </c>
    </row>
    <row r="1767" spans="1:3" x14ac:dyDescent="0.3">
      <c r="A1767" s="1">
        <v>38370</v>
      </c>
      <c r="B1767">
        <v>746.16</v>
      </c>
      <c r="C1767">
        <v>6.9351000000000003</v>
      </c>
    </row>
    <row r="1768" spans="1:3" x14ac:dyDescent="0.3">
      <c r="A1768" s="1">
        <v>38371</v>
      </c>
      <c r="B1768">
        <v>746.09</v>
      </c>
      <c r="C1768">
        <v>6.9375999999999998</v>
      </c>
    </row>
    <row r="1769" spans="1:3" x14ac:dyDescent="0.3">
      <c r="A1769" s="1">
        <v>38372</v>
      </c>
      <c r="B1769">
        <v>736.87</v>
      </c>
      <c r="C1769">
        <v>6.9824999999999999</v>
      </c>
    </row>
    <row r="1770" spans="1:3" x14ac:dyDescent="0.3">
      <c r="A1770" s="1">
        <v>38373</v>
      </c>
      <c r="B1770">
        <v>735.1</v>
      </c>
      <c r="C1770">
        <v>6.9382000000000001</v>
      </c>
    </row>
    <row r="1771" spans="1:3" x14ac:dyDescent="0.3">
      <c r="A1771" s="1">
        <v>38376</v>
      </c>
      <c r="B1771">
        <v>727.56</v>
      </c>
      <c r="C1771">
        <v>6.9435000000000002</v>
      </c>
    </row>
    <row r="1772" spans="1:3" x14ac:dyDescent="0.3">
      <c r="A1772" s="1">
        <v>38377</v>
      </c>
      <c r="B1772">
        <v>736.19</v>
      </c>
      <c r="C1772">
        <v>6.9955999999999996</v>
      </c>
    </row>
    <row r="1773" spans="1:3" x14ac:dyDescent="0.3">
      <c r="A1773" s="1">
        <v>38378</v>
      </c>
      <c r="B1773">
        <v>736.73</v>
      </c>
      <c r="C1773">
        <v>6.9305000000000003</v>
      </c>
    </row>
    <row r="1774" spans="1:3" x14ac:dyDescent="0.3">
      <c r="A1774" s="1">
        <v>38379</v>
      </c>
      <c r="B1774">
        <v>741.92</v>
      </c>
      <c r="C1774">
        <v>6.9710999999999999</v>
      </c>
    </row>
    <row r="1775" spans="1:3" x14ac:dyDescent="0.3">
      <c r="A1775" s="1">
        <v>38380</v>
      </c>
      <c r="B1775">
        <v>735.32</v>
      </c>
      <c r="C1775">
        <v>6.9791999999999996</v>
      </c>
    </row>
    <row r="1776" spans="1:3" x14ac:dyDescent="0.3">
      <c r="A1776" s="1">
        <v>38383</v>
      </c>
      <c r="B1776">
        <v>741.5</v>
      </c>
      <c r="C1776">
        <v>6.9886999999999997</v>
      </c>
    </row>
    <row r="1777" spans="1:3" x14ac:dyDescent="0.3">
      <c r="A1777" s="1">
        <v>38384</v>
      </c>
      <c r="B1777">
        <v>750.06</v>
      </c>
      <c r="C1777">
        <v>6.9654999999999996</v>
      </c>
    </row>
    <row r="1778" spans="1:3" x14ac:dyDescent="0.3">
      <c r="A1778" s="1">
        <v>38385</v>
      </c>
      <c r="B1778">
        <v>754.04</v>
      </c>
      <c r="C1778">
        <v>6.9584999999999999</v>
      </c>
    </row>
    <row r="1779" spans="1:3" x14ac:dyDescent="0.3">
      <c r="A1779" s="1">
        <v>38386</v>
      </c>
      <c r="B1779">
        <v>750.12</v>
      </c>
      <c r="C1779">
        <v>6.9987000000000004</v>
      </c>
    </row>
    <row r="1780" spans="1:3" x14ac:dyDescent="0.3">
      <c r="A1780" s="1">
        <v>38387</v>
      </c>
      <c r="B1780">
        <v>755.57</v>
      </c>
      <c r="C1780">
        <v>7.0488999999999997</v>
      </c>
    </row>
    <row r="1781" spans="1:3" x14ac:dyDescent="0.3">
      <c r="A1781" s="1">
        <v>38390</v>
      </c>
      <c r="B1781">
        <v>765.69</v>
      </c>
      <c r="C1781">
        <v>7.1224999999999996</v>
      </c>
    </row>
    <row r="1782" spans="1:3" x14ac:dyDescent="0.3">
      <c r="A1782" s="1">
        <v>38391</v>
      </c>
      <c r="B1782">
        <v>762.98</v>
      </c>
      <c r="C1782">
        <v>7.1127000000000002</v>
      </c>
    </row>
    <row r="1783" spans="1:3" x14ac:dyDescent="0.3">
      <c r="A1783" s="1">
        <v>38392</v>
      </c>
      <c r="B1783">
        <v>769.05</v>
      </c>
      <c r="C1783">
        <v>7.0837000000000003</v>
      </c>
    </row>
    <row r="1784" spans="1:3" x14ac:dyDescent="0.3">
      <c r="A1784" s="1">
        <v>38393</v>
      </c>
      <c r="B1784">
        <v>755.63</v>
      </c>
      <c r="C1784">
        <v>7.06</v>
      </c>
    </row>
    <row r="1785" spans="1:3" x14ac:dyDescent="0.3">
      <c r="A1785" s="1">
        <v>38394</v>
      </c>
      <c r="B1785">
        <v>766.82</v>
      </c>
      <c r="C1785">
        <v>7.0720000000000001</v>
      </c>
    </row>
    <row r="1786" spans="1:3" x14ac:dyDescent="0.3">
      <c r="A1786" s="1">
        <v>38397</v>
      </c>
      <c r="B1786">
        <v>765.38</v>
      </c>
      <c r="C1786">
        <v>7.0026000000000002</v>
      </c>
    </row>
    <row r="1787" spans="1:3" x14ac:dyDescent="0.3">
      <c r="A1787" s="1">
        <v>38398</v>
      </c>
      <c r="B1787">
        <v>770.4</v>
      </c>
      <c r="C1787">
        <v>6.9667000000000003</v>
      </c>
    </row>
    <row r="1788" spans="1:3" x14ac:dyDescent="0.3">
      <c r="A1788" s="1">
        <v>38399</v>
      </c>
      <c r="B1788">
        <v>764.56</v>
      </c>
      <c r="C1788">
        <v>6.9676999999999998</v>
      </c>
    </row>
    <row r="1789" spans="1:3" x14ac:dyDescent="0.3">
      <c r="A1789" s="1">
        <v>38400</v>
      </c>
      <c r="B1789">
        <v>764.11</v>
      </c>
      <c r="C1789">
        <v>6.9553000000000003</v>
      </c>
    </row>
    <row r="1790" spans="1:3" x14ac:dyDescent="0.3">
      <c r="A1790" s="1">
        <v>38401</v>
      </c>
      <c r="B1790">
        <v>758.02</v>
      </c>
      <c r="C1790">
        <v>6.9665999999999997</v>
      </c>
    </row>
    <row r="1791" spans="1:3" x14ac:dyDescent="0.3">
      <c r="A1791" s="1">
        <v>38404</v>
      </c>
      <c r="B1791">
        <v>760.86</v>
      </c>
      <c r="C1791">
        <v>6.9725999999999999</v>
      </c>
    </row>
    <row r="1792" spans="1:3" x14ac:dyDescent="0.3">
      <c r="A1792" s="1">
        <v>38405</v>
      </c>
      <c r="B1792">
        <v>758.64</v>
      </c>
      <c r="C1792">
        <v>6.8644999999999996</v>
      </c>
    </row>
    <row r="1793" spans="1:3" x14ac:dyDescent="0.3">
      <c r="A1793" s="1">
        <v>38406</v>
      </c>
      <c r="B1793">
        <v>759.16</v>
      </c>
      <c r="C1793">
        <v>6.8737000000000004</v>
      </c>
    </row>
    <row r="1794" spans="1:3" x14ac:dyDescent="0.3">
      <c r="A1794" s="1">
        <v>38407</v>
      </c>
      <c r="B1794">
        <v>761.61</v>
      </c>
      <c r="C1794">
        <v>6.8685</v>
      </c>
    </row>
    <row r="1795" spans="1:3" x14ac:dyDescent="0.3">
      <c r="A1795" s="1">
        <v>38408</v>
      </c>
      <c r="B1795">
        <v>769.89</v>
      </c>
      <c r="C1795">
        <v>6.8422000000000001</v>
      </c>
    </row>
    <row r="1796" spans="1:3" x14ac:dyDescent="0.3">
      <c r="A1796" s="1">
        <v>38411</v>
      </c>
      <c r="B1796">
        <v>769.97</v>
      </c>
      <c r="C1796">
        <v>6.8444000000000003</v>
      </c>
    </row>
    <row r="1797" spans="1:3" x14ac:dyDescent="0.3">
      <c r="A1797" s="1">
        <v>38412</v>
      </c>
      <c r="B1797">
        <v>772.09</v>
      </c>
      <c r="C1797">
        <v>6.8707000000000003</v>
      </c>
    </row>
    <row r="1798" spans="1:3" x14ac:dyDescent="0.3">
      <c r="A1798" s="1">
        <v>38413</v>
      </c>
      <c r="B1798">
        <v>776.54</v>
      </c>
      <c r="C1798">
        <v>6.9073000000000002</v>
      </c>
    </row>
    <row r="1799" spans="1:3" x14ac:dyDescent="0.3">
      <c r="A1799" s="1">
        <v>38414</v>
      </c>
      <c r="B1799">
        <v>775.55</v>
      </c>
      <c r="C1799">
        <v>6.8936000000000002</v>
      </c>
    </row>
    <row r="1800" spans="1:3" x14ac:dyDescent="0.3">
      <c r="A1800" s="1">
        <v>38415</v>
      </c>
      <c r="B1800">
        <v>784.17</v>
      </c>
      <c r="C1800">
        <v>6.8235000000000001</v>
      </c>
    </row>
    <row r="1801" spans="1:3" x14ac:dyDescent="0.3">
      <c r="A1801" s="1">
        <v>38418</v>
      </c>
      <c r="B1801">
        <v>780.47</v>
      </c>
      <c r="C1801">
        <v>6.8365999999999998</v>
      </c>
    </row>
    <row r="1802" spans="1:3" x14ac:dyDescent="0.3">
      <c r="A1802" s="1">
        <v>38419</v>
      </c>
      <c r="B1802">
        <v>775.78</v>
      </c>
      <c r="C1802">
        <v>6.7610999999999999</v>
      </c>
    </row>
    <row r="1803" spans="1:3" x14ac:dyDescent="0.3">
      <c r="A1803" s="1">
        <v>38420</v>
      </c>
      <c r="B1803">
        <v>775.63</v>
      </c>
      <c r="C1803">
        <v>6.7601000000000004</v>
      </c>
    </row>
    <row r="1804" spans="1:3" x14ac:dyDescent="0.3">
      <c r="A1804" s="1">
        <v>38421</v>
      </c>
      <c r="B1804">
        <v>766.64</v>
      </c>
      <c r="C1804">
        <v>6.7534999999999998</v>
      </c>
    </row>
    <row r="1805" spans="1:3" x14ac:dyDescent="0.3">
      <c r="A1805" s="1">
        <v>38422</v>
      </c>
      <c r="B1805">
        <v>771.22</v>
      </c>
      <c r="C1805">
        <v>6.7436999999999996</v>
      </c>
    </row>
    <row r="1806" spans="1:3" x14ac:dyDescent="0.3">
      <c r="A1806" s="1">
        <v>38425</v>
      </c>
      <c r="B1806">
        <v>773.37</v>
      </c>
      <c r="C1806">
        <v>6.8037000000000001</v>
      </c>
    </row>
    <row r="1807" spans="1:3" x14ac:dyDescent="0.3">
      <c r="A1807" s="1">
        <v>38426</v>
      </c>
      <c r="B1807">
        <v>778.35</v>
      </c>
      <c r="C1807">
        <v>6.8305999999999996</v>
      </c>
    </row>
    <row r="1808" spans="1:3" x14ac:dyDescent="0.3">
      <c r="A1808" s="1">
        <v>38427</v>
      </c>
      <c r="B1808">
        <v>765.43</v>
      </c>
      <c r="C1808">
        <v>6.7754000000000003</v>
      </c>
    </row>
    <row r="1809" spans="1:3" x14ac:dyDescent="0.3">
      <c r="A1809" s="1">
        <v>38428</v>
      </c>
      <c r="B1809">
        <v>766.6</v>
      </c>
      <c r="C1809">
        <v>6.7981999999999996</v>
      </c>
    </row>
    <row r="1810" spans="1:3" x14ac:dyDescent="0.3">
      <c r="A1810" s="1">
        <v>38429</v>
      </c>
      <c r="B1810">
        <v>764.26</v>
      </c>
      <c r="C1810">
        <v>6.8479000000000001</v>
      </c>
    </row>
    <row r="1811" spans="1:3" x14ac:dyDescent="0.3">
      <c r="A1811" s="1">
        <v>38432</v>
      </c>
      <c r="B1811">
        <v>760.17</v>
      </c>
      <c r="C1811">
        <v>6.9272</v>
      </c>
    </row>
    <row r="1812" spans="1:3" x14ac:dyDescent="0.3">
      <c r="A1812" s="1">
        <v>38433</v>
      </c>
      <c r="B1812">
        <v>766.32</v>
      </c>
      <c r="C1812">
        <v>6.9798999999999998</v>
      </c>
    </row>
    <row r="1813" spans="1:3" x14ac:dyDescent="0.3">
      <c r="A1813" s="1">
        <v>38434</v>
      </c>
      <c r="B1813">
        <v>769.11</v>
      </c>
      <c r="C1813">
        <v>7.0134999999999996</v>
      </c>
    </row>
    <row r="1814" spans="1:3" x14ac:dyDescent="0.3">
      <c r="A1814" s="1">
        <v>38435</v>
      </c>
      <c r="B1814">
        <v>770.48</v>
      </c>
      <c r="C1814">
        <v>7.0427999999999997</v>
      </c>
    </row>
    <row r="1815" spans="1:3" x14ac:dyDescent="0.3">
      <c r="A1815" s="1">
        <v>38440</v>
      </c>
      <c r="B1815">
        <v>771.08</v>
      </c>
      <c r="C1815">
        <v>7.0644</v>
      </c>
    </row>
    <row r="1816" spans="1:3" x14ac:dyDescent="0.3">
      <c r="A1816" s="1">
        <v>38441</v>
      </c>
      <c r="B1816">
        <v>769.49</v>
      </c>
      <c r="C1816">
        <v>7.0587</v>
      </c>
    </row>
    <row r="1817" spans="1:3" x14ac:dyDescent="0.3">
      <c r="A1817" s="1">
        <v>38442</v>
      </c>
      <c r="B1817">
        <v>770.39</v>
      </c>
      <c r="C1817">
        <v>7.0655999999999999</v>
      </c>
    </row>
    <row r="1818" spans="1:3" x14ac:dyDescent="0.3">
      <c r="A1818" s="1">
        <v>38443</v>
      </c>
      <c r="B1818">
        <v>778.64</v>
      </c>
      <c r="C1818">
        <v>7.1025</v>
      </c>
    </row>
    <row r="1819" spans="1:3" x14ac:dyDescent="0.3">
      <c r="A1819" s="1">
        <v>38446</v>
      </c>
      <c r="B1819">
        <v>775.46</v>
      </c>
      <c r="C1819">
        <v>7.1417000000000002</v>
      </c>
    </row>
    <row r="1820" spans="1:3" x14ac:dyDescent="0.3">
      <c r="A1820" s="1">
        <v>38447</v>
      </c>
      <c r="B1820">
        <v>784.13</v>
      </c>
      <c r="C1820">
        <v>7.1326999999999998</v>
      </c>
    </row>
    <row r="1821" spans="1:3" x14ac:dyDescent="0.3">
      <c r="A1821" s="1">
        <v>38448</v>
      </c>
      <c r="B1821">
        <v>789.39</v>
      </c>
      <c r="C1821">
        <v>7.1130000000000004</v>
      </c>
    </row>
    <row r="1822" spans="1:3" x14ac:dyDescent="0.3">
      <c r="A1822" s="1">
        <v>38449</v>
      </c>
      <c r="B1822">
        <v>788.29</v>
      </c>
      <c r="C1822">
        <v>7.1162999999999998</v>
      </c>
    </row>
    <row r="1823" spans="1:3" x14ac:dyDescent="0.3">
      <c r="A1823" s="1">
        <v>38450</v>
      </c>
      <c r="B1823">
        <v>791.09</v>
      </c>
      <c r="C1823">
        <v>7.0869999999999997</v>
      </c>
    </row>
    <row r="1824" spans="1:3" x14ac:dyDescent="0.3">
      <c r="A1824" s="1">
        <v>38453</v>
      </c>
      <c r="B1824">
        <v>792.3</v>
      </c>
      <c r="C1824">
        <v>7.0540000000000003</v>
      </c>
    </row>
    <row r="1825" spans="1:3" x14ac:dyDescent="0.3">
      <c r="A1825" s="1">
        <v>38454</v>
      </c>
      <c r="B1825">
        <v>787.77</v>
      </c>
      <c r="C1825">
        <v>7.0724999999999998</v>
      </c>
    </row>
    <row r="1826" spans="1:3" x14ac:dyDescent="0.3">
      <c r="A1826" s="1">
        <v>38455</v>
      </c>
      <c r="B1826">
        <v>791.83</v>
      </c>
      <c r="C1826">
        <v>7.0860000000000003</v>
      </c>
    </row>
    <row r="1827" spans="1:3" x14ac:dyDescent="0.3">
      <c r="A1827" s="1">
        <v>38456</v>
      </c>
      <c r="B1827">
        <v>796.37</v>
      </c>
      <c r="C1827">
        <v>7.1683000000000003</v>
      </c>
    </row>
    <row r="1828" spans="1:3" x14ac:dyDescent="0.3">
      <c r="A1828" s="1">
        <v>38457</v>
      </c>
      <c r="B1828">
        <v>784.29</v>
      </c>
      <c r="C1828">
        <v>7.0990000000000002</v>
      </c>
    </row>
    <row r="1829" spans="1:3" x14ac:dyDescent="0.3">
      <c r="A1829" s="1">
        <v>38460</v>
      </c>
      <c r="B1829">
        <v>772.85799999999995</v>
      </c>
      <c r="C1829">
        <v>7.0637999999999996</v>
      </c>
    </row>
    <row r="1830" spans="1:3" x14ac:dyDescent="0.3">
      <c r="A1830" s="1">
        <v>38461</v>
      </c>
      <c r="B1830">
        <v>773.89800000000002</v>
      </c>
      <c r="C1830">
        <v>7.0281000000000002</v>
      </c>
    </row>
    <row r="1831" spans="1:3" x14ac:dyDescent="0.3">
      <c r="A1831" s="1">
        <v>38462</v>
      </c>
      <c r="B1831">
        <v>773.10299999999995</v>
      </c>
      <c r="C1831">
        <v>7.0164</v>
      </c>
    </row>
    <row r="1832" spans="1:3" x14ac:dyDescent="0.3">
      <c r="A1832" s="1">
        <v>38463</v>
      </c>
      <c r="B1832">
        <v>775.28399999999999</v>
      </c>
      <c r="C1832">
        <v>7.0311000000000003</v>
      </c>
    </row>
    <row r="1833" spans="1:3" x14ac:dyDescent="0.3">
      <c r="A1833" s="1">
        <v>38464</v>
      </c>
      <c r="B1833">
        <v>785.96</v>
      </c>
      <c r="C1833">
        <v>7.0034999999999998</v>
      </c>
    </row>
    <row r="1834" spans="1:3" x14ac:dyDescent="0.3">
      <c r="A1834" s="1">
        <v>38467</v>
      </c>
      <c r="B1834">
        <v>786.16200000000003</v>
      </c>
      <c r="C1834">
        <v>7.0267999999999997</v>
      </c>
    </row>
    <row r="1835" spans="1:3" x14ac:dyDescent="0.3">
      <c r="A1835" s="1">
        <v>38468</v>
      </c>
      <c r="B1835">
        <v>780.32100000000003</v>
      </c>
      <c r="C1835">
        <v>7.0419</v>
      </c>
    </row>
    <row r="1836" spans="1:3" x14ac:dyDescent="0.3">
      <c r="A1836" s="1">
        <v>38469</v>
      </c>
      <c r="B1836">
        <v>757.05100000000004</v>
      </c>
      <c r="C1836">
        <v>7.0721999999999996</v>
      </c>
    </row>
    <row r="1837" spans="1:3" x14ac:dyDescent="0.3">
      <c r="A1837" s="1">
        <v>38470</v>
      </c>
      <c r="B1837">
        <v>748.24</v>
      </c>
      <c r="C1837">
        <v>7.101</v>
      </c>
    </row>
    <row r="1838" spans="1:3" x14ac:dyDescent="0.3">
      <c r="A1838" s="1">
        <v>38471</v>
      </c>
      <c r="B1838">
        <v>749.54</v>
      </c>
      <c r="C1838">
        <v>7.1304999999999996</v>
      </c>
    </row>
    <row r="1839" spans="1:3" x14ac:dyDescent="0.3">
      <c r="A1839" s="1">
        <v>38474</v>
      </c>
      <c r="B1839">
        <v>754.79200000000003</v>
      </c>
      <c r="C1839">
        <v>7.1543000000000001</v>
      </c>
    </row>
    <row r="1840" spans="1:3" x14ac:dyDescent="0.3">
      <c r="A1840" s="1">
        <v>38475</v>
      </c>
      <c r="B1840">
        <v>757.63699999999994</v>
      </c>
      <c r="C1840">
        <v>7.1422999999999996</v>
      </c>
    </row>
    <row r="1841" spans="1:3" x14ac:dyDescent="0.3">
      <c r="A1841" s="1">
        <v>38476</v>
      </c>
      <c r="B1841">
        <v>756.54100000000005</v>
      </c>
      <c r="C1841">
        <v>7.0846</v>
      </c>
    </row>
    <row r="1842" spans="1:3" x14ac:dyDescent="0.3">
      <c r="A1842" s="1">
        <v>38478</v>
      </c>
      <c r="B1842">
        <v>766.255</v>
      </c>
      <c r="C1842">
        <v>7.1487999999999996</v>
      </c>
    </row>
    <row r="1843" spans="1:3" x14ac:dyDescent="0.3">
      <c r="A1843" s="1">
        <v>38481</v>
      </c>
      <c r="B1843">
        <v>768.80499999999995</v>
      </c>
      <c r="C1843">
        <v>7.1310000000000002</v>
      </c>
    </row>
    <row r="1844" spans="1:3" x14ac:dyDescent="0.3">
      <c r="A1844" s="1">
        <v>38482</v>
      </c>
      <c r="B1844">
        <v>765.45</v>
      </c>
      <c r="C1844">
        <v>7.1429</v>
      </c>
    </row>
    <row r="1845" spans="1:3" x14ac:dyDescent="0.3">
      <c r="A1845" s="1">
        <v>38483</v>
      </c>
      <c r="B1845">
        <v>762.12900000000002</v>
      </c>
      <c r="C1845">
        <v>7.2091000000000003</v>
      </c>
    </row>
    <row r="1846" spans="1:3" x14ac:dyDescent="0.3">
      <c r="A1846" s="1">
        <v>38484</v>
      </c>
      <c r="B1846">
        <v>770.39800000000002</v>
      </c>
      <c r="C1846">
        <v>7.2763</v>
      </c>
    </row>
    <row r="1847" spans="1:3" x14ac:dyDescent="0.3">
      <c r="A1847" s="1">
        <v>38485</v>
      </c>
      <c r="B1847">
        <v>775.20299999999997</v>
      </c>
      <c r="C1847">
        <v>7.2880000000000003</v>
      </c>
    </row>
    <row r="1848" spans="1:3" x14ac:dyDescent="0.3">
      <c r="A1848" s="1">
        <v>38488</v>
      </c>
      <c r="B1848">
        <v>774.91499999999996</v>
      </c>
      <c r="C1848">
        <v>7.2942</v>
      </c>
    </row>
    <row r="1849" spans="1:3" x14ac:dyDescent="0.3">
      <c r="A1849" s="1">
        <v>38489</v>
      </c>
      <c r="B1849">
        <v>776.07899999999995</v>
      </c>
      <c r="C1849">
        <v>7.3019999999999996</v>
      </c>
    </row>
    <row r="1850" spans="1:3" x14ac:dyDescent="0.3">
      <c r="A1850" s="1">
        <v>38490</v>
      </c>
      <c r="B1850">
        <v>781.66300000000001</v>
      </c>
      <c r="C1850">
        <v>7.2335000000000003</v>
      </c>
    </row>
    <row r="1851" spans="1:3" x14ac:dyDescent="0.3">
      <c r="A1851" s="1">
        <v>38491</v>
      </c>
      <c r="B1851">
        <v>785.10799999999995</v>
      </c>
      <c r="C1851">
        <v>7.2689000000000004</v>
      </c>
    </row>
    <row r="1852" spans="1:3" x14ac:dyDescent="0.3">
      <c r="A1852" s="1">
        <v>38492</v>
      </c>
      <c r="B1852">
        <v>784.58500000000004</v>
      </c>
      <c r="C1852">
        <v>7.3007999999999997</v>
      </c>
    </row>
    <row r="1853" spans="1:3" x14ac:dyDescent="0.3">
      <c r="A1853" s="1">
        <v>38495</v>
      </c>
      <c r="B1853">
        <v>784.33799999999997</v>
      </c>
      <c r="C1853">
        <v>7.2942</v>
      </c>
    </row>
    <row r="1854" spans="1:3" x14ac:dyDescent="0.3">
      <c r="A1854" s="1">
        <v>38496</v>
      </c>
      <c r="B1854">
        <v>784.63499999999999</v>
      </c>
      <c r="C1854">
        <v>7.2851999999999997</v>
      </c>
    </row>
    <row r="1855" spans="1:3" x14ac:dyDescent="0.3">
      <c r="A1855" s="1">
        <v>38497</v>
      </c>
      <c r="B1855">
        <v>783.16499999999996</v>
      </c>
      <c r="C1855">
        <v>7.2892999999999999</v>
      </c>
    </row>
    <row r="1856" spans="1:3" x14ac:dyDescent="0.3">
      <c r="A1856" s="1">
        <v>38498</v>
      </c>
      <c r="B1856">
        <v>790.13199999999995</v>
      </c>
      <c r="C1856">
        <v>7.35</v>
      </c>
    </row>
    <row r="1857" spans="1:3" x14ac:dyDescent="0.3">
      <c r="A1857" s="1">
        <v>38499</v>
      </c>
      <c r="B1857">
        <v>790.72400000000005</v>
      </c>
      <c r="C1857">
        <v>7.3011999999999997</v>
      </c>
    </row>
    <row r="1858" spans="1:3" x14ac:dyDescent="0.3">
      <c r="A1858" s="1">
        <v>38502</v>
      </c>
      <c r="B1858">
        <v>793.79700000000003</v>
      </c>
      <c r="C1858">
        <v>7.3524000000000003</v>
      </c>
    </row>
    <row r="1859" spans="1:3" x14ac:dyDescent="0.3">
      <c r="A1859" s="1">
        <v>38503</v>
      </c>
      <c r="B1859">
        <v>792.39</v>
      </c>
      <c r="C1859">
        <v>7.4398</v>
      </c>
    </row>
    <row r="1860" spans="1:3" x14ac:dyDescent="0.3">
      <c r="A1860" s="1">
        <v>38504</v>
      </c>
      <c r="B1860">
        <v>795.57899999999995</v>
      </c>
      <c r="C1860">
        <v>7.4958</v>
      </c>
    </row>
    <row r="1861" spans="1:3" x14ac:dyDescent="0.3">
      <c r="A1861" s="1">
        <v>38505</v>
      </c>
      <c r="B1861">
        <v>789.97199999999998</v>
      </c>
      <c r="C1861">
        <v>7.4359999999999999</v>
      </c>
    </row>
    <row r="1862" spans="1:3" x14ac:dyDescent="0.3">
      <c r="A1862" s="1">
        <v>38506</v>
      </c>
      <c r="B1862">
        <v>787.57899999999995</v>
      </c>
      <c r="C1862">
        <v>7.4672999999999998</v>
      </c>
    </row>
    <row r="1863" spans="1:3" x14ac:dyDescent="0.3">
      <c r="A1863" s="1">
        <v>38510</v>
      </c>
      <c r="B1863">
        <v>793.47699999999998</v>
      </c>
      <c r="C1863">
        <v>7.4329999999999998</v>
      </c>
    </row>
    <row r="1864" spans="1:3" x14ac:dyDescent="0.3">
      <c r="A1864" s="1">
        <v>38511</v>
      </c>
      <c r="B1864">
        <v>796.63800000000003</v>
      </c>
      <c r="C1864">
        <v>7.5099</v>
      </c>
    </row>
    <row r="1865" spans="1:3" x14ac:dyDescent="0.3">
      <c r="A1865" s="1">
        <v>38512</v>
      </c>
      <c r="B1865">
        <v>794.60500000000002</v>
      </c>
      <c r="C1865">
        <v>7.5134999999999996</v>
      </c>
    </row>
    <row r="1866" spans="1:3" x14ac:dyDescent="0.3">
      <c r="A1866" s="1">
        <v>38513</v>
      </c>
      <c r="B1866">
        <v>799.59199999999998</v>
      </c>
      <c r="C1866">
        <v>7.6105</v>
      </c>
    </row>
    <row r="1867" spans="1:3" x14ac:dyDescent="0.3">
      <c r="A1867" s="1">
        <v>38516</v>
      </c>
      <c r="B1867">
        <v>801.17399999999998</v>
      </c>
      <c r="C1867">
        <v>7.6557000000000004</v>
      </c>
    </row>
    <row r="1868" spans="1:3" x14ac:dyDescent="0.3">
      <c r="A1868" s="1">
        <v>38517</v>
      </c>
      <c r="B1868">
        <v>807.61500000000001</v>
      </c>
      <c r="C1868">
        <v>7.7130999999999998</v>
      </c>
    </row>
    <row r="1869" spans="1:3" x14ac:dyDescent="0.3">
      <c r="A1869" s="1">
        <v>38518</v>
      </c>
      <c r="B1869">
        <v>804.45399999999995</v>
      </c>
      <c r="C1869">
        <v>7.6456999999999997</v>
      </c>
    </row>
    <row r="1870" spans="1:3" x14ac:dyDescent="0.3">
      <c r="A1870" s="1">
        <v>38519</v>
      </c>
      <c r="B1870">
        <v>809.8</v>
      </c>
      <c r="C1870">
        <v>7.6540999999999997</v>
      </c>
    </row>
    <row r="1871" spans="1:3" x14ac:dyDescent="0.3">
      <c r="A1871" s="1">
        <v>38520</v>
      </c>
      <c r="B1871">
        <v>808.62099999999998</v>
      </c>
      <c r="C1871">
        <v>7.4954999999999998</v>
      </c>
    </row>
    <row r="1872" spans="1:3" x14ac:dyDescent="0.3">
      <c r="A1872" s="1">
        <v>38523</v>
      </c>
      <c r="B1872">
        <v>811.851</v>
      </c>
      <c r="C1872">
        <v>7.6058000000000003</v>
      </c>
    </row>
    <row r="1873" spans="1:3" x14ac:dyDescent="0.3">
      <c r="A1873" s="1">
        <v>38524</v>
      </c>
      <c r="B1873">
        <v>818.36900000000003</v>
      </c>
      <c r="C1873">
        <v>7.5818000000000003</v>
      </c>
    </row>
    <row r="1874" spans="1:3" x14ac:dyDescent="0.3">
      <c r="A1874" s="1">
        <v>38525</v>
      </c>
      <c r="B1874">
        <v>818.92499999999995</v>
      </c>
      <c r="C1874">
        <v>7.6902999999999997</v>
      </c>
    </row>
    <row r="1875" spans="1:3" x14ac:dyDescent="0.3">
      <c r="A1875" s="1">
        <v>38526</v>
      </c>
      <c r="B1875">
        <v>828.22799999999995</v>
      </c>
      <c r="C1875">
        <v>7.7969999999999997</v>
      </c>
    </row>
    <row r="1876" spans="1:3" x14ac:dyDescent="0.3">
      <c r="A1876" s="1">
        <v>38530</v>
      </c>
      <c r="B1876">
        <v>809.91399999999999</v>
      </c>
      <c r="C1876">
        <v>7.7308000000000003</v>
      </c>
    </row>
    <row r="1877" spans="1:3" x14ac:dyDescent="0.3">
      <c r="A1877" s="1">
        <v>38531</v>
      </c>
      <c r="B1877">
        <v>814.28099999999995</v>
      </c>
      <c r="C1877">
        <v>7.8015999999999996</v>
      </c>
    </row>
    <row r="1878" spans="1:3" x14ac:dyDescent="0.3">
      <c r="A1878" s="1">
        <v>38532</v>
      </c>
      <c r="B1878">
        <v>821.25900000000001</v>
      </c>
      <c r="C1878">
        <v>7.8178000000000001</v>
      </c>
    </row>
    <row r="1879" spans="1:3" x14ac:dyDescent="0.3">
      <c r="A1879" s="1">
        <v>38533</v>
      </c>
      <c r="B1879">
        <v>822.49300000000005</v>
      </c>
      <c r="C1879">
        <v>7.8060999999999998</v>
      </c>
    </row>
    <row r="1880" spans="1:3" x14ac:dyDescent="0.3">
      <c r="A1880" s="1">
        <v>38534</v>
      </c>
      <c r="B1880">
        <v>830.149</v>
      </c>
      <c r="C1880">
        <v>7.9260000000000002</v>
      </c>
    </row>
    <row r="1881" spans="1:3" x14ac:dyDescent="0.3">
      <c r="A1881" s="1">
        <v>38537</v>
      </c>
      <c r="B1881">
        <v>832.33900000000006</v>
      </c>
      <c r="C1881">
        <v>7.9543999999999997</v>
      </c>
    </row>
    <row r="1882" spans="1:3" x14ac:dyDescent="0.3">
      <c r="A1882" s="1">
        <v>38538</v>
      </c>
      <c r="B1882">
        <v>830.02800000000002</v>
      </c>
      <c r="C1882">
        <v>7.8981000000000003</v>
      </c>
    </row>
    <row r="1883" spans="1:3" x14ac:dyDescent="0.3">
      <c r="A1883" s="1">
        <v>38539</v>
      </c>
      <c r="B1883">
        <v>831.58500000000004</v>
      </c>
      <c r="C1883">
        <v>7.8639000000000001</v>
      </c>
    </row>
    <row r="1884" spans="1:3" x14ac:dyDescent="0.3">
      <c r="A1884" s="1">
        <v>38540</v>
      </c>
      <c r="B1884">
        <v>818.54499999999996</v>
      </c>
      <c r="C1884">
        <v>7.8819999999999997</v>
      </c>
    </row>
    <row r="1885" spans="1:3" x14ac:dyDescent="0.3">
      <c r="A1885" s="1">
        <v>38541</v>
      </c>
      <c r="B1885">
        <v>832.23400000000004</v>
      </c>
      <c r="C1885">
        <v>7.8765000000000001</v>
      </c>
    </row>
    <row r="1886" spans="1:3" x14ac:dyDescent="0.3">
      <c r="A1886" s="1">
        <v>38544</v>
      </c>
      <c r="B1886">
        <v>845.62800000000004</v>
      </c>
      <c r="C1886">
        <v>7.8403999999999998</v>
      </c>
    </row>
    <row r="1887" spans="1:3" x14ac:dyDescent="0.3">
      <c r="A1887" s="1">
        <v>38545</v>
      </c>
      <c r="B1887">
        <v>843.81</v>
      </c>
      <c r="C1887">
        <v>7.7005999999999997</v>
      </c>
    </row>
    <row r="1888" spans="1:3" x14ac:dyDescent="0.3">
      <c r="A1888" s="1">
        <v>38546</v>
      </c>
      <c r="B1888">
        <v>850.15099999999995</v>
      </c>
      <c r="C1888">
        <v>7.7301000000000002</v>
      </c>
    </row>
    <row r="1889" spans="1:3" x14ac:dyDescent="0.3">
      <c r="A1889" s="1">
        <v>38547</v>
      </c>
      <c r="B1889">
        <v>849.88599999999997</v>
      </c>
      <c r="C1889">
        <v>7.7725999999999997</v>
      </c>
    </row>
    <row r="1890" spans="1:3" x14ac:dyDescent="0.3">
      <c r="A1890" s="1">
        <v>38548</v>
      </c>
      <c r="B1890">
        <v>848.46100000000001</v>
      </c>
      <c r="C1890">
        <v>7.8044000000000002</v>
      </c>
    </row>
    <row r="1891" spans="1:3" x14ac:dyDescent="0.3">
      <c r="A1891" s="1">
        <v>38551</v>
      </c>
      <c r="B1891">
        <v>849.75400000000002</v>
      </c>
      <c r="C1891">
        <v>7.8194999999999997</v>
      </c>
    </row>
    <row r="1892" spans="1:3" x14ac:dyDescent="0.3">
      <c r="A1892" s="1">
        <v>38552</v>
      </c>
      <c r="B1892">
        <v>852.50099999999998</v>
      </c>
      <c r="C1892">
        <v>7.8223000000000003</v>
      </c>
    </row>
    <row r="1893" spans="1:3" x14ac:dyDescent="0.3">
      <c r="A1893" s="1">
        <v>38553</v>
      </c>
      <c r="B1893">
        <v>846.803</v>
      </c>
      <c r="C1893">
        <v>7.8011999999999997</v>
      </c>
    </row>
    <row r="1894" spans="1:3" x14ac:dyDescent="0.3">
      <c r="A1894" s="1">
        <v>38554</v>
      </c>
      <c r="B1894">
        <v>852.78800000000001</v>
      </c>
      <c r="C1894">
        <v>7.7805</v>
      </c>
    </row>
    <row r="1895" spans="1:3" x14ac:dyDescent="0.3">
      <c r="A1895" s="1">
        <v>38555</v>
      </c>
      <c r="B1895">
        <v>852.51599999999996</v>
      </c>
      <c r="C1895">
        <v>7.8205</v>
      </c>
    </row>
    <row r="1896" spans="1:3" x14ac:dyDescent="0.3">
      <c r="A1896" s="1">
        <v>38558</v>
      </c>
      <c r="B1896">
        <v>852.41099999999994</v>
      </c>
      <c r="C1896">
        <v>7.8060999999999998</v>
      </c>
    </row>
    <row r="1897" spans="1:3" x14ac:dyDescent="0.3">
      <c r="A1897" s="1">
        <v>38559</v>
      </c>
      <c r="B1897">
        <v>854.51599999999996</v>
      </c>
      <c r="C1897">
        <v>7.867</v>
      </c>
    </row>
    <row r="1898" spans="1:3" x14ac:dyDescent="0.3">
      <c r="A1898" s="1">
        <v>38560</v>
      </c>
      <c r="B1898">
        <v>861.48699999999997</v>
      </c>
      <c r="C1898">
        <v>7.8384</v>
      </c>
    </row>
    <row r="1899" spans="1:3" x14ac:dyDescent="0.3">
      <c r="A1899" s="1">
        <v>38561</v>
      </c>
      <c r="B1899">
        <v>863.798</v>
      </c>
      <c r="C1899">
        <v>7.7548000000000004</v>
      </c>
    </row>
    <row r="1900" spans="1:3" x14ac:dyDescent="0.3">
      <c r="A1900" s="1">
        <v>38562</v>
      </c>
      <c r="B1900">
        <v>863.83699999999999</v>
      </c>
      <c r="C1900">
        <v>7.7492999999999999</v>
      </c>
    </row>
    <row r="1901" spans="1:3" x14ac:dyDescent="0.3">
      <c r="A1901" s="1">
        <v>38565</v>
      </c>
      <c r="B1901">
        <v>862.96699999999998</v>
      </c>
      <c r="C1901">
        <v>7.7099000000000002</v>
      </c>
    </row>
    <row r="1902" spans="1:3" x14ac:dyDescent="0.3">
      <c r="A1902" s="1">
        <v>38566</v>
      </c>
      <c r="B1902">
        <v>870.86599999999999</v>
      </c>
      <c r="C1902">
        <v>7.6717000000000004</v>
      </c>
    </row>
    <row r="1903" spans="1:3" x14ac:dyDescent="0.3">
      <c r="A1903" s="1">
        <v>38567</v>
      </c>
      <c r="B1903">
        <v>869.221</v>
      </c>
      <c r="C1903">
        <v>7.6020000000000003</v>
      </c>
    </row>
    <row r="1904" spans="1:3" x14ac:dyDescent="0.3">
      <c r="A1904" s="1">
        <v>38568</v>
      </c>
      <c r="B1904">
        <v>863.52499999999998</v>
      </c>
      <c r="C1904">
        <v>7.5343</v>
      </c>
    </row>
    <row r="1905" spans="1:3" x14ac:dyDescent="0.3">
      <c r="A1905" s="1">
        <v>38569</v>
      </c>
      <c r="B1905">
        <v>860.88</v>
      </c>
      <c r="C1905">
        <v>7.5557999999999996</v>
      </c>
    </row>
    <row r="1906" spans="1:3" x14ac:dyDescent="0.3">
      <c r="A1906" s="1">
        <v>38572</v>
      </c>
      <c r="B1906">
        <v>861.005</v>
      </c>
      <c r="C1906">
        <v>7.5606999999999998</v>
      </c>
    </row>
    <row r="1907" spans="1:3" x14ac:dyDescent="0.3">
      <c r="A1907" s="1">
        <v>38573</v>
      </c>
      <c r="B1907">
        <v>863.67</v>
      </c>
      <c r="C1907">
        <v>7.5571000000000002</v>
      </c>
    </row>
    <row r="1908" spans="1:3" x14ac:dyDescent="0.3">
      <c r="A1908" s="1">
        <v>38574</v>
      </c>
      <c r="B1908">
        <v>874.86199999999997</v>
      </c>
      <c r="C1908">
        <v>7.5410000000000004</v>
      </c>
    </row>
    <row r="1909" spans="1:3" x14ac:dyDescent="0.3">
      <c r="A1909" s="1">
        <v>38575</v>
      </c>
      <c r="B1909">
        <v>870.15800000000002</v>
      </c>
      <c r="C1909">
        <v>7.4512999999999998</v>
      </c>
    </row>
    <row r="1910" spans="1:3" x14ac:dyDescent="0.3">
      <c r="A1910" s="1">
        <v>38576</v>
      </c>
      <c r="B1910">
        <v>866.85599999999999</v>
      </c>
      <c r="C1910">
        <v>7.4749999999999996</v>
      </c>
    </row>
    <row r="1911" spans="1:3" x14ac:dyDescent="0.3">
      <c r="A1911" s="1">
        <v>38579</v>
      </c>
      <c r="B1911">
        <v>867.30100000000004</v>
      </c>
      <c r="C1911">
        <v>7.5119999999999996</v>
      </c>
    </row>
    <row r="1912" spans="1:3" x14ac:dyDescent="0.3">
      <c r="A1912" s="1">
        <v>38580</v>
      </c>
      <c r="B1912">
        <v>865.51400000000001</v>
      </c>
      <c r="C1912">
        <v>7.5423</v>
      </c>
    </row>
    <row r="1913" spans="1:3" x14ac:dyDescent="0.3">
      <c r="A1913" s="1">
        <v>38581</v>
      </c>
      <c r="B1913">
        <v>861.33500000000004</v>
      </c>
      <c r="C1913">
        <v>7.6017000000000001</v>
      </c>
    </row>
    <row r="1914" spans="1:3" x14ac:dyDescent="0.3">
      <c r="A1914" s="1">
        <v>38582</v>
      </c>
      <c r="B1914">
        <v>861.40499999999997</v>
      </c>
      <c r="C1914">
        <v>7.6528999999999998</v>
      </c>
    </row>
    <row r="1915" spans="1:3" x14ac:dyDescent="0.3">
      <c r="A1915" s="1">
        <v>38583</v>
      </c>
      <c r="B1915">
        <v>866.46699999999998</v>
      </c>
      <c r="C1915">
        <v>7.6883999999999997</v>
      </c>
    </row>
    <row r="1916" spans="1:3" x14ac:dyDescent="0.3">
      <c r="A1916" s="1">
        <v>38586</v>
      </c>
      <c r="B1916">
        <v>866.93600000000004</v>
      </c>
      <c r="C1916">
        <v>7.6597</v>
      </c>
    </row>
    <row r="1917" spans="1:3" x14ac:dyDescent="0.3">
      <c r="A1917" s="1">
        <v>38587</v>
      </c>
      <c r="B1917">
        <v>859.24800000000005</v>
      </c>
      <c r="C1917">
        <v>7.6420000000000003</v>
      </c>
    </row>
    <row r="1918" spans="1:3" x14ac:dyDescent="0.3">
      <c r="A1918" s="1">
        <v>38588</v>
      </c>
      <c r="B1918">
        <v>849.47500000000002</v>
      </c>
      <c r="C1918">
        <v>7.6035000000000004</v>
      </c>
    </row>
    <row r="1919" spans="1:3" x14ac:dyDescent="0.3">
      <c r="A1919" s="1">
        <v>38589</v>
      </c>
      <c r="B1919">
        <v>839.93600000000004</v>
      </c>
      <c r="C1919">
        <v>7.5858999999999996</v>
      </c>
    </row>
    <row r="1920" spans="1:3" x14ac:dyDescent="0.3">
      <c r="A1920" s="1">
        <v>38590</v>
      </c>
      <c r="B1920">
        <v>833.85900000000004</v>
      </c>
      <c r="C1920">
        <v>7.5838999999999999</v>
      </c>
    </row>
    <row r="1921" spans="1:3" x14ac:dyDescent="0.3">
      <c r="A1921" s="1">
        <v>38593</v>
      </c>
      <c r="B1921">
        <v>841.072</v>
      </c>
      <c r="C1921">
        <v>7.6238999999999999</v>
      </c>
    </row>
    <row r="1922" spans="1:3" x14ac:dyDescent="0.3">
      <c r="A1922" s="1">
        <v>38594</v>
      </c>
      <c r="B1922">
        <v>838.32799999999997</v>
      </c>
      <c r="C1922">
        <v>7.6483999999999996</v>
      </c>
    </row>
    <row r="1923" spans="1:3" x14ac:dyDescent="0.3">
      <c r="A1923" s="1">
        <v>38595</v>
      </c>
      <c r="B1923">
        <v>849.51</v>
      </c>
      <c r="C1923">
        <v>7.5526999999999997</v>
      </c>
    </row>
    <row r="1924" spans="1:3" x14ac:dyDescent="0.3">
      <c r="A1924" s="1">
        <v>38596</v>
      </c>
      <c r="B1924">
        <v>851.89300000000003</v>
      </c>
      <c r="C1924">
        <v>7.4534000000000002</v>
      </c>
    </row>
    <row r="1925" spans="1:3" x14ac:dyDescent="0.3">
      <c r="A1925" s="1">
        <v>38597</v>
      </c>
      <c r="B1925">
        <v>853.67200000000003</v>
      </c>
      <c r="C1925">
        <v>7.3955000000000002</v>
      </c>
    </row>
    <row r="1926" spans="1:3" x14ac:dyDescent="0.3">
      <c r="A1926" s="1">
        <v>38600</v>
      </c>
      <c r="B1926">
        <v>856.20600000000002</v>
      </c>
      <c r="C1926">
        <v>7.4161999999999999</v>
      </c>
    </row>
    <row r="1927" spans="1:3" x14ac:dyDescent="0.3">
      <c r="A1927" s="1">
        <v>38601</v>
      </c>
      <c r="B1927">
        <v>860.39200000000005</v>
      </c>
      <c r="C1927">
        <v>7.4619</v>
      </c>
    </row>
    <row r="1928" spans="1:3" x14ac:dyDescent="0.3">
      <c r="A1928" s="1">
        <v>38602</v>
      </c>
      <c r="B1928">
        <v>863.54300000000001</v>
      </c>
      <c r="C1928">
        <v>7.5034000000000001</v>
      </c>
    </row>
    <row r="1929" spans="1:3" x14ac:dyDescent="0.3">
      <c r="A1929" s="1">
        <v>38603</v>
      </c>
      <c r="B1929">
        <v>860.78399999999999</v>
      </c>
      <c r="C1929">
        <v>7.5236000000000001</v>
      </c>
    </row>
    <row r="1930" spans="1:3" x14ac:dyDescent="0.3">
      <c r="A1930" s="1">
        <v>38604</v>
      </c>
      <c r="B1930">
        <v>868.92600000000004</v>
      </c>
      <c r="C1930">
        <v>7.4945000000000004</v>
      </c>
    </row>
    <row r="1931" spans="1:3" x14ac:dyDescent="0.3">
      <c r="A1931" s="1">
        <v>38607</v>
      </c>
      <c r="B1931">
        <v>869.58199999999999</v>
      </c>
      <c r="C1931">
        <v>7.5633999999999997</v>
      </c>
    </row>
    <row r="1932" spans="1:3" x14ac:dyDescent="0.3">
      <c r="A1932" s="1">
        <v>38608</v>
      </c>
      <c r="B1932">
        <v>869.20399999999995</v>
      </c>
      <c r="C1932">
        <v>7.6044999999999998</v>
      </c>
    </row>
    <row r="1933" spans="1:3" x14ac:dyDescent="0.3">
      <c r="A1933" s="1">
        <v>38609</v>
      </c>
      <c r="B1933">
        <v>873.03300000000002</v>
      </c>
      <c r="C1933">
        <v>7.5914000000000001</v>
      </c>
    </row>
    <row r="1934" spans="1:3" x14ac:dyDescent="0.3">
      <c r="A1934" s="1">
        <v>38610</v>
      </c>
      <c r="B1934">
        <v>869.44</v>
      </c>
      <c r="C1934">
        <v>7.6368999999999998</v>
      </c>
    </row>
    <row r="1935" spans="1:3" x14ac:dyDescent="0.3">
      <c r="A1935" s="1">
        <v>38611</v>
      </c>
      <c r="B1935">
        <v>872.428</v>
      </c>
      <c r="C1935">
        <v>7.6397000000000004</v>
      </c>
    </row>
    <row r="1936" spans="1:3" x14ac:dyDescent="0.3">
      <c r="A1936" s="1">
        <v>38614</v>
      </c>
      <c r="B1936">
        <v>872.39200000000005</v>
      </c>
      <c r="C1936">
        <v>7.6759000000000004</v>
      </c>
    </row>
    <row r="1937" spans="1:3" x14ac:dyDescent="0.3">
      <c r="A1937" s="1">
        <v>38615</v>
      </c>
      <c r="B1937">
        <v>872.67899999999997</v>
      </c>
      <c r="C1937">
        <v>7.7042999999999999</v>
      </c>
    </row>
    <row r="1938" spans="1:3" x14ac:dyDescent="0.3">
      <c r="A1938" s="1">
        <v>38616</v>
      </c>
      <c r="B1938">
        <v>864.04499999999996</v>
      </c>
      <c r="C1938">
        <v>7.6372999999999998</v>
      </c>
    </row>
    <row r="1939" spans="1:3" x14ac:dyDescent="0.3">
      <c r="A1939" s="1">
        <v>38617</v>
      </c>
      <c r="B1939">
        <v>867.89800000000002</v>
      </c>
      <c r="C1939">
        <v>7.7004999999999999</v>
      </c>
    </row>
    <row r="1940" spans="1:3" x14ac:dyDescent="0.3">
      <c r="A1940" s="1">
        <v>38618</v>
      </c>
      <c r="B1940">
        <v>870.029</v>
      </c>
      <c r="C1940">
        <v>7.7923999999999998</v>
      </c>
    </row>
    <row r="1941" spans="1:3" x14ac:dyDescent="0.3">
      <c r="A1941" s="1">
        <v>38621</v>
      </c>
      <c r="B1941">
        <v>882.82799999999997</v>
      </c>
      <c r="C1941">
        <v>7.7812000000000001</v>
      </c>
    </row>
    <row r="1942" spans="1:3" x14ac:dyDescent="0.3">
      <c r="A1942" s="1">
        <v>38622</v>
      </c>
      <c r="B1942">
        <v>882.76499999999999</v>
      </c>
      <c r="C1942">
        <v>7.8148999999999997</v>
      </c>
    </row>
    <row r="1943" spans="1:3" x14ac:dyDescent="0.3">
      <c r="A1943" s="1">
        <v>38623</v>
      </c>
      <c r="B1943">
        <v>890.36400000000003</v>
      </c>
      <c r="C1943">
        <v>7.7862</v>
      </c>
    </row>
    <row r="1944" spans="1:3" x14ac:dyDescent="0.3">
      <c r="A1944" s="1">
        <v>38624</v>
      </c>
      <c r="B1944">
        <v>890.98599999999999</v>
      </c>
      <c r="C1944">
        <v>7.7431999999999999</v>
      </c>
    </row>
    <row r="1945" spans="1:3" x14ac:dyDescent="0.3">
      <c r="A1945" s="1">
        <v>38625</v>
      </c>
      <c r="B1945">
        <v>896.28700000000003</v>
      </c>
      <c r="C1945">
        <v>7.742</v>
      </c>
    </row>
    <row r="1946" spans="1:3" x14ac:dyDescent="0.3">
      <c r="A1946" s="1">
        <v>38628</v>
      </c>
      <c r="B1946">
        <v>905.37599999999998</v>
      </c>
      <c r="C1946">
        <v>7.8019999999999996</v>
      </c>
    </row>
    <row r="1947" spans="1:3" x14ac:dyDescent="0.3">
      <c r="A1947" s="1">
        <v>38629</v>
      </c>
      <c r="B1947">
        <v>902.79399999999998</v>
      </c>
      <c r="C1947">
        <v>7.8097000000000003</v>
      </c>
    </row>
    <row r="1948" spans="1:3" x14ac:dyDescent="0.3">
      <c r="A1948" s="1">
        <v>38630</v>
      </c>
      <c r="B1948">
        <v>898.49800000000005</v>
      </c>
      <c r="C1948">
        <v>7.7648999999999999</v>
      </c>
    </row>
    <row r="1949" spans="1:3" x14ac:dyDescent="0.3">
      <c r="A1949" s="1">
        <v>38631</v>
      </c>
      <c r="B1949">
        <v>889.50699999999995</v>
      </c>
      <c r="C1949">
        <v>7.6544999999999996</v>
      </c>
    </row>
    <row r="1950" spans="1:3" x14ac:dyDescent="0.3">
      <c r="A1950" s="1">
        <v>38632</v>
      </c>
      <c r="B1950">
        <v>888.13199999999995</v>
      </c>
      <c r="C1950">
        <v>7.6959999999999997</v>
      </c>
    </row>
    <row r="1951" spans="1:3" x14ac:dyDescent="0.3">
      <c r="A1951" s="1">
        <v>38635</v>
      </c>
      <c r="B1951">
        <v>892.05600000000004</v>
      </c>
      <c r="C1951">
        <v>7.7363</v>
      </c>
    </row>
    <row r="1952" spans="1:3" x14ac:dyDescent="0.3">
      <c r="A1952" s="1">
        <v>38636</v>
      </c>
      <c r="B1952">
        <v>892.51400000000001</v>
      </c>
      <c r="C1952">
        <v>7.7896999999999998</v>
      </c>
    </row>
    <row r="1953" spans="1:3" x14ac:dyDescent="0.3">
      <c r="A1953" s="1">
        <v>38637</v>
      </c>
      <c r="B1953">
        <v>882.77499999999998</v>
      </c>
      <c r="C1953">
        <v>7.7831999999999999</v>
      </c>
    </row>
    <row r="1954" spans="1:3" x14ac:dyDescent="0.3">
      <c r="A1954" s="1">
        <v>38638</v>
      </c>
      <c r="B1954">
        <v>873.93600000000004</v>
      </c>
      <c r="C1954">
        <v>7.8315000000000001</v>
      </c>
    </row>
    <row r="1955" spans="1:3" x14ac:dyDescent="0.3">
      <c r="A1955" s="1">
        <v>38639</v>
      </c>
      <c r="B1955">
        <v>876.32500000000005</v>
      </c>
      <c r="C1955">
        <v>7.8330000000000002</v>
      </c>
    </row>
    <row r="1956" spans="1:3" x14ac:dyDescent="0.3">
      <c r="A1956" s="1">
        <v>38642</v>
      </c>
      <c r="B1956">
        <v>872.88800000000003</v>
      </c>
      <c r="C1956">
        <v>7.8638000000000003</v>
      </c>
    </row>
    <row r="1957" spans="1:3" x14ac:dyDescent="0.3">
      <c r="A1957" s="1">
        <v>38643</v>
      </c>
      <c r="B1957">
        <v>870.05799999999999</v>
      </c>
      <c r="C1957">
        <v>7.8983999999999996</v>
      </c>
    </row>
    <row r="1958" spans="1:3" x14ac:dyDescent="0.3">
      <c r="A1958" s="1">
        <v>38644</v>
      </c>
      <c r="B1958">
        <v>856.49699999999996</v>
      </c>
      <c r="C1958">
        <v>7.8685</v>
      </c>
    </row>
    <row r="1959" spans="1:3" x14ac:dyDescent="0.3">
      <c r="A1959" s="1">
        <v>38645</v>
      </c>
      <c r="B1959">
        <v>858.7</v>
      </c>
      <c r="C1959">
        <v>7.8836000000000004</v>
      </c>
    </row>
    <row r="1960" spans="1:3" x14ac:dyDescent="0.3">
      <c r="A1960" s="1">
        <v>38646</v>
      </c>
      <c r="B1960">
        <v>854.6</v>
      </c>
      <c r="C1960">
        <v>7.9638999999999998</v>
      </c>
    </row>
    <row r="1961" spans="1:3" x14ac:dyDescent="0.3">
      <c r="A1961" s="1">
        <v>38649</v>
      </c>
      <c r="B1961">
        <v>863.49900000000002</v>
      </c>
      <c r="C1961">
        <v>7.9547999999999996</v>
      </c>
    </row>
    <row r="1962" spans="1:3" x14ac:dyDescent="0.3">
      <c r="A1962" s="1">
        <v>38650</v>
      </c>
      <c r="B1962">
        <v>870.779</v>
      </c>
      <c r="C1962">
        <v>7.8479000000000001</v>
      </c>
    </row>
    <row r="1963" spans="1:3" x14ac:dyDescent="0.3">
      <c r="A1963" s="1">
        <v>38651</v>
      </c>
      <c r="B1963">
        <v>872.90899999999999</v>
      </c>
      <c r="C1963">
        <v>7.8813000000000004</v>
      </c>
    </row>
    <row r="1964" spans="1:3" x14ac:dyDescent="0.3">
      <c r="A1964" s="1">
        <v>38652</v>
      </c>
      <c r="B1964">
        <v>862.86300000000006</v>
      </c>
      <c r="C1964">
        <v>7.8456000000000001</v>
      </c>
    </row>
    <row r="1965" spans="1:3" x14ac:dyDescent="0.3">
      <c r="A1965" s="1">
        <v>38653</v>
      </c>
      <c r="B1965">
        <v>862.66300000000001</v>
      </c>
      <c r="C1965">
        <v>7.91</v>
      </c>
    </row>
    <row r="1966" spans="1:3" x14ac:dyDescent="0.3">
      <c r="A1966" s="1">
        <v>38656</v>
      </c>
      <c r="B1966">
        <v>882.62599999999998</v>
      </c>
      <c r="C1966">
        <v>7.9542000000000002</v>
      </c>
    </row>
    <row r="1967" spans="1:3" x14ac:dyDescent="0.3">
      <c r="A1967" s="1">
        <v>38657</v>
      </c>
      <c r="B1967">
        <v>885.80799999999999</v>
      </c>
      <c r="C1967">
        <v>7.9866000000000001</v>
      </c>
    </row>
    <row r="1968" spans="1:3" x14ac:dyDescent="0.3">
      <c r="A1968" s="1">
        <v>38658</v>
      </c>
      <c r="B1968">
        <v>888.64700000000005</v>
      </c>
      <c r="C1968">
        <v>7.9812000000000003</v>
      </c>
    </row>
    <row r="1969" spans="1:3" x14ac:dyDescent="0.3">
      <c r="A1969" s="1">
        <v>38659</v>
      </c>
      <c r="B1969">
        <v>898.23900000000003</v>
      </c>
      <c r="C1969">
        <v>8.0443999999999996</v>
      </c>
    </row>
    <row r="1970" spans="1:3" x14ac:dyDescent="0.3">
      <c r="A1970" s="1">
        <v>38660</v>
      </c>
      <c r="B1970">
        <v>896.62400000000002</v>
      </c>
      <c r="C1970">
        <v>8.1113999999999997</v>
      </c>
    </row>
    <row r="1971" spans="1:3" x14ac:dyDescent="0.3">
      <c r="A1971" s="1">
        <v>38663</v>
      </c>
      <c r="B1971">
        <v>901.60699999999997</v>
      </c>
      <c r="C1971">
        <v>8.1397999999999993</v>
      </c>
    </row>
    <row r="1972" spans="1:3" x14ac:dyDescent="0.3">
      <c r="A1972" s="1">
        <v>38664</v>
      </c>
      <c r="B1972">
        <v>899.28499999999997</v>
      </c>
      <c r="C1972">
        <v>8.0992999999999995</v>
      </c>
    </row>
    <row r="1973" spans="1:3" x14ac:dyDescent="0.3">
      <c r="A1973" s="1">
        <v>38665</v>
      </c>
      <c r="B1973">
        <v>900.97199999999998</v>
      </c>
      <c r="C1973">
        <v>8.1667000000000005</v>
      </c>
    </row>
    <row r="1974" spans="1:3" x14ac:dyDescent="0.3">
      <c r="A1974" s="1">
        <v>38666</v>
      </c>
      <c r="B1974">
        <v>900.63900000000001</v>
      </c>
      <c r="C1974">
        <v>8.2332999999999998</v>
      </c>
    </row>
    <row r="1975" spans="1:3" x14ac:dyDescent="0.3">
      <c r="A1975" s="1">
        <v>38667</v>
      </c>
      <c r="B1975">
        <v>914.09500000000003</v>
      </c>
      <c r="C1975">
        <v>8.1524000000000001</v>
      </c>
    </row>
    <row r="1976" spans="1:3" x14ac:dyDescent="0.3">
      <c r="A1976" s="1">
        <v>38670</v>
      </c>
      <c r="B1976">
        <v>914.303</v>
      </c>
      <c r="C1976">
        <v>8.1887000000000008</v>
      </c>
    </row>
    <row r="1977" spans="1:3" x14ac:dyDescent="0.3">
      <c r="A1977" s="1">
        <v>38671</v>
      </c>
      <c r="B1977">
        <v>911.52599999999995</v>
      </c>
      <c r="C1977">
        <v>8.2140000000000004</v>
      </c>
    </row>
    <row r="1978" spans="1:3" x14ac:dyDescent="0.3">
      <c r="A1978" s="1">
        <v>38672</v>
      </c>
      <c r="B1978">
        <v>912.45600000000002</v>
      </c>
      <c r="C1978">
        <v>8.2382000000000009</v>
      </c>
    </row>
    <row r="1979" spans="1:3" x14ac:dyDescent="0.3">
      <c r="A1979" s="1">
        <v>38673</v>
      </c>
      <c r="B1979">
        <v>914.40800000000002</v>
      </c>
      <c r="C1979">
        <v>8.1784999999999997</v>
      </c>
    </row>
    <row r="1980" spans="1:3" x14ac:dyDescent="0.3">
      <c r="A1980" s="1">
        <v>38674</v>
      </c>
      <c r="B1980">
        <v>918.97900000000004</v>
      </c>
      <c r="C1980">
        <v>8.1476000000000006</v>
      </c>
    </row>
    <row r="1981" spans="1:3" x14ac:dyDescent="0.3">
      <c r="A1981" s="1">
        <v>38677</v>
      </c>
      <c r="B1981">
        <v>922.73800000000006</v>
      </c>
      <c r="C1981">
        <v>8.1582000000000008</v>
      </c>
    </row>
    <row r="1982" spans="1:3" x14ac:dyDescent="0.3">
      <c r="A1982" s="1">
        <v>38678</v>
      </c>
      <c r="B1982">
        <v>916.83900000000006</v>
      </c>
      <c r="C1982">
        <v>8.0831</v>
      </c>
    </row>
    <row r="1983" spans="1:3" x14ac:dyDescent="0.3">
      <c r="A1983" s="1">
        <v>38679</v>
      </c>
      <c r="B1983">
        <v>921.71400000000006</v>
      </c>
      <c r="C1983">
        <v>8.0370000000000008</v>
      </c>
    </row>
    <row r="1984" spans="1:3" x14ac:dyDescent="0.3">
      <c r="A1984" s="1">
        <v>38680</v>
      </c>
      <c r="B1984">
        <v>917.61800000000005</v>
      </c>
      <c r="C1984">
        <v>8.0526</v>
      </c>
    </row>
    <row r="1985" spans="1:3" x14ac:dyDescent="0.3">
      <c r="A1985" s="1">
        <v>38681</v>
      </c>
      <c r="B1985">
        <v>919.65</v>
      </c>
      <c r="C1985">
        <v>8.0816999999999997</v>
      </c>
    </row>
    <row r="1986" spans="1:3" x14ac:dyDescent="0.3">
      <c r="A1986" s="1">
        <v>38684</v>
      </c>
      <c r="B1986">
        <v>921.798</v>
      </c>
      <c r="C1986">
        <v>7.9733000000000001</v>
      </c>
    </row>
    <row r="1987" spans="1:3" x14ac:dyDescent="0.3">
      <c r="A1987" s="1">
        <v>38685</v>
      </c>
      <c r="B1987">
        <v>919.322</v>
      </c>
      <c r="C1987">
        <v>8.0663</v>
      </c>
    </row>
    <row r="1988" spans="1:3" x14ac:dyDescent="0.3">
      <c r="A1988" s="1">
        <v>38686</v>
      </c>
      <c r="B1988">
        <v>911.15499999999997</v>
      </c>
      <c r="C1988">
        <v>8.0670000000000002</v>
      </c>
    </row>
    <row r="1989" spans="1:3" x14ac:dyDescent="0.3">
      <c r="A1989" s="1">
        <v>38687</v>
      </c>
      <c r="B1989">
        <v>927.16</v>
      </c>
      <c r="C1989">
        <v>8.0911000000000008</v>
      </c>
    </row>
    <row r="1990" spans="1:3" x14ac:dyDescent="0.3">
      <c r="A1990" s="1">
        <v>38688</v>
      </c>
      <c r="B1990">
        <v>933.69299999999998</v>
      </c>
      <c r="C1990">
        <v>8.0447000000000006</v>
      </c>
    </row>
    <row r="1991" spans="1:3" x14ac:dyDescent="0.3">
      <c r="A1991" s="1">
        <v>38691</v>
      </c>
      <c r="B1991">
        <v>926.98500000000001</v>
      </c>
      <c r="C1991">
        <v>8.0082000000000004</v>
      </c>
    </row>
    <row r="1992" spans="1:3" x14ac:dyDescent="0.3">
      <c r="A1992" s="1">
        <v>38692</v>
      </c>
      <c r="B1992">
        <v>936.08299999999997</v>
      </c>
      <c r="C1992">
        <v>7.9622000000000002</v>
      </c>
    </row>
    <row r="1993" spans="1:3" x14ac:dyDescent="0.3">
      <c r="A1993" s="1">
        <v>38693</v>
      </c>
      <c r="B1993">
        <v>936.78399999999999</v>
      </c>
      <c r="C1993">
        <v>8.0175999999999998</v>
      </c>
    </row>
    <row r="1994" spans="1:3" x14ac:dyDescent="0.3">
      <c r="A1994" s="1">
        <v>38694</v>
      </c>
      <c r="B1994">
        <v>943.04600000000005</v>
      </c>
      <c r="C1994">
        <v>7.9790999999999999</v>
      </c>
    </row>
    <row r="1995" spans="1:3" x14ac:dyDescent="0.3">
      <c r="A1995" s="1">
        <v>38695</v>
      </c>
      <c r="B1995">
        <v>943.16099999999994</v>
      </c>
      <c r="C1995">
        <v>7.9766000000000004</v>
      </c>
    </row>
    <row r="1996" spans="1:3" x14ac:dyDescent="0.3">
      <c r="A1996" s="1">
        <v>38698</v>
      </c>
      <c r="B1996">
        <v>940.29300000000001</v>
      </c>
      <c r="C1996">
        <v>7.8935000000000004</v>
      </c>
    </row>
    <row r="1997" spans="1:3" x14ac:dyDescent="0.3">
      <c r="A1997" s="1">
        <v>38699</v>
      </c>
      <c r="B1997">
        <v>942.78200000000004</v>
      </c>
      <c r="C1997">
        <v>7.9062000000000001</v>
      </c>
    </row>
    <row r="1998" spans="1:3" x14ac:dyDescent="0.3">
      <c r="A1998" s="1">
        <v>38700</v>
      </c>
      <c r="B1998">
        <v>937.12300000000005</v>
      </c>
      <c r="C1998">
        <v>7.8597999999999999</v>
      </c>
    </row>
    <row r="1999" spans="1:3" x14ac:dyDescent="0.3">
      <c r="A1999" s="1">
        <v>38701</v>
      </c>
      <c r="B1999">
        <v>934.78899999999999</v>
      </c>
      <c r="C1999">
        <v>7.8986000000000001</v>
      </c>
    </row>
    <row r="2000" spans="1:3" x14ac:dyDescent="0.3">
      <c r="A2000" s="1">
        <v>38702</v>
      </c>
      <c r="B2000">
        <v>943.57500000000005</v>
      </c>
      <c r="C2000">
        <v>7.8795999999999999</v>
      </c>
    </row>
    <row r="2001" spans="1:3" x14ac:dyDescent="0.3">
      <c r="A2001" s="1">
        <v>38705</v>
      </c>
      <c r="B2001">
        <v>943.72400000000005</v>
      </c>
      <c r="C2001">
        <v>7.8357000000000001</v>
      </c>
    </row>
    <row r="2002" spans="1:3" x14ac:dyDescent="0.3">
      <c r="A2002" s="1">
        <v>38706</v>
      </c>
      <c r="B2002">
        <v>943.73400000000004</v>
      </c>
      <c r="C2002">
        <v>7.9522000000000004</v>
      </c>
    </row>
    <row r="2003" spans="1:3" x14ac:dyDescent="0.3">
      <c r="A2003" s="1">
        <v>38707</v>
      </c>
      <c r="B2003">
        <v>949.27</v>
      </c>
      <c r="C2003">
        <v>7.9706000000000001</v>
      </c>
    </row>
    <row r="2004" spans="1:3" x14ac:dyDescent="0.3">
      <c r="A2004" s="1">
        <v>38708</v>
      </c>
      <c r="B2004">
        <v>951.30799999999999</v>
      </c>
      <c r="C2004">
        <v>7.9683000000000002</v>
      </c>
    </row>
    <row r="2005" spans="1:3" x14ac:dyDescent="0.3">
      <c r="A2005" s="1">
        <v>38709</v>
      </c>
      <c r="B2005">
        <v>958.43899999999996</v>
      </c>
      <c r="C2005">
        <v>7.9615999999999998</v>
      </c>
    </row>
    <row r="2006" spans="1:3" x14ac:dyDescent="0.3">
      <c r="A2006" s="1">
        <v>38713</v>
      </c>
      <c r="B2006">
        <v>964.64200000000005</v>
      </c>
      <c r="C2006">
        <v>7.9886999999999997</v>
      </c>
    </row>
    <row r="2007" spans="1:3" x14ac:dyDescent="0.3">
      <c r="A2007" s="1">
        <v>38714</v>
      </c>
      <c r="B2007">
        <v>961.12199999999996</v>
      </c>
      <c r="C2007">
        <v>7.9509999999999996</v>
      </c>
    </row>
    <row r="2008" spans="1:3" x14ac:dyDescent="0.3">
      <c r="A2008" s="1">
        <v>38715</v>
      </c>
      <c r="B2008">
        <v>966.74</v>
      </c>
      <c r="C2008">
        <v>7.9440999999999997</v>
      </c>
    </row>
    <row r="2009" spans="1:3" x14ac:dyDescent="0.3">
      <c r="A2009" s="1">
        <v>38716</v>
      </c>
      <c r="B2009">
        <v>960.00800000000004</v>
      </c>
      <c r="C2009">
        <v>7.9413999999999998</v>
      </c>
    </row>
    <row r="2010" spans="1:3" x14ac:dyDescent="0.3">
      <c r="A2010" s="1">
        <v>38719</v>
      </c>
      <c r="B2010">
        <v>963.39300000000003</v>
      </c>
      <c r="C2010">
        <v>7.9519000000000002</v>
      </c>
    </row>
    <row r="2011" spans="1:3" x14ac:dyDescent="0.3">
      <c r="A2011" s="1">
        <v>38720</v>
      </c>
      <c r="B2011">
        <v>967.601</v>
      </c>
      <c r="C2011">
        <v>7.7941000000000003</v>
      </c>
    </row>
    <row r="2012" spans="1:3" x14ac:dyDescent="0.3">
      <c r="A2012" s="1">
        <v>38721</v>
      </c>
      <c r="B2012">
        <v>973.61500000000001</v>
      </c>
      <c r="C2012">
        <v>7.6897000000000002</v>
      </c>
    </row>
    <row r="2013" spans="1:3" x14ac:dyDescent="0.3">
      <c r="A2013" s="1">
        <v>38722</v>
      </c>
      <c r="B2013">
        <v>972.89300000000003</v>
      </c>
      <c r="C2013">
        <v>7.7091000000000003</v>
      </c>
    </row>
    <row r="2014" spans="1:3" x14ac:dyDescent="0.3">
      <c r="A2014" s="1">
        <v>38726</v>
      </c>
      <c r="B2014">
        <v>982.63300000000004</v>
      </c>
      <c r="C2014">
        <v>7.7201000000000004</v>
      </c>
    </row>
    <row r="2015" spans="1:3" x14ac:dyDescent="0.3">
      <c r="A2015" s="1">
        <v>38727</v>
      </c>
      <c r="B2015">
        <v>975.42</v>
      </c>
      <c r="C2015">
        <v>7.7518000000000002</v>
      </c>
    </row>
    <row r="2016" spans="1:3" x14ac:dyDescent="0.3">
      <c r="A2016" s="1">
        <v>38728</v>
      </c>
      <c r="B2016">
        <v>979.78399999999999</v>
      </c>
      <c r="C2016">
        <v>7.7061000000000002</v>
      </c>
    </row>
    <row r="2017" spans="1:3" x14ac:dyDescent="0.3">
      <c r="A2017" s="1">
        <v>38729</v>
      </c>
      <c r="B2017">
        <v>976.01800000000003</v>
      </c>
      <c r="C2017">
        <v>7.7370999999999999</v>
      </c>
    </row>
    <row r="2018" spans="1:3" x14ac:dyDescent="0.3">
      <c r="A2018" s="1">
        <v>38730</v>
      </c>
      <c r="B2018">
        <v>967.25900000000001</v>
      </c>
      <c r="C2018">
        <v>7.6814</v>
      </c>
    </row>
    <row r="2019" spans="1:3" x14ac:dyDescent="0.3">
      <c r="A2019" s="1">
        <v>38733</v>
      </c>
      <c r="B2019">
        <v>971.64499999999998</v>
      </c>
      <c r="C2019">
        <v>7.6978999999999997</v>
      </c>
    </row>
    <row r="2020" spans="1:3" x14ac:dyDescent="0.3">
      <c r="A2020" s="1">
        <v>38734</v>
      </c>
      <c r="B2020">
        <v>960.77</v>
      </c>
      <c r="C2020">
        <v>7.6914999999999996</v>
      </c>
    </row>
    <row r="2021" spans="1:3" x14ac:dyDescent="0.3">
      <c r="A2021" s="1">
        <v>38735</v>
      </c>
      <c r="B2021">
        <v>941.61300000000006</v>
      </c>
      <c r="C2021">
        <v>7.6947999999999999</v>
      </c>
    </row>
    <row r="2022" spans="1:3" x14ac:dyDescent="0.3">
      <c r="A2022" s="1">
        <v>38736</v>
      </c>
      <c r="B2022">
        <v>943.44399999999996</v>
      </c>
      <c r="C2022">
        <v>7.7210000000000001</v>
      </c>
    </row>
    <row r="2023" spans="1:3" x14ac:dyDescent="0.3">
      <c r="A2023" s="1">
        <v>38737</v>
      </c>
      <c r="B2023">
        <v>935.87400000000002</v>
      </c>
      <c r="C2023">
        <v>7.6553000000000004</v>
      </c>
    </row>
    <row r="2024" spans="1:3" x14ac:dyDescent="0.3">
      <c r="A2024" s="1">
        <v>38740</v>
      </c>
      <c r="B2024">
        <v>935.14099999999996</v>
      </c>
      <c r="C2024">
        <v>7.5045000000000002</v>
      </c>
    </row>
    <row r="2025" spans="1:3" x14ac:dyDescent="0.3">
      <c r="A2025" s="1">
        <v>38741</v>
      </c>
      <c r="B2025">
        <v>929.21799999999996</v>
      </c>
      <c r="C2025">
        <v>7.5435999999999996</v>
      </c>
    </row>
    <row r="2026" spans="1:3" x14ac:dyDescent="0.3">
      <c r="A2026" s="1">
        <v>38742</v>
      </c>
      <c r="B2026">
        <v>938.88199999999995</v>
      </c>
      <c r="C2026">
        <v>7.5815000000000001</v>
      </c>
    </row>
    <row r="2027" spans="1:3" x14ac:dyDescent="0.3">
      <c r="A2027" s="1">
        <v>38743</v>
      </c>
      <c r="B2027">
        <v>946.16</v>
      </c>
      <c r="C2027">
        <v>7.5697000000000001</v>
      </c>
    </row>
    <row r="2028" spans="1:3" x14ac:dyDescent="0.3">
      <c r="A2028" s="1">
        <v>38744</v>
      </c>
      <c r="B2028">
        <v>959.35</v>
      </c>
      <c r="C2028">
        <v>7.6280999999999999</v>
      </c>
    </row>
    <row r="2029" spans="1:3" x14ac:dyDescent="0.3">
      <c r="A2029" s="1">
        <v>38747</v>
      </c>
      <c r="B2029">
        <v>958.99099999999999</v>
      </c>
      <c r="C2029">
        <v>7.6353999999999997</v>
      </c>
    </row>
    <row r="2030" spans="1:3" x14ac:dyDescent="0.3">
      <c r="A2030" s="1">
        <v>38748</v>
      </c>
      <c r="B2030">
        <v>961.97900000000004</v>
      </c>
      <c r="C2030">
        <v>7.585</v>
      </c>
    </row>
    <row r="2031" spans="1:3" x14ac:dyDescent="0.3">
      <c r="A2031" s="1">
        <v>38749</v>
      </c>
      <c r="B2031">
        <v>968.90499999999997</v>
      </c>
      <c r="C2031">
        <v>7.67</v>
      </c>
    </row>
    <row r="2032" spans="1:3" x14ac:dyDescent="0.3">
      <c r="A2032" s="1">
        <v>38750</v>
      </c>
      <c r="B2032">
        <v>969.68399999999997</v>
      </c>
      <c r="C2032">
        <v>7.6769999999999996</v>
      </c>
    </row>
    <row r="2033" spans="1:3" x14ac:dyDescent="0.3">
      <c r="A2033" s="1">
        <v>38751</v>
      </c>
      <c r="B2033">
        <v>963.13800000000003</v>
      </c>
      <c r="C2033">
        <v>7.7130000000000001</v>
      </c>
    </row>
    <row r="2034" spans="1:3" x14ac:dyDescent="0.3">
      <c r="A2034" s="1">
        <v>38754</v>
      </c>
      <c r="B2034">
        <v>968.45299999999997</v>
      </c>
      <c r="C2034">
        <v>7.7865000000000002</v>
      </c>
    </row>
    <row r="2035" spans="1:3" x14ac:dyDescent="0.3">
      <c r="A2035" s="1">
        <v>38755</v>
      </c>
      <c r="B2035">
        <v>961.71100000000001</v>
      </c>
      <c r="C2035">
        <v>7.7690000000000001</v>
      </c>
    </row>
    <row r="2036" spans="1:3" x14ac:dyDescent="0.3">
      <c r="A2036" s="1">
        <v>38756</v>
      </c>
      <c r="B2036">
        <v>965.81399999999996</v>
      </c>
      <c r="C2036">
        <v>7.7525000000000004</v>
      </c>
    </row>
    <row r="2037" spans="1:3" x14ac:dyDescent="0.3">
      <c r="A2037" s="1">
        <v>38757</v>
      </c>
      <c r="B2037">
        <v>977.40200000000004</v>
      </c>
      <c r="C2037">
        <v>7.7325999999999997</v>
      </c>
    </row>
    <row r="2038" spans="1:3" x14ac:dyDescent="0.3">
      <c r="A2038" s="1">
        <v>38758</v>
      </c>
      <c r="B2038">
        <v>968.56799999999998</v>
      </c>
      <c r="C2038">
        <v>7.8108000000000004</v>
      </c>
    </row>
    <row r="2039" spans="1:3" x14ac:dyDescent="0.3">
      <c r="A2039" s="1">
        <v>38761</v>
      </c>
      <c r="B2039">
        <v>973.37300000000005</v>
      </c>
      <c r="C2039">
        <v>7.8533999999999997</v>
      </c>
    </row>
    <row r="2040" spans="1:3" x14ac:dyDescent="0.3">
      <c r="A2040" s="1">
        <v>38762</v>
      </c>
      <c r="B2040">
        <v>977.83</v>
      </c>
      <c r="C2040">
        <v>7.8190999999999997</v>
      </c>
    </row>
    <row r="2041" spans="1:3" x14ac:dyDescent="0.3">
      <c r="A2041" s="1">
        <v>38763</v>
      </c>
      <c r="B2041">
        <v>976.11699999999996</v>
      </c>
      <c r="C2041">
        <v>7.8470000000000004</v>
      </c>
    </row>
    <row r="2042" spans="1:3" x14ac:dyDescent="0.3">
      <c r="A2042" s="1">
        <v>38764</v>
      </c>
      <c r="B2042">
        <v>983.58</v>
      </c>
      <c r="C2042">
        <v>7.8827999999999996</v>
      </c>
    </row>
    <row r="2043" spans="1:3" x14ac:dyDescent="0.3">
      <c r="A2043" s="1">
        <v>38765</v>
      </c>
      <c r="B2043">
        <v>982.88499999999999</v>
      </c>
      <c r="C2043">
        <v>7.8547000000000002</v>
      </c>
    </row>
    <row r="2044" spans="1:3" x14ac:dyDescent="0.3">
      <c r="A2044" s="1">
        <v>38768</v>
      </c>
      <c r="B2044">
        <v>985.76900000000001</v>
      </c>
      <c r="C2044">
        <v>7.8394000000000004</v>
      </c>
    </row>
    <row r="2045" spans="1:3" x14ac:dyDescent="0.3">
      <c r="A2045" s="1">
        <v>38769</v>
      </c>
      <c r="B2045">
        <v>993.51</v>
      </c>
      <c r="C2045">
        <v>7.8761999999999999</v>
      </c>
    </row>
    <row r="2046" spans="1:3" x14ac:dyDescent="0.3">
      <c r="A2046" s="1">
        <v>38770</v>
      </c>
      <c r="B2046">
        <v>1001.061</v>
      </c>
      <c r="C2046">
        <v>7.8627000000000002</v>
      </c>
    </row>
    <row r="2047" spans="1:3" x14ac:dyDescent="0.3">
      <c r="A2047" s="1">
        <v>38771</v>
      </c>
      <c r="B2047">
        <v>1001.6609999999999</v>
      </c>
      <c r="C2047">
        <v>7.8772000000000002</v>
      </c>
    </row>
    <row r="2048" spans="1:3" x14ac:dyDescent="0.3">
      <c r="A2048" s="1">
        <v>38772</v>
      </c>
      <c r="B2048">
        <v>1010.741</v>
      </c>
      <c r="C2048">
        <v>7.9336000000000002</v>
      </c>
    </row>
    <row r="2049" spans="1:3" x14ac:dyDescent="0.3">
      <c r="A2049" s="1">
        <v>38775</v>
      </c>
      <c r="B2049">
        <v>1015.708</v>
      </c>
      <c r="C2049">
        <v>7.9718999999999998</v>
      </c>
    </row>
    <row r="2050" spans="1:3" x14ac:dyDescent="0.3">
      <c r="A2050" s="1">
        <v>38776</v>
      </c>
      <c r="B2050">
        <v>995.00900000000001</v>
      </c>
      <c r="C2050">
        <v>7.91</v>
      </c>
    </row>
    <row r="2051" spans="1:3" x14ac:dyDescent="0.3">
      <c r="A2051" s="1">
        <v>38777</v>
      </c>
      <c r="B2051">
        <v>1005.998</v>
      </c>
      <c r="C2051">
        <v>7.9282000000000004</v>
      </c>
    </row>
    <row r="2052" spans="1:3" x14ac:dyDescent="0.3">
      <c r="A2052" s="1">
        <v>38778</v>
      </c>
      <c r="B2052">
        <v>1005.823</v>
      </c>
      <c r="C2052">
        <v>7.8456999999999999</v>
      </c>
    </row>
    <row r="2053" spans="1:3" x14ac:dyDescent="0.3">
      <c r="A2053" s="1">
        <v>38779</v>
      </c>
      <c r="B2053">
        <v>1010.051</v>
      </c>
      <c r="C2053">
        <v>7.8517999999999999</v>
      </c>
    </row>
    <row r="2054" spans="1:3" x14ac:dyDescent="0.3">
      <c r="A2054" s="1">
        <v>38782</v>
      </c>
      <c r="B2054">
        <v>1014.776</v>
      </c>
      <c r="C2054">
        <v>7.8521999999999998</v>
      </c>
    </row>
    <row r="2055" spans="1:3" x14ac:dyDescent="0.3">
      <c r="A2055" s="1">
        <v>38783</v>
      </c>
      <c r="B2055">
        <v>1006.282</v>
      </c>
      <c r="C2055">
        <v>7.9562999999999997</v>
      </c>
    </row>
    <row r="2056" spans="1:3" x14ac:dyDescent="0.3">
      <c r="A2056" s="1">
        <v>38784</v>
      </c>
      <c r="B2056">
        <v>997.43499999999995</v>
      </c>
      <c r="C2056">
        <v>7.9226999999999999</v>
      </c>
    </row>
    <row r="2057" spans="1:3" x14ac:dyDescent="0.3">
      <c r="A2057" s="1">
        <v>38785</v>
      </c>
      <c r="B2057">
        <v>1007.761</v>
      </c>
      <c r="C2057">
        <v>7.9029999999999996</v>
      </c>
    </row>
    <row r="2058" spans="1:3" x14ac:dyDescent="0.3">
      <c r="A2058" s="1">
        <v>38786</v>
      </c>
      <c r="B2058">
        <v>1009.428</v>
      </c>
      <c r="C2058">
        <v>7.8764000000000003</v>
      </c>
    </row>
    <row r="2059" spans="1:3" x14ac:dyDescent="0.3">
      <c r="A2059" s="1">
        <v>38789</v>
      </c>
      <c r="B2059">
        <v>1018.357</v>
      </c>
      <c r="C2059">
        <v>7.8327999999999998</v>
      </c>
    </row>
    <row r="2060" spans="1:3" x14ac:dyDescent="0.3">
      <c r="A2060" s="1">
        <v>38790</v>
      </c>
      <c r="B2060">
        <v>1017.705</v>
      </c>
      <c r="C2060">
        <v>7.8003</v>
      </c>
    </row>
    <row r="2061" spans="1:3" x14ac:dyDescent="0.3">
      <c r="A2061" s="1">
        <v>38791</v>
      </c>
      <c r="B2061">
        <v>1024.44</v>
      </c>
      <c r="C2061">
        <v>7.7648000000000001</v>
      </c>
    </row>
    <row r="2062" spans="1:3" x14ac:dyDescent="0.3">
      <c r="A2062" s="1">
        <v>38792</v>
      </c>
      <c r="B2062">
        <v>1030.1990000000001</v>
      </c>
      <c r="C2062">
        <v>7.6725000000000003</v>
      </c>
    </row>
    <row r="2063" spans="1:3" x14ac:dyDescent="0.3">
      <c r="A2063" s="1">
        <v>38793</v>
      </c>
      <c r="B2063">
        <v>1034.057</v>
      </c>
      <c r="C2063">
        <v>7.6494</v>
      </c>
    </row>
    <row r="2064" spans="1:3" x14ac:dyDescent="0.3">
      <c r="A2064" s="1">
        <v>38796</v>
      </c>
      <c r="B2064">
        <v>1041.375</v>
      </c>
      <c r="C2064">
        <v>7.6741999999999999</v>
      </c>
    </row>
    <row r="2065" spans="1:3" x14ac:dyDescent="0.3">
      <c r="A2065" s="1">
        <v>38797</v>
      </c>
      <c r="B2065">
        <v>1045.1220000000001</v>
      </c>
      <c r="C2065">
        <v>7.7446999999999999</v>
      </c>
    </row>
    <row r="2066" spans="1:3" x14ac:dyDescent="0.3">
      <c r="A2066" s="1">
        <v>38798</v>
      </c>
      <c r="B2066">
        <v>1047.117</v>
      </c>
      <c r="C2066">
        <v>7.7377000000000002</v>
      </c>
    </row>
    <row r="2067" spans="1:3" x14ac:dyDescent="0.3">
      <c r="A2067" s="1">
        <v>38799</v>
      </c>
      <c r="B2067">
        <v>1054.54</v>
      </c>
      <c r="C2067">
        <v>7.8037000000000001</v>
      </c>
    </row>
    <row r="2068" spans="1:3" x14ac:dyDescent="0.3">
      <c r="A2068" s="1">
        <v>38800</v>
      </c>
      <c r="B2068">
        <v>1063.742</v>
      </c>
      <c r="C2068">
        <v>7.7637</v>
      </c>
    </row>
    <row r="2069" spans="1:3" x14ac:dyDescent="0.3">
      <c r="A2069" s="1">
        <v>38803</v>
      </c>
      <c r="B2069">
        <v>1056.924</v>
      </c>
      <c r="C2069">
        <v>7.7847999999999997</v>
      </c>
    </row>
    <row r="2070" spans="1:3" x14ac:dyDescent="0.3">
      <c r="A2070" s="1">
        <v>38804</v>
      </c>
      <c r="B2070">
        <v>1052.6679999999999</v>
      </c>
      <c r="C2070">
        <v>7.8074000000000003</v>
      </c>
    </row>
    <row r="2071" spans="1:3" x14ac:dyDescent="0.3">
      <c r="A2071" s="1">
        <v>38805</v>
      </c>
      <c r="B2071">
        <v>1059.9290000000001</v>
      </c>
      <c r="C2071">
        <v>7.8345000000000002</v>
      </c>
    </row>
    <row r="2072" spans="1:3" x14ac:dyDescent="0.3">
      <c r="A2072" s="1">
        <v>38806</v>
      </c>
      <c r="B2072">
        <v>1069.3420000000001</v>
      </c>
      <c r="C2072">
        <v>7.726</v>
      </c>
    </row>
    <row r="2073" spans="1:3" x14ac:dyDescent="0.3">
      <c r="A2073" s="1">
        <v>38807</v>
      </c>
      <c r="B2073">
        <v>1059.9449999999999</v>
      </c>
      <c r="C2073">
        <v>7.7870999999999997</v>
      </c>
    </row>
    <row r="2074" spans="1:3" x14ac:dyDescent="0.3">
      <c r="A2074" s="1">
        <v>38810</v>
      </c>
      <c r="B2074">
        <v>1076.5050000000001</v>
      </c>
      <c r="C2074">
        <v>7.7446999999999999</v>
      </c>
    </row>
    <row r="2075" spans="1:3" x14ac:dyDescent="0.3">
      <c r="A2075" s="1">
        <v>38811</v>
      </c>
      <c r="B2075">
        <v>1066.1400000000001</v>
      </c>
      <c r="C2075">
        <v>7.6481000000000003</v>
      </c>
    </row>
    <row r="2076" spans="1:3" x14ac:dyDescent="0.3">
      <c r="A2076" s="1">
        <v>38812</v>
      </c>
      <c r="B2076">
        <v>1071.4290000000001</v>
      </c>
      <c r="C2076">
        <v>7.5986000000000002</v>
      </c>
    </row>
    <row r="2077" spans="1:3" x14ac:dyDescent="0.3">
      <c r="A2077" s="1">
        <v>38813</v>
      </c>
      <c r="B2077">
        <v>1060.675</v>
      </c>
      <c r="C2077">
        <v>7.6349</v>
      </c>
    </row>
    <row r="2078" spans="1:3" x14ac:dyDescent="0.3">
      <c r="A2078" s="1">
        <v>38814</v>
      </c>
      <c r="B2078">
        <v>1055.7080000000001</v>
      </c>
      <c r="C2078">
        <v>7.7323000000000004</v>
      </c>
    </row>
    <row r="2079" spans="1:3" x14ac:dyDescent="0.3">
      <c r="A2079" s="1">
        <v>38817</v>
      </c>
      <c r="B2079">
        <v>1059.1389999999999</v>
      </c>
      <c r="C2079">
        <v>7.7229000000000001</v>
      </c>
    </row>
    <row r="2080" spans="1:3" x14ac:dyDescent="0.3">
      <c r="A2080" s="1">
        <v>38818</v>
      </c>
      <c r="B2080">
        <v>1046.2049999999999</v>
      </c>
      <c r="C2080">
        <v>7.6778000000000004</v>
      </c>
    </row>
    <row r="2081" spans="1:3" x14ac:dyDescent="0.3">
      <c r="A2081" s="1">
        <v>38819</v>
      </c>
      <c r="B2081">
        <v>1049.549</v>
      </c>
      <c r="C2081">
        <v>7.7127999999999997</v>
      </c>
    </row>
    <row r="2082" spans="1:3" x14ac:dyDescent="0.3">
      <c r="A2082" s="1">
        <v>38820</v>
      </c>
      <c r="B2082">
        <v>1052.0260000000001</v>
      </c>
      <c r="C2082">
        <v>7.6813000000000002</v>
      </c>
    </row>
    <row r="2083" spans="1:3" x14ac:dyDescent="0.3">
      <c r="A2083" s="1">
        <v>38825</v>
      </c>
      <c r="B2083">
        <v>1049.6769999999999</v>
      </c>
      <c r="C2083">
        <v>7.5319000000000003</v>
      </c>
    </row>
    <row r="2084" spans="1:3" x14ac:dyDescent="0.3">
      <c r="A2084" s="1">
        <v>38826</v>
      </c>
      <c r="B2084">
        <v>1061.415</v>
      </c>
      <c r="C2084">
        <v>7.4898999999999996</v>
      </c>
    </row>
    <row r="2085" spans="1:3" x14ac:dyDescent="0.3">
      <c r="A2085" s="1">
        <v>38827</v>
      </c>
      <c r="B2085">
        <v>1064.903</v>
      </c>
      <c r="C2085">
        <v>7.5392999999999999</v>
      </c>
    </row>
    <row r="2086" spans="1:3" x14ac:dyDescent="0.3">
      <c r="A2086" s="1">
        <v>38828</v>
      </c>
      <c r="B2086">
        <v>1062.7950000000001</v>
      </c>
      <c r="C2086">
        <v>7.5555000000000003</v>
      </c>
    </row>
    <row r="2087" spans="1:3" x14ac:dyDescent="0.3">
      <c r="A2087" s="1">
        <v>38831</v>
      </c>
      <c r="B2087">
        <v>1054.4849999999999</v>
      </c>
      <c r="C2087">
        <v>7.5362999999999998</v>
      </c>
    </row>
    <row r="2088" spans="1:3" x14ac:dyDescent="0.3">
      <c r="A2088" s="1">
        <v>38832</v>
      </c>
      <c r="B2088">
        <v>1052.989</v>
      </c>
      <c r="C2088">
        <v>7.4922000000000004</v>
      </c>
    </row>
    <row r="2089" spans="1:3" x14ac:dyDescent="0.3">
      <c r="A2089" s="1">
        <v>38833</v>
      </c>
      <c r="B2089">
        <v>1054.0630000000001</v>
      </c>
      <c r="C2089">
        <v>7.4875999999999996</v>
      </c>
    </row>
    <row r="2090" spans="1:3" x14ac:dyDescent="0.3">
      <c r="A2090" s="1">
        <v>38834</v>
      </c>
      <c r="B2090">
        <v>1050.0250000000001</v>
      </c>
      <c r="C2090">
        <v>7.4146999999999998</v>
      </c>
    </row>
    <row r="2091" spans="1:3" x14ac:dyDescent="0.3">
      <c r="A2091" s="1">
        <v>38835</v>
      </c>
      <c r="B2091">
        <v>1036.8699999999999</v>
      </c>
      <c r="C2091">
        <v>7.3483000000000001</v>
      </c>
    </row>
    <row r="2092" spans="1:3" x14ac:dyDescent="0.3">
      <c r="A2092" s="1">
        <v>38839</v>
      </c>
      <c r="B2092">
        <v>1045.924</v>
      </c>
      <c r="C2092">
        <v>7.3989000000000003</v>
      </c>
    </row>
    <row r="2093" spans="1:3" x14ac:dyDescent="0.3">
      <c r="A2093" s="1">
        <v>38840</v>
      </c>
      <c r="B2093">
        <v>1041.1030000000001</v>
      </c>
      <c r="C2093">
        <v>7.3635999999999999</v>
      </c>
    </row>
    <row r="2094" spans="1:3" x14ac:dyDescent="0.3">
      <c r="A2094" s="1">
        <v>38841</v>
      </c>
      <c r="B2094">
        <v>1045.6610000000001</v>
      </c>
      <c r="C2094">
        <v>7.3380000000000001</v>
      </c>
    </row>
    <row r="2095" spans="1:3" x14ac:dyDescent="0.3">
      <c r="A2095" s="1">
        <v>38842</v>
      </c>
      <c r="B2095">
        <v>1055.452</v>
      </c>
      <c r="C2095">
        <v>7.3140000000000001</v>
      </c>
    </row>
    <row r="2096" spans="1:3" x14ac:dyDescent="0.3">
      <c r="A2096" s="1">
        <v>38845</v>
      </c>
      <c r="B2096">
        <v>1053.7570000000001</v>
      </c>
      <c r="C2096">
        <v>7.3324999999999996</v>
      </c>
    </row>
    <row r="2097" spans="1:3" x14ac:dyDescent="0.3">
      <c r="A2097" s="1">
        <v>38846</v>
      </c>
      <c r="B2097">
        <v>1054.123</v>
      </c>
      <c r="C2097">
        <v>7.2965999999999998</v>
      </c>
    </row>
    <row r="2098" spans="1:3" x14ac:dyDescent="0.3">
      <c r="A2098" s="1">
        <v>38847</v>
      </c>
      <c r="B2098">
        <v>1047.2380000000001</v>
      </c>
      <c r="C2098">
        <v>7.2836999999999996</v>
      </c>
    </row>
    <row r="2099" spans="1:3" x14ac:dyDescent="0.3">
      <c r="A2099" s="1">
        <v>38848</v>
      </c>
      <c r="B2099">
        <v>1043.404</v>
      </c>
      <c r="C2099">
        <v>7.2918000000000003</v>
      </c>
    </row>
    <row r="2100" spans="1:3" x14ac:dyDescent="0.3">
      <c r="A2100" s="1">
        <v>38849</v>
      </c>
      <c r="B2100">
        <v>1013.6849999999999</v>
      </c>
      <c r="C2100">
        <v>7.2324999999999999</v>
      </c>
    </row>
    <row r="2101" spans="1:3" x14ac:dyDescent="0.3">
      <c r="A2101" s="1">
        <v>38852</v>
      </c>
      <c r="B2101">
        <v>997.35199999999998</v>
      </c>
      <c r="C2101">
        <v>7.3548999999999998</v>
      </c>
    </row>
    <row r="2102" spans="1:3" x14ac:dyDescent="0.3">
      <c r="A2102" s="1">
        <v>38853</v>
      </c>
      <c r="B2102">
        <v>1001.628</v>
      </c>
      <c r="C2102">
        <v>7.3098999999999998</v>
      </c>
    </row>
    <row r="2103" spans="1:3" x14ac:dyDescent="0.3">
      <c r="A2103" s="1">
        <v>38854</v>
      </c>
      <c r="B2103">
        <v>958.18799999999999</v>
      </c>
      <c r="C2103">
        <v>7.3898999999999999</v>
      </c>
    </row>
    <row r="2104" spans="1:3" x14ac:dyDescent="0.3">
      <c r="A2104" s="1">
        <v>38855</v>
      </c>
      <c r="B2104">
        <v>950.08299999999997</v>
      </c>
      <c r="C2104">
        <v>7.2666000000000004</v>
      </c>
    </row>
    <row r="2105" spans="1:3" x14ac:dyDescent="0.3">
      <c r="A2105" s="1">
        <v>38856</v>
      </c>
      <c r="B2105">
        <v>951.59400000000005</v>
      </c>
      <c r="C2105">
        <v>7.3250000000000002</v>
      </c>
    </row>
    <row r="2106" spans="1:3" x14ac:dyDescent="0.3">
      <c r="A2106" s="1">
        <v>38859</v>
      </c>
      <c r="B2106">
        <v>906.25199999999995</v>
      </c>
      <c r="C2106">
        <v>7.2484000000000002</v>
      </c>
    </row>
    <row r="2107" spans="1:3" x14ac:dyDescent="0.3">
      <c r="A2107" s="1">
        <v>38860</v>
      </c>
      <c r="B2107">
        <v>956.04700000000003</v>
      </c>
      <c r="C2107">
        <v>7.2775999999999996</v>
      </c>
    </row>
    <row r="2108" spans="1:3" x14ac:dyDescent="0.3">
      <c r="A2108" s="1">
        <v>38861</v>
      </c>
      <c r="B2108">
        <v>933.27200000000005</v>
      </c>
      <c r="C2108">
        <v>7.2961</v>
      </c>
    </row>
    <row r="2109" spans="1:3" x14ac:dyDescent="0.3">
      <c r="A2109" s="1">
        <v>38863</v>
      </c>
      <c r="B2109">
        <v>972.79399999999998</v>
      </c>
      <c r="C2109">
        <v>7.3042999999999996</v>
      </c>
    </row>
    <row r="2110" spans="1:3" x14ac:dyDescent="0.3">
      <c r="A2110" s="1">
        <v>38866</v>
      </c>
      <c r="B2110">
        <v>971.17</v>
      </c>
      <c r="C2110">
        <v>7.2777000000000003</v>
      </c>
    </row>
    <row r="2111" spans="1:3" x14ac:dyDescent="0.3">
      <c r="A2111" s="1">
        <v>38867</v>
      </c>
      <c r="B2111">
        <v>937.47299999999996</v>
      </c>
      <c r="C2111">
        <v>7.1943999999999999</v>
      </c>
    </row>
    <row r="2112" spans="1:3" x14ac:dyDescent="0.3">
      <c r="A2112" s="1">
        <v>38868</v>
      </c>
      <c r="B2112">
        <v>948.053</v>
      </c>
      <c r="C2112">
        <v>7.2317</v>
      </c>
    </row>
    <row r="2113" spans="1:3" x14ac:dyDescent="0.3">
      <c r="A2113" s="1">
        <v>38869</v>
      </c>
      <c r="B2113">
        <v>962.29499999999996</v>
      </c>
      <c r="C2113">
        <v>7.2134999999999998</v>
      </c>
    </row>
    <row r="2114" spans="1:3" x14ac:dyDescent="0.3">
      <c r="A2114" s="1">
        <v>38870</v>
      </c>
      <c r="B2114">
        <v>954.69100000000003</v>
      </c>
      <c r="C2114">
        <v>7.1298000000000004</v>
      </c>
    </row>
    <row r="2115" spans="1:3" x14ac:dyDescent="0.3">
      <c r="A2115" s="1">
        <v>38873</v>
      </c>
      <c r="B2115">
        <v>951.28599999999994</v>
      </c>
      <c r="C2115">
        <v>7.1169000000000002</v>
      </c>
    </row>
    <row r="2116" spans="1:3" x14ac:dyDescent="0.3">
      <c r="A2116" s="1">
        <v>38875</v>
      </c>
      <c r="B2116">
        <v>932.79399999999998</v>
      </c>
      <c r="C2116">
        <v>7.2031000000000001</v>
      </c>
    </row>
    <row r="2117" spans="1:3" x14ac:dyDescent="0.3">
      <c r="A2117" s="1">
        <v>38876</v>
      </c>
      <c r="B2117">
        <v>892.32899999999995</v>
      </c>
      <c r="C2117">
        <v>7.2865000000000002</v>
      </c>
    </row>
    <row r="2118" spans="1:3" x14ac:dyDescent="0.3">
      <c r="A2118" s="1">
        <v>38877</v>
      </c>
      <c r="B2118">
        <v>917.505</v>
      </c>
      <c r="C2118">
        <v>7.2838000000000003</v>
      </c>
    </row>
    <row r="2119" spans="1:3" x14ac:dyDescent="0.3">
      <c r="A2119" s="1">
        <v>38880</v>
      </c>
      <c r="B2119">
        <v>902.15700000000004</v>
      </c>
      <c r="C2119">
        <v>7.3475000000000001</v>
      </c>
    </row>
    <row r="2120" spans="1:3" x14ac:dyDescent="0.3">
      <c r="A2120" s="1">
        <v>38881</v>
      </c>
      <c r="B2120">
        <v>878.15899999999999</v>
      </c>
      <c r="C2120">
        <v>7.3837999999999999</v>
      </c>
    </row>
    <row r="2121" spans="1:3" x14ac:dyDescent="0.3">
      <c r="A2121" s="1">
        <v>38882</v>
      </c>
      <c r="B2121">
        <v>899.71900000000005</v>
      </c>
      <c r="C2121">
        <v>7.3544999999999998</v>
      </c>
    </row>
    <row r="2122" spans="1:3" x14ac:dyDescent="0.3">
      <c r="A2122" s="1">
        <v>38883</v>
      </c>
      <c r="B2122">
        <v>924.80200000000002</v>
      </c>
      <c r="C2122">
        <v>7.3497000000000003</v>
      </c>
    </row>
    <row r="2123" spans="1:3" x14ac:dyDescent="0.3">
      <c r="A2123" s="1">
        <v>38884</v>
      </c>
      <c r="B2123">
        <v>909.79200000000003</v>
      </c>
      <c r="C2123">
        <v>7.3319999999999999</v>
      </c>
    </row>
    <row r="2124" spans="1:3" x14ac:dyDescent="0.3">
      <c r="A2124" s="1">
        <v>38887</v>
      </c>
      <c r="B2124">
        <v>920.85900000000004</v>
      </c>
      <c r="C2124">
        <v>7.3776999999999999</v>
      </c>
    </row>
    <row r="2125" spans="1:3" x14ac:dyDescent="0.3">
      <c r="A2125" s="1">
        <v>38888</v>
      </c>
      <c r="B2125">
        <v>919.125</v>
      </c>
      <c r="C2125">
        <v>7.3316999999999997</v>
      </c>
    </row>
    <row r="2126" spans="1:3" x14ac:dyDescent="0.3">
      <c r="A2126" s="1">
        <v>38889</v>
      </c>
      <c r="B2126">
        <v>925.22699999999998</v>
      </c>
      <c r="C2126">
        <v>7.2743000000000002</v>
      </c>
    </row>
    <row r="2127" spans="1:3" x14ac:dyDescent="0.3">
      <c r="A2127" s="1">
        <v>38890</v>
      </c>
      <c r="B2127">
        <v>928.72299999999996</v>
      </c>
      <c r="C2127">
        <v>7.3361999999999998</v>
      </c>
    </row>
    <row r="2128" spans="1:3" x14ac:dyDescent="0.3">
      <c r="A2128" s="1">
        <v>38894</v>
      </c>
      <c r="B2128">
        <v>928.56500000000005</v>
      </c>
      <c r="C2128">
        <v>7.3192000000000004</v>
      </c>
    </row>
    <row r="2129" spans="1:3" x14ac:dyDescent="0.3">
      <c r="A2129" s="1">
        <v>38895</v>
      </c>
      <c r="B2129">
        <v>915.97900000000004</v>
      </c>
      <c r="C2129">
        <v>7.3564999999999996</v>
      </c>
    </row>
    <row r="2130" spans="1:3" x14ac:dyDescent="0.3">
      <c r="A2130" s="1">
        <v>38896</v>
      </c>
      <c r="B2130">
        <v>917.16600000000005</v>
      </c>
      <c r="C2130">
        <v>7.3352000000000004</v>
      </c>
    </row>
    <row r="2131" spans="1:3" x14ac:dyDescent="0.3">
      <c r="A2131" s="1">
        <v>38897</v>
      </c>
      <c r="B2131">
        <v>942.52</v>
      </c>
      <c r="C2131">
        <v>7.2868000000000004</v>
      </c>
    </row>
    <row r="2132" spans="1:3" x14ac:dyDescent="0.3">
      <c r="A2132" s="1">
        <v>38898</v>
      </c>
      <c r="B2132">
        <v>956.48900000000003</v>
      </c>
      <c r="C2132">
        <v>7.1988000000000003</v>
      </c>
    </row>
    <row r="2133" spans="1:3" x14ac:dyDescent="0.3">
      <c r="A2133" s="1">
        <v>38901</v>
      </c>
      <c r="B2133">
        <v>961.23500000000001</v>
      </c>
      <c r="C2133">
        <v>7.181</v>
      </c>
    </row>
    <row r="2134" spans="1:3" x14ac:dyDescent="0.3">
      <c r="A2134" s="1">
        <v>38902</v>
      </c>
      <c r="B2134">
        <v>965.42</v>
      </c>
      <c r="C2134">
        <v>7.1599000000000004</v>
      </c>
    </row>
    <row r="2135" spans="1:3" x14ac:dyDescent="0.3">
      <c r="A2135" s="1">
        <v>38903</v>
      </c>
      <c r="B2135">
        <v>952.44</v>
      </c>
      <c r="C2135">
        <v>7.2172999999999998</v>
      </c>
    </row>
    <row r="2136" spans="1:3" x14ac:dyDescent="0.3">
      <c r="A2136" s="1">
        <v>38904</v>
      </c>
      <c r="B2136">
        <v>960.56799999999998</v>
      </c>
      <c r="C2136">
        <v>7.1669999999999998</v>
      </c>
    </row>
    <row r="2137" spans="1:3" x14ac:dyDescent="0.3">
      <c r="A2137" s="1">
        <v>38905</v>
      </c>
      <c r="B2137">
        <v>949.62400000000002</v>
      </c>
      <c r="C2137">
        <v>7.1393000000000004</v>
      </c>
    </row>
    <row r="2138" spans="1:3" x14ac:dyDescent="0.3">
      <c r="A2138" s="1">
        <v>38908</v>
      </c>
      <c r="B2138">
        <v>954.101</v>
      </c>
      <c r="C2138">
        <v>7.1992000000000003</v>
      </c>
    </row>
    <row r="2139" spans="1:3" x14ac:dyDescent="0.3">
      <c r="A2139" s="1">
        <v>38909</v>
      </c>
      <c r="B2139">
        <v>939.36800000000005</v>
      </c>
      <c r="C2139">
        <v>7.1702000000000004</v>
      </c>
    </row>
    <row r="2140" spans="1:3" x14ac:dyDescent="0.3">
      <c r="A2140" s="1">
        <v>38910</v>
      </c>
      <c r="B2140">
        <v>937.86699999999996</v>
      </c>
      <c r="C2140">
        <v>7.2337999999999996</v>
      </c>
    </row>
    <row r="2141" spans="1:3" x14ac:dyDescent="0.3">
      <c r="A2141" s="1">
        <v>38911</v>
      </c>
      <c r="B2141">
        <v>921.49300000000005</v>
      </c>
      <c r="C2141">
        <v>7.2431999999999999</v>
      </c>
    </row>
    <row r="2142" spans="1:3" x14ac:dyDescent="0.3">
      <c r="A2142" s="1">
        <v>38912</v>
      </c>
      <c r="B2142">
        <v>906.05499999999995</v>
      </c>
      <c r="C2142">
        <v>7.2675000000000001</v>
      </c>
    </row>
    <row r="2143" spans="1:3" x14ac:dyDescent="0.3">
      <c r="A2143" s="1">
        <v>38915</v>
      </c>
      <c r="B2143">
        <v>899.351</v>
      </c>
      <c r="C2143">
        <v>7.3715999999999999</v>
      </c>
    </row>
    <row r="2144" spans="1:3" x14ac:dyDescent="0.3">
      <c r="A2144" s="1">
        <v>38916</v>
      </c>
      <c r="B2144">
        <v>893.57399999999996</v>
      </c>
      <c r="C2144">
        <v>7.4057000000000004</v>
      </c>
    </row>
    <row r="2145" spans="1:3" x14ac:dyDescent="0.3">
      <c r="A2145" s="1">
        <v>38917</v>
      </c>
      <c r="B2145">
        <v>929.53700000000003</v>
      </c>
      <c r="C2145">
        <v>7.3342000000000001</v>
      </c>
    </row>
    <row r="2146" spans="1:3" x14ac:dyDescent="0.3">
      <c r="A2146" s="1">
        <v>38918</v>
      </c>
      <c r="B2146">
        <v>928.55100000000004</v>
      </c>
      <c r="C2146">
        <v>7.3091999999999997</v>
      </c>
    </row>
    <row r="2147" spans="1:3" x14ac:dyDescent="0.3">
      <c r="A2147" s="1">
        <v>38919</v>
      </c>
      <c r="B2147">
        <v>914.60199999999998</v>
      </c>
      <c r="C2147">
        <v>7.2803000000000004</v>
      </c>
    </row>
    <row r="2148" spans="1:3" x14ac:dyDescent="0.3">
      <c r="A2148" s="1">
        <v>38922</v>
      </c>
      <c r="B2148">
        <v>931.96199999999999</v>
      </c>
      <c r="C2148">
        <v>7.3247999999999998</v>
      </c>
    </row>
    <row r="2149" spans="1:3" x14ac:dyDescent="0.3">
      <c r="A2149" s="1">
        <v>38923</v>
      </c>
      <c r="B2149">
        <v>928.69399999999996</v>
      </c>
      <c r="C2149">
        <v>7.3520000000000003</v>
      </c>
    </row>
    <row r="2150" spans="1:3" x14ac:dyDescent="0.3">
      <c r="A2150" s="1">
        <v>38924</v>
      </c>
      <c r="B2150">
        <v>944.61500000000001</v>
      </c>
      <c r="C2150">
        <v>7.2736000000000001</v>
      </c>
    </row>
    <row r="2151" spans="1:3" x14ac:dyDescent="0.3">
      <c r="A2151" s="1">
        <v>38925</v>
      </c>
      <c r="B2151">
        <v>951.98</v>
      </c>
      <c r="C2151">
        <v>7.2633999999999999</v>
      </c>
    </row>
    <row r="2152" spans="1:3" x14ac:dyDescent="0.3">
      <c r="A2152" s="1">
        <v>38926</v>
      </c>
      <c r="B2152">
        <v>955.05499999999995</v>
      </c>
      <c r="C2152">
        <v>7.2263000000000002</v>
      </c>
    </row>
    <row r="2153" spans="1:3" x14ac:dyDescent="0.3">
      <c r="A2153" s="1">
        <v>38929</v>
      </c>
      <c r="B2153">
        <v>946.26199999999994</v>
      </c>
      <c r="C2153">
        <v>7.2103000000000002</v>
      </c>
    </row>
    <row r="2154" spans="1:3" x14ac:dyDescent="0.3">
      <c r="A2154" s="1">
        <v>38930</v>
      </c>
      <c r="B2154">
        <v>932.04399999999998</v>
      </c>
      <c r="C2154">
        <v>7.1740000000000004</v>
      </c>
    </row>
    <row r="2155" spans="1:3" x14ac:dyDescent="0.3">
      <c r="A2155" s="1">
        <v>38931</v>
      </c>
      <c r="B2155">
        <v>942.21100000000001</v>
      </c>
      <c r="C2155">
        <v>7.1841999999999997</v>
      </c>
    </row>
    <row r="2156" spans="1:3" x14ac:dyDescent="0.3">
      <c r="A2156" s="1">
        <v>38932</v>
      </c>
      <c r="B2156">
        <v>938.37800000000004</v>
      </c>
      <c r="C2156">
        <v>7.1931000000000003</v>
      </c>
    </row>
    <row r="2157" spans="1:3" x14ac:dyDescent="0.3">
      <c r="A2157" s="1">
        <v>38933</v>
      </c>
      <c r="B2157">
        <v>944.96500000000003</v>
      </c>
      <c r="C2157">
        <v>7.1393000000000004</v>
      </c>
    </row>
    <row r="2158" spans="1:3" x14ac:dyDescent="0.3">
      <c r="A2158" s="1">
        <v>38936</v>
      </c>
      <c r="B2158">
        <v>932.10500000000002</v>
      </c>
      <c r="C2158">
        <v>7.1532999999999998</v>
      </c>
    </row>
    <row r="2159" spans="1:3" x14ac:dyDescent="0.3">
      <c r="A2159" s="1">
        <v>38937</v>
      </c>
      <c r="B2159">
        <v>932.74699999999996</v>
      </c>
      <c r="C2159">
        <v>7.1519000000000004</v>
      </c>
    </row>
    <row r="2160" spans="1:3" x14ac:dyDescent="0.3">
      <c r="A2160" s="1">
        <v>38938</v>
      </c>
      <c r="B2160">
        <v>941.05700000000002</v>
      </c>
      <c r="C2160">
        <v>7.1193</v>
      </c>
    </row>
    <row r="2161" spans="1:3" x14ac:dyDescent="0.3">
      <c r="A2161" s="1">
        <v>38939</v>
      </c>
      <c r="B2161">
        <v>932.94299999999998</v>
      </c>
      <c r="C2161">
        <v>7.1791</v>
      </c>
    </row>
    <row r="2162" spans="1:3" x14ac:dyDescent="0.3">
      <c r="A2162" s="1">
        <v>38940</v>
      </c>
      <c r="B2162">
        <v>937.12800000000004</v>
      </c>
      <c r="C2162">
        <v>7.2282999999999999</v>
      </c>
    </row>
    <row r="2163" spans="1:3" x14ac:dyDescent="0.3">
      <c r="A2163" s="1">
        <v>38943</v>
      </c>
      <c r="B2163">
        <v>945.37300000000005</v>
      </c>
      <c r="C2163">
        <v>7.2454000000000001</v>
      </c>
    </row>
    <row r="2164" spans="1:3" x14ac:dyDescent="0.3">
      <c r="A2164" s="1">
        <v>38944</v>
      </c>
      <c r="B2164">
        <v>959.33299999999997</v>
      </c>
      <c r="C2164">
        <v>7.2054999999999998</v>
      </c>
    </row>
    <row r="2165" spans="1:3" x14ac:dyDescent="0.3">
      <c r="A2165" s="1">
        <v>38945</v>
      </c>
      <c r="B2165">
        <v>967.99300000000005</v>
      </c>
      <c r="C2165">
        <v>7.1524999999999999</v>
      </c>
    </row>
    <row r="2166" spans="1:3" x14ac:dyDescent="0.3">
      <c r="A2166" s="1">
        <v>38946</v>
      </c>
      <c r="B2166">
        <v>979.846</v>
      </c>
      <c r="C2166">
        <v>7.1494</v>
      </c>
    </row>
    <row r="2167" spans="1:3" x14ac:dyDescent="0.3">
      <c r="A2167" s="1">
        <v>38947</v>
      </c>
      <c r="B2167">
        <v>978.14599999999996</v>
      </c>
      <c r="C2167">
        <v>7.1733000000000002</v>
      </c>
    </row>
    <row r="2168" spans="1:3" x14ac:dyDescent="0.3">
      <c r="A2168" s="1">
        <v>38950</v>
      </c>
      <c r="B2168">
        <v>977.69100000000003</v>
      </c>
      <c r="C2168">
        <v>7.1380999999999997</v>
      </c>
    </row>
    <row r="2169" spans="1:3" x14ac:dyDescent="0.3">
      <c r="A2169" s="1">
        <v>38951</v>
      </c>
      <c r="B2169">
        <v>982.92499999999995</v>
      </c>
      <c r="C2169">
        <v>7.1782000000000004</v>
      </c>
    </row>
    <row r="2170" spans="1:3" x14ac:dyDescent="0.3">
      <c r="A2170" s="1">
        <v>38952</v>
      </c>
      <c r="B2170">
        <v>972.19500000000005</v>
      </c>
      <c r="C2170">
        <v>7.1874000000000002</v>
      </c>
    </row>
    <row r="2171" spans="1:3" x14ac:dyDescent="0.3">
      <c r="A2171" s="1">
        <v>38953</v>
      </c>
      <c r="B2171">
        <v>971.78099999999995</v>
      </c>
      <c r="C2171">
        <v>7.2003000000000004</v>
      </c>
    </row>
    <row r="2172" spans="1:3" x14ac:dyDescent="0.3">
      <c r="A2172" s="1">
        <v>38954</v>
      </c>
      <c r="B2172">
        <v>972.58500000000004</v>
      </c>
      <c r="C2172">
        <v>7.2610999999999999</v>
      </c>
    </row>
    <row r="2173" spans="1:3" x14ac:dyDescent="0.3">
      <c r="A2173" s="1">
        <v>38957</v>
      </c>
      <c r="B2173">
        <v>978.298</v>
      </c>
      <c r="C2173">
        <v>7.2449000000000003</v>
      </c>
    </row>
    <row r="2174" spans="1:3" x14ac:dyDescent="0.3">
      <c r="A2174" s="1">
        <v>38958</v>
      </c>
      <c r="B2174">
        <v>985.46500000000003</v>
      </c>
      <c r="C2174">
        <v>7.2008999999999999</v>
      </c>
    </row>
    <row r="2175" spans="1:3" x14ac:dyDescent="0.3">
      <c r="A2175" s="1">
        <v>38959</v>
      </c>
      <c r="B2175">
        <v>993.90300000000002</v>
      </c>
      <c r="C2175">
        <v>7.1974</v>
      </c>
    </row>
    <row r="2176" spans="1:3" x14ac:dyDescent="0.3">
      <c r="A2176" s="1">
        <v>38960</v>
      </c>
      <c r="B2176">
        <v>994.15800000000002</v>
      </c>
      <c r="C2176">
        <v>7.2473999999999998</v>
      </c>
    </row>
    <row r="2177" spans="1:3" x14ac:dyDescent="0.3">
      <c r="A2177" s="1">
        <v>38961</v>
      </c>
      <c r="B2177">
        <v>997.56700000000001</v>
      </c>
      <c r="C2177">
        <v>7.2587000000000002</v>
      </c>
    </row>
    <row r="2178" spans="1:3" x14ac:dyDescent="0.3">
      <c r="A2178" s="1">
        <v>38964</v>
      </c>
      <c r="B2178">
        <v>1011.58</v>
      </c>
      <c r="C2178">
        <v>7.2321999999999997</v>
      </c>
    </row>
    <row r="2179" spans="1:3" x14ac:dyDescent="0.3">
      <c r="A2179" s="1">
        <v>38965</v>
      </c>
      <c r="B2179">
        <v>1008.253</v>
      </c>
      <c r="C2179">
        <v>7.2430000000000003</v>
      </c>
    </row>
    <row r="2180" spans="1:3" x14ac:dyDescent="0.3">
      <c r="A2180" s="1">
        <v>38966</v>
      </c>
      <c r="B2180">
        <v>1001.943</v>
      </c>
      <c r="C2180">
        <v>7.2686000000000002</v>
      </c>
    </row>
    <row r="2181" spans="1:3" x14ac:dyDescent="0.3">
      <c r="A2181" s="1">
        <v>38967</v>
      </c>
      <c r="B2181">
        <v>989.52800000000002</v>
      </c>
      <c r="C2181">
        <v>7.3346</v>
      </c>
    </row>
    <row r="2182" spans="1:3" x14ac:dyDescent="0.3">
      <c r="A2182" s="1">
        <v>38968</v>
      </c>
      <c r="B2182">
        <v>999.07899999999995</v>
      </c>
      <c r="C2182">
        <v>7.3611000000000004</v>
      </c>
    </row>
    <row r="2183" spans="1:3" x14ac:dyDescent="0.3">
      <c r="A2183" s="1">
        <v>38971</v>
      </c>
      <c r="B2183">
        <v>993.10699999999997</v>
      </c>
      <c r="C2183">
        <v>7.3022</v>
      </c>
    </row>
    <row r="2184" spans="1:3" x14ac:dyDescent="0.3">
      <c r="A2184" s="1">
        <v>38972</v>
      </c>
      <c r="B2184">
        <v>1011.686</v>
      </c>
      <c r="C2184">
        <v>7.2944000000000004</v>
      </c>
    </row>
    <row r="2185" spans="1:3" x14ac:dyDescent="0.3">
      <c r="A2185" s="1">
        <v>38973</v>
      </c>
      <c r="B2185">
        <v>1022.135</v>
      </c>
      <c r="C2185">
        <v>7.2808000000000002</v>
      </c>
    </row>
    <row r="2186" spans="1:3" x14ac:dyDescent="0.3">
      <c r="A2186" s="1">
        <v>38974</v>
      </c>
      <c r="B2186">
        <v>1027.874</v>
      </c>
      <c r="C2186">
        <v>7.2465000000000002</v>
      </c>
    </row>
    <row r="2187" spans="1:3" x14ac:dyDescent="0.3">
      <c r="A2187" s="1">
        <v>38975</v>
      </c>
      <c r="B2187">
        <v>1025.473</v>
      </c>
      <c r="C2187">
        <v>7.2827000000000002</v>
      </c>
    </row>
    <row r="2188" spans="1:3" x14ac:dyDescent="0.3">
      <c r="A2188" s="1">
        <v>38978</v>
      </c>
      <c r="B2188">
        <v>1032.1130000000001</v>
      </c>
      <c r="C2188">
        <v>7.2286999999999999</v>
      </c>
    </row>
    <row r="2189" spans="1:3" x14ac:dyDescent="0.3">
      <c r="A2189" s="1">
        <v>38979</v>
      </c>
      <c r="B2189">
        <v>1026.69</v>
      </c>
      <c r="C2189">
        <v>7.2638999999999996</v>
      </c>
    </row>
    <row r="2190" spans="1:3" x14ac:dyDescent="0.3">
      <c r="A2190" s="1">
        <v>38980</v>
      </c>
      <c r="B2190">
        <v>1039.9680000000001</v>
      </c>
      <c r="C2190">
        <v>7.2621000000000002</v>
      </c>
    </row>
    <row r="2191" spans="1:3" x14ac:dyDescent="0.3">
      <c r="A2191" s="1">
        <v>38981</v>
      </c>
      <c r="B2191">
        <v>1041.078</v>
      </c>
      <c r="C2191">
        <v>7.2381000000000002</v>
      </c>
    </row>
    <row r="2192" spans="1:3" x14ac:dyDescent="0.3">
      <c r="A2192" s="1">
        <v>38982</v>
      </c>
      <c r="B2192">
        <v>1028.6880000000001</v>
      </c>
      <c r="C2192">
        <v>7.2417999999999996</v>
      </c>
    </row>
    <row r="2193" spans="1:3" x14ac:dyDescent="0.3">
      <c r="A2193" s="1">
        <v>38985</v>
      </c>
      <c r="B2193">
        <v>1017.35</v>
      </c>
      <c r="C2193">
        <v>7.3023999999999996</v>
      </c>
    </row>
    <row r="2194" spans="1:3" x14ac:dyDescent="0.3">
      <c r="A2194" s="1">
        <v>38986</v>
      </c>
      <c r="B2194">
        <v>1025.2</v>
      </c>
      <c r="C2194">
        <v>7.3346</v>
      </c>
    </row>
    <row r="2195" spans="1:3" x14ac:dyDescent="0.3">
      <c r="A2195" s="1">
        <v>38987</v>
      </c>
      <c r="B2195">
        <v>1040.652</v>
      </c>
      <c r="C2195">
        <v>7.3159000000000001</v>
      </c>
    </row>
    <row r="2196" spans="1:3" x14ac:dyDescent="0.3">
      <c r="A2196" s="1">
        <v>38988</v>
      </c>
      <c r="B2196">
        <v>1038.703</v>
      </c>
      <c r="C2196">
        <v>7.2777000000000003</v>
      </c>
    </row>
    <row r="2197" spans="1:3" x14ac:dyDescent="0.3">
      <c r="A2197" s="1">
        <v>38989</v>
      </c>
      <c r="B2197">
        <v>1039.3440000000001</v>
      </c>
      <c r="C2197">
        <v>7.3308</v>
      </c>
    </row>
    <row r="2198" spans="1:3" x14ac:dyDescent="0.3">
      <c r="A2198" s="1">
        <v>38992</v>
      </c>
      <c r="B2198">
        <v>1043.3610000000001</v>
      </c>
      <c r="C2198">
        <v>7.3258000000000001</v>
      </c>
    </row>
    <row r="2199" spans="1:3" x14ac:dyDescent="0.3">
      <c r="A2199" s="1">
        <v>38993</v>
      </c>
      <c r="B2199">
        <v>1034.153</v>
      </c>
      <c r="C2199">
        <v>7.3255999999999997</v>
      </c>
    </row>
    <row r="2200" spans="1:3" x14ac:dyDescent="0.3">
      <c r="A2200" s="1">
        <v>38994</v>
      </c>
      <c r="B2200">
        <v>1046.865</v>
      </c>
      <c r="C2200">
        <v>7.3360000000000003</v>
      </c>
    </row>
    <row r="2201" spans="1:3" x14ac:dyDescent="0.3">
      <c r="A2201" s="1">
        <v>38995</v>
      </c>
      <c r="B2201">
        <v>1060.337</v>
      </c>
      <c r="C2201">
        <v>7.2977999999999996</v>
      </c>
    </row>
    <row r="2202" spans="1:3" x14ac:dyDescent="0.3">
      <c r="A2202" s="1">
        <v>38996</v>
      </c>
      <c r="B2202">
        <v>1059.8230000000001</v>
      </c>
      <c r="C2202">
        <v>7.3650000000000002</v>
      </c>
    </row>
    <row r="2203" spans="1:3" x14ac:dyDescent="0.3">
      <c r="A2203" s="1">
        <v>38999</v>
      </c>
      <c r="B2203">
        <v>1066.933</v>
      </c>
      <c r="C2203">
        <v>7.3933</v>
      </c>
    </row>
    <row r="2204" spans="1:3" x14ac:dyDescent="0.3">
      <c r="A2204" s="1">
        <v>39000</v>
      </c>
      <c r="B2204">
        <v>1071.3019999999999</v>
      </c>
      <c r="C2204">
        <v>7.3925000000000001</v>
      </c>
    </row>
    <row r="2205" spans="1:3" x14ac:dyDescent="0.3">
      <c r="A2205" s="1">
        <v>39001</v>
      </c>
      <c r="B2205">
        <v>1080.165</v>
      </c>
      <c r="C2205">
        <v>7.3776000000000002</v>
      </c>
    </row>
    <row r="2206" spans="1:3" x14ac:dyDescent="0.3">
      <c r="A2206" s="1">
        <v>39002</v>
      </c>
      <c r="B2206">
        <v>1097.27</v>
      </c>
      <c r="C2206">
        <v>7.3700999999999999</v>
      </c>
    </row>
    <row r="2207" spans="1:3" x14ac:dyDescent="0.3">
      <c r="A2207" s="1">
        <v>39003</v>
      </c>
      <c r="B2207">
        <v>1092.117</v>
      </c>
      <c r="C2207">
        <v>7.4103000000000003</v>
      </c>
    </row>
    <row r="2208" spans="1:3" x14ac:dyDescent="0.3">
      <c r="A2208" s="1">
        <v>39006</v>
      </c>
      <c r="B2208">
        <v>1093.296</v>
      </c>
      <c r="C2208">
        <v>7.3939000000000004</v>
      </c>
    </row>
    <row r="2209" spans="1:3" x14ac:dyDescent="0.3">
      <c r="A2209" s="1">
        <v>39007</v>
      </c>
      <c r="B2209">
        <v>1077.4949999999999</v>
      </c>
      <c r="C2209">
        <v>7.3875000000000002</v>
      </c>
    </row>
    <row r="2210" spans="1:3" x14ac:dyDescent="0.3">
      <c r="A2210" s="1">
        <v>39008</v>
      </c>
      <c r="B2210">
        <v>1091.2750000000001</v>
      </c>
      <c r="C2210">
        <v>7.3776999999999999</v>
      </c>
    </row>
    <row r="2211" spans="1:3" x14ac:dyDescent="0.3">
      <c r="A2211" s="1">
        <v>39009</v>
      </c>
      <c r="B2211">
        <v>1089.893</v>
      </c>
      <c r="C2211">
        <v>7.3147000000000002</v>
      </c>
    </row>
    <row r="2212" spans="1:3" x14ac:dyDescent="0.3">
      <c r="A2212" s="1">
        <v>39010</v>
      </c>
      <c r="B2212">
        <v>1094.22</v>
      </c>
      <c r="C2212">
        <v>7.3019999999999996</v>
      </c>
    </row>
    <row r="2213" spans="1:3" x14ac:dyDescent="0.3">
      <c r="A2213" s="1">
        <v>39013</v>
      </c>
      <c r="B2213">
        <v>1099.162</v>
      </c>
      <c r="C2213">
        <v>7.3318000000000003</v>
      </c>
    </row>
    <row r="2214" spans="1:3" x14ac:dyDescent="0.3">
      <c r="A2214" s="1">
        <v>39014</v>
      </c>
      <c r="B2214">
        <v>1097.788</v>
      </c>
      <c r="C2214">
        <v>7.3239999999999998</v>
      </c>
    </row>
    <row r="2215" spans="1:3" x14ac:dyDescent="0.3">
      <c r="A2215" s="1">
        <v>39015</v>
      </c>
      <c r="B2215">
        <v>1099.81</v>
      </c>
      <c r="C2215">
        <v>7.3086000000000002</v>
      </c>
    </row>
    <row r="2216" spans="1:3" x14ac:dyDescent="0.3">
      <c r="A2216" s="1">
        <v>39016</v>
      </c>
      <c r="B2216">
        <v>1094.6199999999999</v>
      </c>
      <c r="C2216">
        <v>7.2671000000000001</v>
      </c>
    </row>
    <row r="2217" spans="1:3" x14ac:dyDescent="0.3">
      <c r="A2217" s="1">
        <v>39017</v>
      </c>
      <c r="B2217">
        <v>1088.299</v>
      </c>
      <c r="C2217">
        <v>7.2275</v>
      </c>
    </row>
    <row r="2218" spans="1:3" x14ac:dyDescent="0.3">
      <c r="A2218" s="1">
        <v>39020</v>
      </c>
      <c r="B2218">
        <v>1082.867</v>
      </c>
      <c r="C2218">
        <v>7.2384000000000004</v>
      </c>
    </row>
    <row r="2219" spans="1:3" x14ac:dyDescent="0.3">
      <c r="A2219" s="1">
        <v>39021</v>
      </c>
      <c r="B2219">
        <v>1085.56</v>
      </c>
      <c r="C2219">
        <v>7.2188999999999997</v>
      </c>
    </row>
    <row r="2220" spans="1:3" x14ac:dyDescent="0.3">
      <c r="A2220" s="1">
        <v>39022</v>
      </c>
      <c r="B2220">
        <v>1094.9059999999999</v>
      </c>
      <c r="C2220">
        <v>7.2107000000000001</v>
      </c>
    </row>
    <row r="2221" spans="1:3" x14ac:dyDescent="0.3">
      <c r="A2221" s="1">
        <v>39023</v>
      </c>
      <c r="B2221">
        <v>1084.9590000000001</v>
      </c>
      <c r="C2221">
        <v>7.1910999999999996</v>
      </c>
    </row>
    <row r="2222" spans="1:3" x14ac:dyDescent="0.3">
      <c r="A2222" s="1">
        <v>39024</v>
      </c>
      <c r="B2222">
        <v>1084.8620000000001</v>
      </c>
      <c r="C2222">
        <v>7.1985000000000001</v>
      </c>
    </row>
    <row r="2223" spans="1:3" x14ac:dyDescent="0.3">
      <c r="A2223" s="1">
        <v>39027</v>
      </c>
      <c r="B2223">
        <v>1102.856</v>
      </c>
      <c r="C2223">
        <v>7.2027000000000001</v>
      </c>
    </row>
    <row r="2224" spans="1:3" x14ac:dyDescent="0.3">
      <c r="A2224" s="1">
        <v>39028</v>
      </c>
      <c r="B2224">
        <v>1108.7080000000001</v>
      </c>
      <c r="C2224">
        <v>7.1516999999999999</v>
      </c>
    </row>
    <row r="2225" spans="1:3" x14ac:dyDescent="0.3">
      <c r="A2225" s="1">
        <v>39029</v>
      </c>
      <c r="B2225">
        <v>1107.576</v>
      </c>
      <c r="C2225">
        <v>7.1561000000000003</v>
      </c>
    </row>
    <row r="2226" spans="1:3" x14ac:dyDescent="0.3">
      <c r="A2226" s="1">
        <v>39030</v>
      </c>
      <c r="B2226">
        <v>1107.165</v>
      </c>
      <c r="C2226">
        <v>7.0831</v>
      </c>
    </row>
    <row r="2227" spans="1:3" x14ac:dyDescent="0.3">
      <c r="A2227" s="1">
        <v>39031</v>
      </c>
      <c r="B2227">
        <v>1099.3720000000001</v>
      </c>
      <c r="C2227">
        <v>7.0834000000000001</v>
      </c>
    </row>
    <row r="2228" spans="1:3" x14ac:dyDescent="0.3">
      <c r="A2228" s="1">
        <v>39034</v>
      </c>
      <c r="B2228">
        <v>1106.588</v>
      </c>
      <c r="C2228">
        <v>7.1040999999999999</v>
      </c>
    </row>
    <row r="2229" spans="1:3" x14ac:dyDescent="0.3">
      <c r="A2229" s="1">
        <v>39035</v>
      </c>
      <c r="B2229">
        <v>1103.269</v>
      </c>
      <c r="C2229">
        <v>7.0618999999999996</v>
      </c>
    </row>
    <row r="2230" spans="1:3" x14ac:dyDescent="0.3">
      <c r="A2230" s="1">
        <v>39036</v>
      </c>
      <c r="B2230">
        <v>1117.9449999999999</v>
      </c>
      <c r="C2230">
        <v>7.0606999999999998</v>
      </c>
    </row>
    <row r="2231" spans="1:3" x14ac:dyDescent="0.3">
      <c r="A2231" s="1">
        <v>39037</v>
      </c>
      <c r="B2231">
        <v>1112.2360000000001</v>
      </c>
      <c r="C2231">
        <v>7.0696000000000003</v>
      </c>
    </row>
    <row r="2232" spans="1:3" x14ac:dyDescent="0.3">
      <c r="A2232" s="1">
        <v>39038</v>
      </c>
      <c r="B2232">
        <v>1098.817</v>
      </c>
      <c r="C2232">
        <v>7.0754000000000001</v>
      </c>
    </row>
    <row r="2233" spans="1:3" x14ac:dyDescent="0.3">
      <c r="A2233" s="1">
        <v>39041</v>
      </c>
      <c r="B2233">
        <v>1106.5429999999999</v>
      </c>
      <c r="C2233">
        <v>7.0972999999999997</v>
      </c>
    </row>
    <row r="2234" spans="1:3" x14ac:dyDescent="0.3">
      <c r="A2234" s="1">
        <v>39042</v>
      </c>
      <c r="B2234">
        <v>1109.548</v>
      </c>
      <c r="C2234">
        <v>7.0918000000000001</v>
      </c>
    </row>
    <row r="2235" spans="1:3" x14ac:dyDescent="0.3">
      <c r="A2235" s="1">
        <v>39043</v>
      </c>
      <c r="B2235">
        <v>1107.53</v>
      </c>
      <c r="C2235">
        <v>7.0002000000000004</v>
      </c>
    </row>
    <row r="2236" spans="1:3" x14ac:dyDescent="0.3">
      <c r="A2236" s="1">
        <v>39044</v>
      </c>
      <c r="B2236">
        <v>1108.653</v>
      </c>
      <c r="C2236">
        <v>6.9995000000000003</v>
      </c>
    </row>
    <row r="2237" spans="1:3" x14ac:dyDescent="0.3">
      <c r="A2237" s="1">
        <v>39045</v>
      </c>
      <c r="B2237">
        <v>1089.7539999999999</v>
      </c>
      <c r="C2237">
        <v>6.9027000000000003</v>
      </c>
    </row>
    <row r="2238" spans="1:3" x14ac:dyDescent="0.3">
      <c r="A2238" s="1">
        <v>39048</v>
      </c>
      <c r="B2238">
        <v>1058.067</v>
      </c>
      <c r="C2238">
        <v>6.8804999999999996</v>
      </c>
    </row>
    <row r="2239" spans="1:3" x14ac:dyDescent="0.3">
      <c r="A2239" s="1">
        <v>39049</v>
      </c>
      <c r="B2239">
        <v>1061.873</v>
      </c>
      <c r="C2239">
        <v>6.8799000000000001</v>
      </c>
    </row>
    <row r="2240" spans="1:3" x14ac:dyDescent="0.3">
      <c r="A2240" s="1">
        <v>39050</v>
      </c>
      <c r="B2240">
        <v>1085.143</v>
      </c>
      <c r="C2240">
        <v>6.9013</v>
      </c>
    </row>
    <row r="2241" spans="1:3" x14ac:dyDescent="0.3">
      <c r="A2241" s="1">
        <v>39051</v>
      </c>
      <c r="B2241">
        <v>1068.066</v>
      </c>
      <c r="C2241">
        <v>6.8472</v>
      </c>
    </row>
    <row r="2242" spans="1:3" x14ac:dyDescent="0.3">
      <c r="A2242" s="1">
        <v>39052</v>
      </c>
      <c r="B2242">
        <v>1059.837</v>
      </c>
      <c r="C2242">
        <v>6.7638999999999996</v>
      </c>
    </row>
    <row r="2243" spans="1:3" x14ac:dyDescent="0.3">
      <c r="A2243" s="1">
        <v>39055</v>
      </c>
      <c r="B2243">
        <v>1074.675</v>
      </c>
      <c r="C2243">
        <v>6.7827999999999999</v>
      </c>
    </row>
    <row r="2244" spans="1:3" x14ac:dyDescent="0.3">
      <c r="A2244" s="1">
        <v>39056</v>
      </c>
      <c r="B2244">
        <v>1089.623</v>
      </c>
      <c r="C2244">
        <v>6.7804000000000002</v>
      </c>
    </row>
    <row r="2245" spans="1:3" x14ac:dyDescent="0.3">
      <c r="A2245" s="1">
        <v>39057</v>
      </c>
      <c r="B2245">
        <v>1086.48</v>
      </c>
      <c r="C2245">
        <v>6.8224</v>
      </c>
    </row>
    <row r="2246" spans="1:3" x14ac:dyDescent="0.3">
      <c r="A2246" s="1">
        <v>39058</v>
      </c>
      <c r="B2246">
        <v>1096.193</v>
      </c>
      <c r="C2246">
        <v>6.8032000000000004</v>
      </c>
    </row>
    <row r="2247" spans="1:3" x14ac:dyDescent="0.3">
      <c r="A2247" s="1">
        <v>39059</v>
      </c>
      <c r="B2247">
        <v>1095.931</v>
      </c>
      <c r="C2247">
        <v>6.8655999999999997</v>
      </c>
    </row>
    <row r="2248" spans="1:3" x14ac:dyDescent="0.3">
      <c r="A2248" s="1">
        <v>39062</v>
      </c>
      <c r="B2248">
        <v>1111.5889999999999</v>
      </c>
      <c r="C2248">
        <v>6.8471000000000002</v>
      </c>
    </row>
    <row r="2249" spans="1:3" x14ac:dyDescent="0.3">
      <c r="A2249" s="1">
        <v>39063</v>
      </c>
      <c r="B2249">
        <v>1130.029</v>
      </c>
      <c r="C2249">
        <v>6.7956000000000003</v>
      </c>
    </row>
    <row r="2250" spans="1:3" x14ac:dyDescent="0.3">
      <c r="A2250" s="1">
        <v>39064</v>
      </c>
      <c r="B2250">
        <v>1128.693</v>
      </c>
      <c r="C2250">
        <v>6.8284000000000002</v>
      </c>
    </row>
    <row r="2251" spans="1:3" x14ac:dyDescent="0.3">
      <c r="A2251" s="1">
        <v>39065</v>
      </c>
      <c r="B2251">
        <v>1128.934</v>
      </c>
      <c r="C2251">
        <v>6.8815</v>
      </c>
    </row>
    <row r="2252" spans="1:3" x14ac:dyDescent="0.3">
      <c r="A2252" s="1">
        <v>39066</v>
      </c>
      <c r="B2252">
        <v>1139.0530000000001</v>
      </c>
      <c r="C2252">
        <v>6.9200999999999997</v>
      </c>
    </row>
    <row r="2253" spans="1:3" x14ac:dyDescent="0.3">
      <c r="A2253" s="1">
        <v>39069</v>
      </c>
      <c r="B2253">
        <v>1138.818</v>
      </c>
      <c r="C2253">
        <v>6.9036</v>
      </c>
    </row>
    <row r="2254" spans="1:3" x14ac:dyDescent="0.3">
      <c r="A2254" s="1">
        <v>39070</v>
      </c>
      <c r="B2254">
        <v>1126.547</v>
      </c>
      <c r="C2254">
        <v>6.8296000000000001</v>
      </c>
    </row>
    <row r="2255" spans="1:3" x14ac:dyDescent="0.3">
      <c r="A2255" s="1">
        <v>39071</v>
      </c>
      <c r="B2255">
        <v>1136.4459999999999</v>
      </c>
      <c r="C2255">
        <v>6.827</v>
      </c>
    </row>
    <row r="2256" spans="1:3" x14ac:dyDescent="0.3">
      <c r="A2256" s="1">
        <v>39072</v>
      </c>
      <c r="B2256">
        <v>1138.4480000000001</v>
      </c>
      <c r="C2256">
        <v>6.8055000000000003</v>
      </c>
    </row>
    <row r="2257" spans="1:3" x14ac:dyDescent="0.3">
      <c r="A2257" s="1">
        <v>39073</v>
      </c>
      <c r="B2257">
        <v>1141.4849999999999</v>
      </c>
      <c r="C2257">
        <v>6.8452999999999999</v>
      </c>
    </row>
    <row r="2258" spans="1:3" x14ac:dyDescent="0.3">
      <c r="A2258" s="1">
        <v>39078</v>
      </c>
      <c r="B2258">
        <v>1150.248</v>
      </c>
      <c r="C2258">
        <v>6.8914</v>
      </c>
    </row>
    <row r="2259" spans="1:3" x14ac:dyDescent="0.3">
      <c r="A2259" s="1">
        <v>39079</v>
      </c>
      <c r="B2259">
        <v>1150.07</v>
      </c>
      <c r="C2259">
        <v>6.8773999999999997</v>
      </c>
    </row>
    <row r="2260" spans="1:3" x14ac:dyDescent="0.3">
      <c r="A2260" s="1">
        <v>39080</v>
      </c>
      <c r="B2260">
        <v>1147.269</v>
      </c>
      <c r="C2260">
        <v>6.8452999999999999</v>
      </c>
    </row>
    <row r="2261" spans="1:3" x14ac:dyDescent="0.3">
      <c r="A2261" s="1">
        <v>39084</v>
      </c>
      <c r="B2261">
        <v>1164.1179999999999</v>
      </c>
      <c r="C2261">
        <v>6.7935999999999996</v>
      </c>
    </row>
    <row r="2262" spans="1:3" x14ac:dyDescent="0.3">
      <c r="A2262" s="1">
        <v>39085</v>
      </c>
      <c r="B2262">
        <v>1158.377</v>
      </c>
      <c r="C2262">
        <v>6.8566000000000003</v>
      </c>
    </row>
    <row r="2263" spans="1:3" x14ac:dyDescent="0.3">
      <c r="A2263" s="1">
        <v>39086</v>
      </c>
      <c r="B2263">
        <v>1149.5840000000001</v>
      </c>
      <c r="C2263">
        <v>6.9428000000000001</v>
      </c>
    </row>
    <row r="2264" spans="1:3" x14ac:dyDescent="0.3">
      <c r="A2264" s="1">
        <v>39087</v>
      </c>
      <c r="B2264">
        <v>1147.2190000000001</v>
      </c>
      <c r="C2264">
        <v>6.9615</v>
      </c>
    </row>
    <row r="2265" spans="1:3" x14ac:dyDescent="0.3">
      <c r="A2265" s="1">
        <v>39090</v>
      </c>
      <c r="B2265">
        <v>1144.4780000000001</v>
      </c>
      <c r="C2265">
        <v>6.9909999999999997</v>
      </c>
    </row>
    <row r="2266" spans="1:3" x14ac:dyDescent="0.3">
      <c r="A2266" s="1">
        <v>39091</v>
      </c>
      <c r="B2266">
        <v>1143.087</v>
      </c>
      <c r="C2266">
        <v>7.0168999999999997</v>
      </c>
    </row>
    <row r="2267" spans="1:3" x14ac:dyDescent="0.3">
      <c r="A2267" s="1">
        <v>39092</v>
      </c>
      <c r="B2267">
        <v>1133.047</v>
      </c>
      <c r="C2267">
        <v>7.0644999999999998</v>
      </c>
    </row>
    <row r="2268" spans="1:3" x14ac:dyDescent="0.3">
      <c r="A2268" s="1">
        <v>39093</v>
      </c>
      <c r="B2268">
        <v>1160.037</v>
      </c>
      <c r="C2268">
        <v>7.0894000000000004</v>
      </c>
    </row>
    <row r="2269" spans="1:3" x14ac:dyDescent="0.3">
      <c r="A2269" s="1">
        <v>39094</v>
      </c>
      <c r="B2269">
        <v>1159.4559999999999</v>
      </c>
      <c r="C2269">
        <v>7.0285000000000002</v>
      </c>
    </row>
    <row r="2270" spans="1:3" x14ac:dyDescent="0.3">
      <c r="A2270" s="1">
        <v>39097</v>
      </c>
      <c r="B2270">
        <v>1173.8679999999999</v>
      </c>
      <c r="C2270">
        <v>7.0159000000000002</v>
      </c>
    </row>
    <row r="2271" spans="1:3" x14ac:dyDescent="0.3">
      <c r="A2271" s="1">
        <v>39098</v>
      </c>
      <c r="B2271">
        <v>1170.6320000000001</v>
      </c>
      <c r="C2271">
        <v>7.0019</v>
      </c>
    </row>
    <row r="2272" spans="1:3" x14ac:dyDescent="0.3">
      <c r="A2272" s="1">
        <v>39099</v>
      </c>
      <c r="B2272">
        <v>1175.902</v>
      </c>
      <c r="C2272">
        <v>7.0162000000000004</v>
      </c>
    </row>
    <row r="2273" spans="1:3" x14ac:dyDescent="0.3">
      <c r="A2273" s="1">
        <v>39100</v>
      </c>
      <c r="B2273">
        <v>1173.5930000000001</v>
      </c>
      <c r="C2273">
        <v>7.0364000000000004</v>
      </c>
    </row>
    <row r="2274" spans="1:3" x14ac:dyDescent="0.3">
      <c r="A2274" s="1">
        <v>39101</v>
      </c>
      <c r="B2274">
        <v>1180.5709999999999</v>
      </c>
      <c r="C2274">
        <v>7.0229999999999997</v>
      </c>
    </row>
    <row r="2275" spans="1:3" x14ac:dyDescent="0.3">
      <c r="A2275" s="1">
        <v>39104</v>
      </c>
      <c r="B2275">
        <v>1181.346</v>
      </c>
      <c r="C2275">
        <v>7.0435999999999996</v>
      </c>
    </row>
    <row r="2276" spans="1:3" x14ac:dyDescent="0.3">
      <c r="A2276" s="1">
        <v>39105</v>
      </c>
      <c r="B2276">
        <v>1175.126</v>
      </c>
      <c r="C2276">
        <v>6.9711999999999996</v>
      </c>
    </row>
    <row r="2277" spans="1:3" x14ac:dyDescent="0.3">
      <c r="A2277" s="1">
        <v>39106</v>
      </c>
      <c r="B2277">
        <v>1177.893</v>
      </c>
      <c r="C2277">
        <v>7.0122999999999998</v>
      </c>
    </row>
    <row r="2278" spans="1:3" x14ac:dyDescent="0.3">
      <c r="A2278" s="1">
        <v>39107</v>
      </c>
      <c r="B2278">
        <v>1185.82</v>
      </c>
      <c r="C2278">
        <v>7.0191999999999997</v>
      </c>
    </row>
    <row r="2279" spans="1:3" x14ac:dyDescent="0.3">
      <c r="A2279" s="1">
        <v>39108</v>
      </c>
      <c r="B2279">
        <v>1177.3510000000001</v>
      </c>
      <c r="C2279">
        <v>7.0350999999999999</v>
      </c>
    </row>
    <row r="2280" spans="1:3" x14ac:dyDescent="0.3">
      <c r="A2280" s="1">
        <v>39111</v>
      </c>
      <c r="B2280">
        <v>1178.884</v>
      </c>
      <c r="C2280">
        <v>6.98</v>
      </c>
    </row>
    <row r="2281" spans="1:3" x14ac:dyDescent="0.3">
      <c r="A2281" s="1">
        <v>39112</v>
      </c>
      <c r="B2281">
        <v>1190.2619999999999</v>
      </c>
      <c r="C2281">
        <v>6.9721000000000002</v>
      </c>
    </row>
    <row r="2282" spans="1:3" x14ac:dyDescent="0.3">
      <c r="A2282" s="1">
        <v>39113</v>
      </c>
      <c r="B2282">
        <v>1185.979</v>
      </c>
      <c r="C2282">
        <v>6.9476000000000004</v>
      </c>
    </row>
    <row r="2283" spans="1:3" x14ac:dyDescent="0.3">
      <c r="A2283" s="1">
        <v>39114</v>
      </c>
      <c r="B2283">
        <v>1191.7139999999999</v>
      </c>
      <c r="C2283">
        <v>6.9531999999999998</v>
      </c>
    </row>
    <row r="2284" spans="1:3" x14ac:dyDescent="0.3">
      <c r="A2284" s="1">
        <v>39115</v>
      </c>
      <c r="B2284">
        <v>1187.0909999999999</v>
      </c>
      <c r="C2284">
        <v>6.9904000000000002</v>
      </c>
    </row>
    <row r="2285" spans="1:3" x14ac:dyDescent="0.3">
      <c r="A2285" s="1">
        <v>39118</v>
      </c>
      <c r="B2285">
        <v>1192.643</v>
      </c>
      <c r="C2285">
        <v>7.0552000000000001</v>
      </c>
    </row>
    <row r="2286" spans="1:3" x14ac:dyDescent="0.3">
      <c r="A2286" s="1">
        <v>39119</v>
      </c>
      <c r="B2286">
        <v>1201.0250000000001</v>
      </c>
      <c r="C2286">
        <v>7.0282</v>
      </c>
    </row>
    <row r="2287" spans="1:3" x14ac:dyDescent="0.3">
      <c r="A2287" s="1">
        <v>39120</v>
      </c>
      <c r="B2287">
        <v>1206.0250000000001</v>
      </c>
      <c r="C2287">
        <v>6.9984999999999999</v>
      </c>
    </row>
    <row r="2288" spans="1:3" x14ac:dyDescent="0.3">
      <c r="A2288" s="1">
        <v>39121</v>
      </c>
      <c r="B2288">
        <v>1193.6210000000001</v>
      </c>
      <c r="C2288">
        <v>6.9656000000000002</v>
      </c>
    </row>
    <row r="2289" spans="1:3" x14ac:dyDescent="0.3">
      <c r="A2289" s="1">
        <v>39122</v>
      </c>
      <c r="B2289">
        <v>1201.155</v>
      </c>
      <c r="C2289">
        <v>7.0018000000000002</v>
      </c>
    </row>
    <row r="2290" spans="1:3" x14ac:dyDescent="0.3">
      <c r="A2290" s="1">
        <v>39125</v>
      </c>
      <c r="B2290">
        <v>1187.125</v>
      </c>
      <c r="C2290">
        <v>7.0430000000000001</v>
      </c>
    </row>
    <row r="2291" spans="1:3" x14ac:dyDescent="0.3">
      <c r="A2291" s="1">
        <v>39126</v>
      </c>
      <c r="B2291">
        <v>1190.095</v>
      </c>
      <c r="C2291">
        <v>7.0182000000000002</v>
      </c>
    </row>
    <row r="2292" spans="1:3" x14ac:dyDescent="0.3">
      <c r="A2292" s="1">
        <v>39127</v>
      </c>
      <c r="B2292">
        <v>1212.242</v>
      </c>
      <c r="C2292">
        <v>6.9569000000000001</v>
      </c>
    </row>
    <row r="2293" spans="1:3" x14ac:dyDescent="0.3">
      <c r="A2293" s="1">
        <v>39128</v>
      </c>
      <c r="B2293">
        <v>1220.374</v>
      </c>
      <c r="C2293">
        <v>7.0289000000000001</v>
      </c>
    </row>
    <row r="2294" spans="1:3" x14ac:dyDescent="0.3">
      <c r="A2294" s="1">
        <v>39129</v>
      </c>
      <c r="B2294">
        <v>1215.0360000000001</v>
      </c>
      <c r="C2294">
        <v>7.0278</v>
      </c>
    </row>
    <row r="2295" spans="1:3" x14ac:dyDescent="0.3">
      <c r="A2295" s="1">
        <v>39132</v>
      </c>
      <c r="B2295">
        <v>1221.453</v>
      </c>
      <c r="C2295">
        <v>7.0140000000000002</v>
      </c>
    </row>
    <row r="2296" spans="1:3" x14ac:dyDescent="0.3">
      <c r="A2296" s="1">
        <v>39133</v>
      </c>
      <c r="B2296">
        <v>1211.4690000000001</v>
      </c>
      <c r="C2296">
        <v>7.0365000000000002</v>
      </c>
    </row>
    <row r="2297" spans="1:3" x14ac:dyDescent="0.3">
      <c r="A2297" s="1">
        <v>39134</v>
      </c>
      <c r="B2297">
        <v>1207.258</v>
      </c>
      <c r="C2297">
        <v>7.0731000000000002</v>
      </c>
    </row>
    <row r="2298" spans="1:3" x14ac:dyDescent="0.3">
      <c r="A2298" s="1">
        <v>39135</v>
      </c>
      <c r="B2298">
        <v>1207.7280000000001</v>
      </c>
      <c r="C2298">
        <v>7.0815000000000001</v>
      </c>
    </row>
    <row r="2299" spans="1:3" x14ac:dyDescent="0.3">
      <c r="A2299" s="1">
        <v>39136</v>
      </c>
      <c r="B2299">
        <v>1218.3230000000001</v>
      </c>
      <c r="C2299">
        <v>7.0620000000000003</v>
      </c>
    </row>
    <row r="2300" spans="1:3" x14ac:dyDescent="0.3">
      <c r="A2300" s="1">
        <v>39139</v>
      </c>
      <c r="B2300">
        <v>1229.654</v>
      </c>
      <c r="C2300">
        <v>7.0244</v>
      </c>
    </row>
    <row r="2301" spans="1:3" x14ac:dyDescent="0.3">
      <c r="A2301" s="1">
        <v>39140</v>
      </c>
      <c r="B2301">
        <v>1183.0719999999999</v>
      </c>
      <c r="C2301">
        <v>6.9789000000000003</v>
      </c>
    </row>
    <row r="2302" spans="1:3" x14ac:dyDescent="0.3">
      <c r="A2302" s="1">
        <v>39141</v>
      </c>
      <c r="B2302">
        <v>1157.8420000000001</v>
      </c>
      <c r="C2302">
        <v>6.9898999999999996</v>
      </c>
    </row>
    <row r="2303" spans="1:3" x14ac:dyDescent="0.3">
      <c r="A2303" s="1">
        <v>39142</v>
      </c>
      <c r="B2303">
        <v>1151.181</v>
      </c>
      <c r="C2303">
        <v>7.0547000000000004</v>
      </c>
    </row>
    <row r="2304" spans="1:3" x14ac:dyDescent="0.3">
      <c r="A2304" s="1">
        <v>39143</v>
      </c>
      <c r="B2304">
        <v>1159.5450000000001</v>
      </c>
      <c r="C2304">
        <v>7.0362</v>
      </c>
    </row>
    <row r="2305" spans="1:3" x14ac:dyDescent="0.3">
      <c r="A2305" s="1">
        <v>39146</v>
      </c>
      <c r="B2305">
        <v>1147.9259999999999</v>
      </c>
      <c r="C2305">
        <v>7.1098999999999997</v>
      </c>
    </row>
    <row r="2306" spans="1:3" x14ac:dyDescent="0.3">
      <c r="A2306" s="1">
        <v>39147</v>
      </c>
      <c r="B2306">
        <v>1148.5719999999999</v>
      </c>
      <c r="C2306">
        <v>7.0486000000000004</v>
      </c>
    </row>
    <row r="2307" spans="1:3" x14ac:dyDescent="0.3">
      <c r="A2307" s="1">
        <v>39148</v>
      </c>
      <c r="B2307">
        <v>1164.4369999999999</v>
      </c>
      <c r="C2307">
        <v>7.0359999999999996</v>
      </c>
    </row>
    <row r="2308" spans="1:3" x14ac:dyDescent="0.3">
      <c r="A2308" s="1">
        <v>39149</v>
      </c>
      <c r="B2308">
        <v>1187.241</v>
      </c>
      <c r="C2308">
        <v>7.0754999999999999</v>
      </c>
    </row>
    <row r="2309" spans="1:3" x14ac:dyDescent="0.3">
      <c r="A2309" s="1">
        <v>39150</v>
      </c>
      <c r="B2309">
        <v>1188.8800000000001</v>
      </c>
      <c r="C2309">
        <v>7.0945999999999998</v>
      </c>
    </row>
    <row r="2310" spans="1:3" x14ac:dyDescent="0.3">
      <c r="A2310" s="1">
        <v>39153</v>
      </c>
      <c r="B2310">
        <v>1191.528</v>
      </c>
      <c r="C2310">
        <v>7.0416999999999996</v>
      </c>
    </row>
    <row r="2311" spans="1:3" x14ac:dyDescent="0.3">
      <c r="A2311" s="1">
        <v>39154</v>
      </c>
      <c r="B2311">
        <v>1175.75</v>
      </c>
      <c r="C2311">
        <v>7.0270000000000001</v>
      </c>
    </row>
    <row r="2312" spans="1:3" x14ac:dyDescent="0.3">
      <c r="A2312" s="1">
        <v>39155</v>
      </c>
      <c r="B2312">
        <v>1136.829</v>
      </c>
      <c r="C2312">
        <v>7.0106000000000002</v>
      </c>
    </row>
    <row r="2313" spans="1:3" x14ac:dyDescent="0.3">
      <c r="A2313" s="1">
        <v>39156</v>
      </c>
      <c r="B2313">
        <v>1166.732</v>
      </c>
      <c r="C2313">
        <v>6.9871999999999996</v>
      </c>
    </row>
    <row r="2314" spans="1:3" x14ac:dyDescent="0.3">
      <c r="A2314" s="1">
        <v>39157</v>
      </c>
      <c r="B2314">
        <v>1166.982</v>
      </c>
      <c r="C2314">
        <v>6.9619999999999997</v>
      </c>
    </row>
    <row r="2315" spans="1:3" x14ac:dyDescent="0.3">
      <c r="A2315" s="1">
        <v>39160</v>
      </c>
      <c r="B2315">
        <v>1188.7280000000001</v>
      </c>
      <c r="C2315">
        <v>6.9813999999999998</v>
      </c>
    </row>
    <row r="2316" spans="1:3" x14ac:dyDescent="0.3">
      <c r="A2316" s="1">
        <v>39161</v>
      </c>
      <c r="B2316">
        <v>1196.258</v>
      </c>
      <c r="C2316">
        <v>6.976</v>
      </c>
    </row>
    <row r="2317" spans="1:3" x14ac:dyDescent="0.3">
      <c r="A2317" s="1">
        <v>39162</v>
      </c>
      <c r="B2317">
        <v>1204.6659999999999</v>
      </c>
      <c r="C2317">
        <v>6.9436999999999998</v>
      </c>
    </row>
    <row r="2318" spans="1:3" x14ac:dyDescent="0.3">
      <c r="A2318" s="1">
        <v>39163</v>
      </c>
      <c r="B2318">
        <v>1223.5730000000001</v>
      </c>
      <c r="C2318">
        <v>6.9702999999999999</v>
      </c>
    </row>
    <row r="2319" spans="1:3" x14ac:dyDescent="0.3">
      <c r="A2319" s="1">
        <v>39164</v>
      </c>
      <c r="B2319">
        <v>1221.848</v>
      </c>
      <c r="C2319">
        <v>6.9969000000000001</v>
      </c>
    </row>
    <row r="2320" spans="1:3" x14ac:dyDescent="0.3">
      <c r="A2320" s="1">
        <v>39167</v>
      </c>
      <c r="B2320">
        <v>1206.259</v>
      </c>
      <c r="C2320">
        <v>6.9759000000000002</v>
      </c>
    </row>
    <row r="2321" spans="1:3" x14ac:dyDescent="0.3">
      <c r="A2321" s="1">
        <v>39168</v>
      </c>
      <c r="B2321">
        <v>1214.6289999999999</v>
      </c>
      <c r="C2321">
        <v>6.9687000000000001</v>
      </c>
    </row>
    <row r="2322" spans="1:3" x14ac:dyDescent="0.3">
      <c r="A2322" s="1">
        <v>39169</v>
      </c>
      <c r="B2322">
        <v>1201.135</v>
      </c>
      <c r="C2322">
        <v>7.0183</v>
      </c>
    </row>
    <row r="2323" spans="1:3" x14ac:dyDescent="0.3">
      <c r="A2323" s="1">
        <v>39170</v>
      </c>
      <c r="B2323">
        <v>1214.278</v>
      </c>
      <c r="C2323">
        <v>6.9943</v>
      </c>
    </row>
    <row r="2324" spans="1:3" x14ac:dyDescent="0.3">
      <c r="A2324" s="1">
        <v>39171</v>
      </c>
      <c r="B2324">
        <v>1214.413</v>
      </c>
      <c r="C2324">
        <v>6.9729999999999999</v>
      </c>
    </row>
    <row r="2325" spans="1:3" x14ac:dyDescent="0.3">
      <c r="A2325" s="1">
        <v>39174</v>
      </c>
      <c r="B2325">
        <v>1225.9770000000001</v>
      </c>
      <c r="C2325">
        <v>7.0122</v>
      </c>
    </row>
    <row r="2326" spans="1:3" x14ac:dyDescent="0.3">
      <c r="A2326" s="1">
        <v>39175</v>
      </c>
      <c r="B2326">
        <v>1245.566</v>
      </c>
      <c r="C2326">
        <v>7.0136000000000003</v>
      </c>
    </row>
    <row r="2327" spans="1:3" x14ac:dyDescent="0.3">
      <c r="A2327" s="1">
        <v>39176</v>
      </c>
      <c r="B2327">
        <v>1241.4269999999999</v>
      </c>
      <c r="C2327">
        <v>6.95</v>
      </c>
    </row>
    <row r="2328" spans="1:3" x14ac:dyDescent="0.3">
      <c r="A2328" s="1">
        <v>39177</v>
      </c>
      <c r="B2328">
        <v>1242.181</v>
      </c>
      <c r="C2328">
        <v>6.9154999999999998</v>
      </c>
    </row>
    <row r="2329" spans="1:3" x14ac:dyDescent="0.3">
      <c r="A2329" s="1">
        <v>39182</v>
      </c>
      <c r="B2329">
        <v>1255.7339999999999</v>
      </c>
      <c r="C2329">
        <v>6.8875000000000002</v>
      </c>
    </row>
    <row r="2330" spans="1:3" x14ac:dyDescent="0.3">
      <c r="A2330" s="1">
        <v>39183</v>
      </c>
      <c r="B2330">
        <v>1249.194</v>
      </c>
      <c r="C2330">
        <v>6.8974000000000002</v>
      </c>
    </row>
    <row r="2331" spans="1:3" x14ac:dyDescent="0.3">
      <c r="A2331" s="1">
        <v>39184</v>
      </c>
      <c r="B2331">
        <v>1253.21</v>
      </c>
      <c r="C2331">
        <v>6.8700999999999999</v>
      </c>
    </row>
    <row r="2332" spans="1:3" x14ac:dyDescent="0.3">
      <c r="A2332" s="1">
        <v>39185</v>
      </c>
      <c r="B2332">
        <v>1263.5260000000001</v>
      </c>
      <c r="C2332">
        <v>6.8498999999999999</v>
      </c>
    </row>
    <row r="2333" spans="1:3" x14ac:dyDescent="0.3">
      <c r="A2333" s="1">
        <v>39188</v>
      </c>
      <c r="B2333">
        <v>1277.6420000000001</v>
      </c>
      <c r="C2333">
        <v>6.8079999999999998</v>
      </c>
    </row>
    <row r="2334" spans="1:3" x14ac:dyDescent="0.3">
      <c r="A2334" s="1">
        <v>39189</v>
      </c>
      <c r="B2334">
        <v>1278.2660000000001</v>
      </c>
      <c r="C2334">
        <v>6.7781000000000002</v>
      </c>
    </row>
    <row r="2335" spans="1:3" x14ac:dyDescent="0.3">
      <c r="A2335" s="1">
        <v>39190</v>
      </c>
      <c r="B2335">
        <v>1271.748</v>
      </c>
      <c r="C2335">
        <v>6.7584999999999997</v>
      </c>
    </row>
    <row r="2336" spans="1:3" x14ac:dyDescent="0.3">
      <c r="A2336" s="1">
        <v>39191</v>
      </c>
      <c r="B2336">
        <v>1267.377</v>
      </c>
      <c r="C2336">
        <v>6.758</v>
      </c>
    </row>
    <row r="2337" spans="1:3" x14ac:dyDescent="0.3">
      <c r="A2337" s="1">
        <v>39192</v>
      </c>
      <c r="B2337">
        <v>1282.1790000000001</v>
      </c>
      <c r="C2337">
        <v>6.7652000000000001</v>
      </c>
    </row>
    <row r="2338" spans="1:3" x14ac:dyDescent="0.3">
      <c r="A2338" s="1">
        <v>39195</v>
      </c>
      <c r="B2338">
        <v>1278.4290000000001</v>
      </c>
      <c r="C2338">
        <v>6.7667999999999999</v>
      </c>
    </row>
    <row r="2339" spans="1:3" x14ac:dyDescent="0.3">
      <c r="A2339" s="1">
        <v>39196</v>
      </c>
      <c r="B2339">
        <v>1260.989</v>
      </c>
      <c r="C2339">
        <v>6.7367999999999997</v>
      </c>
    </row>
    <row r="2340" spans="1:3" x14ac:dyDescent="0.3">
      <c r="A2340" s="1">
        <v>39197</v>
      </c>
      <c r="B2340">
        <v>1264.731</v>
      </c>
      <c r="C2340">
        <v>6.7225000000000001</v>
      </c>
    </row>
    <row r="2341" spans="1:3" x14ac:dyDescent="0.3">
      <c r="A2341" s="1">
        <v>39198</v>
      </c>
      <c r="B2341">
        <v>1274.796</v>
      </c>
      <c r="C2341">
        <v>6.7232000000000003</v>
      </c>
    </row>
    <row r="2342" spans="1:3" x14ac:dyDescent="0.3">
      <c r="A2342" s="1">
        <v>39199</v>
      </c>
      <c r="B2342">
        <v>1264.607</v>
      </c>
      <c r="C2342">
        <v>6.6830999999999996</v>
      </c>
    </row>
    <row r="2343" spans="1:3" x14ac:dyDescent="0.3">
      <c r="A2343" s="1">
        <v>39202</v>
      </c>
      <c r="B2343">
        <v>1273.825</v>
      </c>
      <c r="C2343">
        <v>6.6978999999999997</v>
      </c>
    </row>
    <row r="2344" spans="1:3" x14ac:dyDescent="0.3">
      <c r="A2344" s="1">
        <v>39204</v>
      </c>
      <c r="B2344">
        <v>1267.79</v>
      </c>
      <c r="C2344">
        <v>6.7161999999999997</v>
      </c>
    </row>
    <row r="2345" spans="1:3" x14ac:dyDescent="0.3">
      <c r="A2345" s="1">
        <v>39205</v>
      </c>
      <c r="B2345">
        <v>1256.7539999999999</v>
      </c>
      <c r="C2345">
        <v>6.7502000000000004</v>
      </c>
    </row>
    <row r="2346" spans="1:3" x14ac:dyDescent="0.3">
      <c r="A2346" s="1">
        <v>39206</v>
      </c>
      <c r="B2346">
        <v>1264.193</v>
      </c>
      <c r="C2346">
        <v>6.7416999999999998</v>
      </c>
    </row>
    <row r="2347" spans="1:3" x14ac:dyDescent="0.3">
      <c r="A2347" s="1">
        <v>39209</v>
      </c>
      <c r="B2347">
        <v>1272.616</v>
      </c>
      <c r="C2347">
        <v>6.7446000000000002</v>
      </c>
    </row>
    <row r="2348" spans="1:3" x14ac:dyDescent="0.3">
      <c r="A2348" s="1">
        <v>39210</v>
      </c>
      <c r="B2348">
        <v>1240.5930000000001</v>
      </c>
      <c r="C2348">
        <v>6.7832999999999997</v>
      </c>
    </row>
    <row r="2349" spans="1:3" x14ac:dyDescent="0.3">
      <c r="A2349" s="1">
        <v>39211</v>
      </c>
      <c r="B2349">
        <v>1239.703</v>
      </c>
      <c r="C2349">
        <v>6.8026</v>
      </c>
    </row>
    <row r="2350" spans="1:3" x14ac:dyDescent="0.3">
      <c r="A2350" s="1">
        <v>39212</v>
      </c>
      <c r="B2350">
        <v>1221.6880000000001</v>
      </c>
      <c r="C2350">
        <v>6.8460999999999999</v>
      </c>
    </row>
    <row r="2351" spans="1:3" x14ac:dyDescent="0.3">
      <c r="A2351" s="1">
        <v>39213</v>
      </c>
      <c r="B2351">
        <v>1240.3869999999999</v>
      </c>
      <c r="C2351">
        <v>6.8201000000000001</v>
      </c>
    </row>
    <row r="2352" spans="1:3" x14ac:dyDescent="0.3">
      <c r="A2352" s="1">
        <v>39216</v>
      </c>
      <c r="B2352">
        <v>1254.4490000000001</v>
      </c>
      <c r="C2352">
        <v>6.7957000000000001</v>
      </c>
    </row>
    <row r="2353" spans="1:3" x14ac:dyDescent="0.3">
      <c r="A2353" s="1">
        <v>39217</v>
      </c>
      <c r="B2353">
        <v>1257.598</v>
      </c>
      <c r="C2353">
        <v>6.7624000000000004</v>
      </c>
    </row>
    <row r="2354" spans="1:3" x14ac:dyDescent="0.3">
      <c r="A2354" s="1">
        <v>39218</v>
      </c>
      <c r="B2354">
        <v>1259.268</v>
      </c>
      <c r="C2354">
        <v>6.8102</v>
      </c>
    </row>
    <row r="2355" spans="1:3" x14ac:dyDescent="0.3">
      <c r="A2355" s="1">
        <v>39220</v>
      </c>
      <c r="B2355">
        <v>1269.4580000000001</v>
      </c>
      <c r="C2355">
        <v>6.8242000000000003</v>
      </c>
    </row>
    <row r="2356" spans="1:3" x14ac:dyDescent="0.3">
      <c r="A2356" s="1">
        <v>39223</v>
      </c>
      <c r="B2356">
        <v>1263.3040000000001</v>
      </c>
      <c r="C2356">
        <v>6.8501000000000003</v>
      </c>
    </row>
    <row r="2357" spans="1:3" x14ac:dyDescent="0.3">
      <c r="A2357" s="1">
        <v>39224</v>
      </c>
      <c r="B2357">
        <v>1255.4849999999999</v>
      </c>
      <c r="C2357">
        <v>6.8266999999999998</v>
      </c>
    </row>
    <row r="2358" spans="1:3" x14ac:dyDescent="0.3">
      <c r="A2358" s="1">
        <v>39225</v>
      </c>
      <c r="B2358">
        <v>1279.171</v>
      </c>
      <c r="C2358">
        <v>6.8307000000000002</v>
      </c>
    </row>
    <row r="2359" spans="1:3" x14ac:dyDescent="0.3">
      <c r="A2359" s="1">
        <v>39226</v>
      </c>
      <c r="B2359">
        <v>1273.088</v>
      </c>
      <c r="C2359">
        <v>6.8493000000000004</v>
      </c>
    </row>
    <row r="2360" spans="1:3" x14ac:dyDescent="0.3">
      <c r="A2360" s="1">
        <v>39227</v>
      </c>
      <c r="B2360">
        <v>1269.0409999999999</v>
      </c>
      <c r="C2360">
        <v>6.8377999999999997</v>
      </c>
    </row>
    <row r="2361" spans="1:3" x14ac:dyDescent="0.3">
      <c r="A2361" s="1">
        <v>39230</v>
      </c>
      <c r="B2361">
        <v>1275.0930000000001</v>
      </c>
      <c r="C2361">
        <v>6.8418000000000001</v>
      </c>
    </row>
    <row r="2362" spans="1:3" x14ac:dyDescent="0.3">
      <c r="A2362" s="1">
        <v>39231</v>
      </c>
      <c r="B2362">
        <v>1271.0060000000001</v>
      </c>
      <c r="C2362">
        <v>6.8943000000000003</v>
      </c>
    </row>
    <row r="2363" spans="1:3" x14ac:dyDescent="0.3">
      <c r="A2363" s="1">
        <v>39232</v>
      </c>
      <c r="B2363">
        <v>1261.2729999999999</v>
      </c>
      <c r="C2363">
        <v>6.9295999999999998</v>
      </c>
    </row>
    <row r="2364" spans="1:3" x14ac:dyDescent="0.3">
      <c r="A2364" s="1">
        <v>39233</v>
      </c>
      <c r="B2364">
        <v>1276.3219999999999</v>
      </c>
      <c r="C2364">
        <v>6.9138999999999999</v>
      </c>
    </row>
    <row r="2365" spans="1:3" x14ac:dyDescent="0.3">
      <c r="A2365" s="1">
        <v>39234</v>
      </c>
      <c r="B2365">
        <v>1292.0229999999999</v>
      </c>
      <c r="C2365">
        <v>6.9249000000000001</v>
      </c>
    </row>
    <row r="2366" spans="1:3" x14ac:dyDescent="0.3">
      <c r="A2366" s="1">
        <v>39237</v>
      </c>
      <c r="B2366">
        <v>1284.817</v>
      </c>
      <c r="C2366">
        <v>6.9055</v>
      </c>
    </row>
    <row r="2367" spans="1:3" x14ac:dyDescent="0.3">
      <c r="A2367" s="1">
        <v>39238</v>
      </c>
      <c r="B2367">
        <v>1281.0440000000001</v>
      </c>
      <c r="C2367">
        <v>6.8925999999999998</v>
      </c>
    </row>
    <row r="2368" spans="1:3" x14ac:dyDescent="0.3">
      <c r="A2368" s="1">
        <v>39240</v>
      </c>
      <c r="B2368">
        <v>1232.7950000000001</v>
      </c>
      <c r="C2368">
        <v>6.9374000000000002</v>
      </c>
    </row>
    <row r="2369" spans="1:3" x14ac:dyDescent="0.3">
      <c r="A2369" s="1">
        <v>39241</v>
      </c>
      <c r="B2369">
        <v>1238.912</v>
      </c>
      <c r="C2369">
        <v>6.9794999999999998</v>
      </c>
    </row>
    <row r="2370" spans="1:3" x14ac:dyDescent="0.3">
      <c r="A2370" s="1">
        <v>39244</v>
      </c>
      <c r="B2370">
        <v>1249.703</v>
      </c>
      <c r="C2370">
        <v>6.9946999999999999</v>
      </c>
    </row>
    <row r="2371" spans="1:3" x14ac:dyDescent="0.3">
      <c r="A2371" s="1">
        <v>39245</v>
      </c>
      <c r="B2371">
        <v>1237.3969999999999</v>
      </c>
      <c r="C2371">
        <v>7.0762999999999998</v>
      </c>
    </row>
    <row r="2372" spans="1:3" x14ac:dyDescent="0.3">
      <c r="A2372" s="1">
        <v>39246</v>
      </c>
      <c r="B2372">
        <v>1244.433</v>
      </c>
      <c r="C2372">
        <v>7.0579999999999998</v>
      </c>
    </row>
    <row r="2373" spans="1:3" x14ac:dyDescent="0.3">
      <c r="A2373" s="1">
        <v>39247</v>
      </c>
      <c r="B2373">
        <v>1267.7329999999999</v>
      </c>
      <c r="C2373">
        <v>7.0849000000000002</v>
      </c>
    </row>
    <row r="2374" spans="1:3" x14ac:dyDescent="0.3">
      <c r="A2374" s="1">
        <v>39248</v>
      </c>
      <c r="B2374">
        <v>1276.028</v>
      </c>
      <c r="C2374">
        <v>7.0331999999999999</v>
      </c>
    </row>
    <row r="2375" spans="1:3" x14ac:dyDescent="0.3">
      <c r="A2375" s="1">
        <v>39251</v>
      </c>
      <c r="B2375">
        <v>1288.087</v>
      </c>
      <c r="C2375">
        <v>7.0217999999999998</v>
      </c>
    </row>
    <row r="2376" spans="1:3" x14ac:dyDescent="0.3">
      <c r="A2376" s="1">
        <v>39252</v>
      </c>
      <c r="B2376">
        <v>1276.6120000000001</v>
      </c>
      <c r="C2376">
        <v>7.0091999999999999</v>
      </c>
    </row>
    <row r="2377" spans="1:3" x14ac:dyDescent="0.3">
      <c r="A2377" s="1">
        <v>39253</v>
      </c>
      <c r="B2377">
        <v>1278.519</v>
      </c>
      <c r="C2377">
        <v>6.9059999999999997</v>
      </c>
    </row>
    <row r="2378" spans="1:3" x14ac:dyDescent="0.3">
      <c r="A2378" s="1">
        <v>39254</v>
      </c>
      <c r="B2378">
        <v>1252.884</v>
      </c>
      <c r="C2378">
        <v>6.8860999999999999</v>
      </c>
    </row>
    <row r="2379" spans="1:3" x14ac:dyDescent="0.3">
      <c r="A2379" s="1">
        <v>39258</v>
      </c>
      <c r="B2379">
        <v>1250.1579999999999</v>
      </c>
      <c r="C2379">
        <v>6.8760000000000003</v>
      </c>
    </row>
    <row r="2380" spans="1:3" x14ac:dyDescent="0.3">
      <c r="A2380" s="1">
        <v>39259</v>
      </c>
      <c r="B2380">
        <v>1244.47</v>
      </c>
      <c r="C2380">
        <v>6.8913000000000002</v>
      </c>
    </row>
    <row r="2381" spans="1:3" x14ac:dyDescent="0.3">
      <c r="A2381" s="1">
        <v>39260</v>
      </c>
      <c r="B2381">
        <v>1241.223</v>
      </c>
      <c r="C2381">
        <v>6.8731</v>
      </c>
    </row>
    <row r="2382" spans="1:3" x14ac:dyDescent="0.3">
      <c r="A2382" s="1">
        <v>39261</v>
      </c>
      <c r="B2382">
        <v>1257.943</v>
      </c>
      <c r="C2382">
        <v>6.8623000000000003</v>
      </c>
    </row>
    <row r="2383" spans="1:3" x14ac:dyDescent="0.3">
      <c r="A2383" s="1">
        <v>39262</v>
      </c>
      <c r="B2383">
        <v>1254.8579999999999</v>
      </c>
      <c r="C2383">
        <v>6.8234000000000004</v>
      </c>
    </row>
    <row r="2384" spans="1:3" x14ac:dyDescent="0.3">
      <c r="A2384" s="1">
        <v>39265</v>
      </c>
      <c r="B2384">
        <v>1254.4880000000001</v>
      </c>
      <c r="C2384">
        <v>6.7866999999999997</v>
      </c>
    </row>
    <row r="2385" spans="1:3" x14ac:dyDescent="0.3">
      <c r="A2385" s="1">
        <v>39266</v>
      </c>
      <c r="B2385">
        <v>1274.491</v>
      </c>
      <c r="C2385">
        <v>6.7590000000000003</v>
      </c>
    </row>
    <row r="2386" spans="1:3" x14ac:dyDescent="0.3">
      <c r="A2386" s="1">
        <v>39267</v>
      </c>
      <c r="B2386">
        <v>1279.4949999999999</v>
      </c>
      <c r="C2386">
        <v>6.7263999999999999</v>
      </c>
    </row>
    <row r="2387" spans="1:3" x14ac:dyDescent="0.3">
      <c r="A2387" s="1">
        <v>39268</v>
      </c>
      <c r="B2387">
        <v>1274.068</v>
      </c>
      <c r="C2387">
        <v>6.7289000000000003</v>
      </c>
    </row>
    <row r="2388" spans="1:3" x14ac:dyDescent="0.3">
      <c r="A2388" s="1">
        <v>39269</v>
      </c>
      <c r="B2388">
        <v>1278.3789999999999</v>
      </c>
      <c r="C2388">
        <v>6.7241</v>
      </c>
    </row>
    <row r="2389" spans="1:3" x14ac:dyDescent="0.3">
      <c r="A2389" s="1">
        <v>39272</v>
      </c>
      <c r="B2389">
        <v>1293.251</v>
      </c>
      <c r="C2389">
        <v>6.7413999999999996</v>
      </c>
    </row>
    <row r="2390" spans="1:3" x14ac:dyDescent="0.3">
      <c r="A2390" s="1">
        <v>39273</v>
      </c>
      <c r="B2390">
        <v>1284.982</v>
      </c>
      <c r="C2390">
        <v>6.6695000000000002</v>
      </c>
    </row>
    <row r="2391" spans="1:3" x14ac:dyDescent="0.3">
      <c r="A2391" s="1">
        <v>39274</v>
      </c>
      <c r="B2391">
        <v>1284.5820000000001</v>
      </c>
      <c r="C2391">
        <v>6.6631</v>
      </c>
    </row>
    <row r="2392" spans="1:3" x14ac:dyDescent="0.3">
      <c r="A2392" s="1">
        <v>39275</v>
      </c>
      <c r="B2392">
        <v>1307.3009999999999</v>
      </c>
      <c r="C2392">
        <v>6.6314000000000002</v>
      </c>
    </row>
    <row r="2393" spans="1:3" x14ac:dyDescent="0.3">
      <c r="A2393" s="1">
        <v>39276</v>
      </c>
      <c r="B2393">
        <v>1308.7619999999999</v>
      </c>
      <c r="C2393">
        <v>6.6449999999999996</v>
      </c>
    </row>
    <row r="2394" spans="1:3" x14ac:dyDescent="0.3">
      <c r="A2394" s="1">
        <v>39279</v>
      </c>
      <c r="B2394">
        <v>1311.8720000000001</v>
      </c>
      <c r="C2394">
        <v>6.6451000000000002</v>
      </c>
    </row>
    <row r="2395" spans="1:3" x14ac:dyDescent="0.3">
      <c r="A2395" s="1">
        <v>39280</v>
      </c>
      <c r="B2395">
        <v>1300.279</v>
      </c>
      <c r="C2395">
        <v>6.6459000000000001</v>
      </c>
    </row>
    <row r="2396" spans="1:3" x14ac:dyDescent="0.3">
      <c r="A2396" s="1">
        <v>39281</v>
      </c>
      <c r="B2396">
        <v>1291.7470000000001</v>
      </c>
      <c r="C2396">
        <v>6.6505000000000001</v>
      </c>
    </row>
    <row r="2397" spans="1:3" x14ac:dyDescent="0.3">
      <c r="A2397" s="1">
        <v>39282</v>
      </c>
      <c r="B2397">
        <v>1302.9639999999999</v>
      </c>
      <c r="C2397">
        <v>6.6439000000000004</v>
      </c>
    </row>
    <row r="2398" spans="1:3" x14ac:dyDescent="0.3">
      <c r="A2398" s="1">
        <v>39283</v>
      </c>
      <c r="B2398">
        <v>1283.1659999999999</v>
      </c>
      <c r="C2398">
        <v>6.6325000000000003</v>
      </c>
    </row>
    <row r="2399" spans="1:3" x14ac:dyDescent="0.3">
      <c r="A2399" s="1">
        <v>39286</v>
      </c>
      <c r="B2399">
        <v>1293.172</v>
      </c>
      <c r="C2399">
        <v>6.6448999999999998</v>
      </c>
    </row>
    <row r="2400" spans="1:3" x14ac:dyDescent="0.3">
      <c r="A2400" s="1">
        <v>39287</v>
      </c>
      <c r="B2400">
        <v>1274.8989999999999</v>
      </c>
      <c r="C2400">
        <v>6.6577000000000002</v>
      </c>
    </row>
    <row r="2401" spans="1:3" x14ac:dyDescent="0.3">
      <c r="A2401" s="1">
        <v>39288</v>
      </c>
      <c r="B2401">
        <v>1255.251</v>
      </c>
      <c r="C2401">
        <v>6.7130999999999998</v>
      </c>
    </row>
    <row r="2402" spans="1:3" x14ac:dyDescent="0.3">
      <c r="A2402" s="1">
        <v>39289</v>
      </c>
      <c r="B2402">
        <v>1212.3440000000001</v>
      </c>
      <c r="C2402">
        <v>6.7359999999999998</v>
      </c>
    </row>
    <row r="2403" spans="1:3" x14ac:dyDescent="0.3">
      <c r="A2403" s="1">
        <v>39290</v>
      </c>
      <c r="B2403">
        <v>1215.462</v>
      </c>
      <c r="C2403">
        <v>6.7439</v>
      </c>
    </row>
    <row r="2404" spans="1:3" x14ac:dyDescent="0.3">
      <c r="A2404" s="1">
        <v>39293</v>
      </c>
      <c r="B2404">
        <v>1228.3910000000001</v>
      </c>
      <c r="C2404">
        <v>6.7077</v>
      </c>
    </row>
    <row r="2405" spans="1:3" x14ac:dyDescent="0.3">
      <c r="A2405" s="1">
        <v>39294</v>
      </c>
      <c r="B2405">
        <v>1243.874</v>
      </c>
      <c r="C2405">
        <v>6.7337999999999996</v>
      </c>
    </row>
    <row r="2406" spans="1:3" x14ac:dyDescent="0.3">
      <c r="A2406" s="1">
        <v>39295</v>
      </c>
      <c r="B2406">
        <v>1221.077</v>
      </c>
      <c r="C2406">
        <v>6.7577999999999996</v>
      </c>
    </row>
    <row r="2407" spans="1:3" x14ac:dyDescent="0.3">
      <c r="A2407" s="1">
        <v>39296</v>
      </c>
      <c r="B2407">
        <v>1235.856</v>
      </c>
      <c r="C2407">
        <v>6.7206999999999999</v>
      </c>
    </row>
    <row r="2408" spans="1:3" x14ac:dyDescent="0.3">
      <c r="A2408" s="1">
        <v>39297</v>
      </c>
      <c r="B2408">
        <v>1220.761</v>
      </c>
      <c r="C2408">
        <v>6.7209000000000003</v>
      </c>
    </row>
    <row r="2409" spans="1:3" x14ac:dyDescent="0.3">
      <c r="A2409" s="1">
        <v>39300</v>
      </c>
      <c r="B2409">
        <v>1203.8440000000001</v>
      </c>
      <c r="C2409">
        <v>6.6829999999999998</v>
      </c>
    </row>
    <row r="2410" spans="1:3" x14ac:dyDescent="0.3">
      <c r="A2410" s="1">
        <v>39301</v>
      </c>
      <c r="B2410">
        <v>1216.5740000000001</v>
      </c>
      <c r="C2410">
        <v>6.7165999999999997</v>
      </c>
    </row>
    <row r="2411" spans="1:3" x14ac:dyDescent="0.3">
      <c r="A2411" s="1">
        <v>39302</v>
      </c>
      <c r="B2411">
        <v>1243.489</v>
      </c>
      <c r="C2411">
        <v>6.6936999999999998</v>
      </c>
    </row>
    <row r="2412" spans="1:3" x14ac:dyDescent="0.3">
      <c r="A2412" s="1">
        <v>39303</v>
      </c>
      <c r="B2412">
        <v>1209.9269999999999</v>
      </c>
      <c r="C2412">
        <v>6.7713000000000001</v>
      </c>
    </row>
    <row r="2413" spans="1:3" x14ac:dyDescent="0.3">
      <c r="A2413" s="1">
        <v>39304</v>
      </c>
      <c r="B2413">
        <v>1170.0830000000001</v>
      </c>
      <c r="C2413">
        <v>6.7694999999999999</v>
      </c>
    </row>
    <row r="2414" spans="1:3" x14ac:dyDescent="0.3">
      <c r="A2414" s="1">
        <v>39307</v>
      </c>
      <c r="B2414">
        <v>1205.453</v>
      </c>
      <c r="C2414">
        <v>6.8489000000000004</v>
      </c>
    </row>
    <row r="2415" spans="1:3" x14ac:dyDescent="0.3">
      <c r="A2415" s="1">
        <v>39308</v>
      </c>
      <c r="B2415">
        <v>1193.768</v>
      </c>
      <c r="C2415">
        <v>6.8944999999999999</v>
      </c>
    </row>
    <row r="2416" spans="1:3" x14ac:dyDescent="0.3">
      <c r="A2416" s="1">
        <v>39309</v>
      </c>
      <c r="B2416">
        <v>1183.4459999999999</v>
      </c>
      <c r="C2416">
        <v>6.9823000000000004</v>
      </c>
    </row>
    <row r="2417" spans="1:3" x14ac:dyDescent="0.3">
      <c r="A2417" s="1">
        <v>39310</v>
      </c>
      <c r="B2417">
        <v>1145.431</v>
      </c>
      <c r="C2417">
        <v>6.9748000000000001</v>
      </c>
    </row>
    <row r="2418" spans="1:3" x14ac:dyDescent="0.3">
      <c r="A2418" s="1">
        <v>39311</v>
      </c>
      <c r="B2418">
        <v>1163.2139999999999</v>
      </c>
      <c r="C2418">
        <v>6.9301000000000004</v>
      </c>
    </row>
    <row r="2419" spans="1:3" x14ac:dyDescent="0.3">
      <c r="A2419" s="1">
        <v>39314</v>
      </c>
      <c r="B2419">
        <v>1176.2180000000001</v>
      </c>
      <c r="C2419">
        <v>6.9394999999999998</v>
      </c>
    </row>
    <row r="2420" spans="1:3" x14ac:dyDescent="0.3">
      <c r="A2420" s="1">
        <v>39315</v>
      </c>
      <c r="B2420">
        <v>1170.25</v>
      </c>
      <c r="C2420">
        <v>6.9694000000000003</v>
      </c>
    </row>
    <row r="2421" spans="1:3" x14ac:dyDescent="0.3">
      <c r="A2421" s="1">
        <v>39316</v>
      </c>
      <c r="B2421">
        <v>1191.9860000000001</v>
      </c>
      <c r="C2421">
        <v>6.9210000000000003</v>
      </c>
    </row>
    <row r="2422" spans="1:3" x14ac:dyDescent="0.3">
      <c r="A2422" s="1">
        <v>39317</v>
      </c>
      <c r="B2422">
        <v>1197.819</v>
      </c>
      <c r="C2422">
        <v>6.9029999999999996</v>
      </c>
    </row>
    <row r="2423" spans="1:3" x14ac:dyDescent="0.3">
      <c r="A2423" s="1">
        <v>39318</v>
      </c>
      <c r="B2423">
        <v>1209.8050000000001</v>
      </c>
      <c r="C2423">
        <v>6.8353999999999999</v>
      </c>
    </row>
    <row r="2424" spans="1:3" x14ac:dyDescent="0.3">
      <c r="A2424" s="1">
        <v>39321</v>
      </c>
      <c r="B2424">
        <v>1200.7460000000001</v>
      </c>
      <c r="C2424">
        <v>6.8697999999999997</v>
      </c>
    </row>
    <row r="2425" spans="1:3" x14ac:dyDescent="0.3">
      <c r="A2425" s="1">
        <v>39322</v>
      </c>
      <c r="B2425">
        <v>1170.886</v>
      </c>
      <c r="C2425">
        <v>6.9034000000000004</v>
      </c>
    </row>
    <row r="2426" spans="1:3" x14ac:dyDescent="0.3">
      <c r="A2426" s="1">
        <v>39323</v>
      </c>
      <c r="B2426">
        <v>1187.2719999999999</v>
      </c>
      <c r="C2426">
        <v>6.8422999999999998</v>
      </c>
    </row>
    <row r="2427" spans="1:3" x14ac:dyDescent="0.3">
      <c r="A2427" s="1">
        <v>39324</v>
      </c>
      <c r="B2427">
        <v>1201.1010000000001</v>
      </c>
      <c r="C2427">
        <v>6.8822000000000001</v>
      </c>
    </row>
    <row r="2428" spans="1:3" x14ac:dyDescent="0.3">
      <c r="A2428" s="1">
        <v>39325</v>
      </c>
      <c r="B2428">
        <v>1213.2439999999999</v>
      </c>
      <c r="C2428">
        <v>6.8925000000000001</v>
      </c>
    </row>
    <row r="2429" spans="1:3" x14ac:dyDescent="0.3">
      <c r="A2429" s="1">
        <v>39328</v>
      </c>
      <c r="B2429">
        <v>1222.3140000000001</v>
      </c>
      <c r="C2429">
        <v>6.8920000000000003</v>
      </c>
    </row>
    <row r="2430" spans="1:3" x14ac:dyDescent="0.3">
      <c r="A2430" s="1">
        <v>39329</v>
      </c>
      <c r="B2430">
        <v>1226.079</v>
      </c>
      <c r="C2430">
        <v>6.9020000000000001</v>
      </c>
    </row>
    <row r="2431" spans="1:3" x14ac:dyDescent="0.3">
      <c r="A2431" s="1">
        <v>39330</v>
      </c>
      <c r="B2431">
        <v>1197.635</v>
      </c>
      <c r="C2431">
        <v>6.8735999999999997</v>
      </c>
    </row>
    <row r="2432" spans="1:3" x14ac:dyDescent="0.3">
      <c r="A2432" s="1">
        <v>39331</v>
      </c>
      <c r="B2432">
        <v>1190.6679999999999</v>
      </c>
      <c r="C2432">
        <v>6.8186</v>
      </c>
    </row>
    <row r="2433" spans="1:3" x14ac:dyDescent="0.3">
      <c r="A2433" s="1">
        <v>39332</v>
      </c>
      <c r="B2433">
        <v>1159.9490000000001</v>
      </c>
      <c r="C2433">
        <v>6.7923</v>
      </c>
    </row>
    <row r="2434" spans="1:3" x14ac:dyDescent="0.3">
      <c r="A2434" s="1">
        <v>39335</v>
      </c>
      <c r="B2434">
        <v>1147.1980000000001</v>
      </c>
      <c r="C2434">
        <v>6.7733999999999996</v>
      </c>
    </row>
    <row r="2435" spans="1:3" x14ac:dyDescent="0.3">
      <c r="A2435" s="1">
        <v>39336</v>
      </c>
      <c r="B2435">
        <v>1172.425</v>
      </c>
      <c r="C2435">
        <v>6.74</v>
      </c>
    </row>
    <row r="2436" spans="1:3" x14ac:dyDescent="0.3">
      <c r="A2436" s="1">
        <v>39337</v>
      </c>
      <c r="B2436">
        <v>1180.598</v>
      </c>
      <c r="C2436">
        <v>6.6654999999999998</v>
      </c>
    </row>
    <row r="2437" spans="1:3" x14ac:dyDescent="0.3">
      <c r="A2437" s="1">
        <v>39338</v>
      </c>
      <c r="B2437">
        <v>1196.625</v>
      </c>
      <c r="C2437">
        <v>6.6749000000000001</v>
      </c>
    </row>
    <row r="2438" spans="1:3" x14ac:dyDescent="0.3">
      <c r="A2438" s="1">
        <v>39339</v>
      </c>
      <c r="B2438">
        <v>1179.758</v>
      </c>
      <c r="C2438">
        <v>6.6684000000000001</v>
      </c>
    </row>
    <row r="2439" spans="1:3" x14ac:dyDescent="0.3">
      <c r="A2439" s="1">
        <v>39342</v>
      </c>
      <c r="B2439">
        <v>1160.7449999999999</v>
      </c>
      <c r="C2439">
        <v>6.6943000000000001</v>
      </c>
    </row>
    <row r="2440" spans="1:3" x14ac:dyDescent="0.3">
      <c r="A2440" s="1">
        <v>39343</v>
      </c>
      <c r="B2440">
        <v>1178.9649999999999</v>
      </c>
      <c r="C2440">
        <v>6.6178999999999997</v>
      </c>
    </row>
    <row r="2441" spans="1:3" x14ac:dyDescent="0.3">
      <c r="A2441" s="1">
        <v>39344</v>
      </c>
      <c r="B2441">
        <v>1221.768</v>
      </c>
      <c r="C2441">
        <v>6.5997000000000003</v>
      </c>
    </row>
    <row r="2442" spans="1:3" x14ac:dyDescent="0.3">
      <c r="A2442" s="1">
        <v>39345</v>
      </c>
      <c r="B2442">
        <v>1208.318</v>
      </c>
      <c r="C2442">
        <v>6.5433000000000003</v>
      </c>
    </row>
    <row r="2443" spans="1:3" x14ac:dyDescent="0.3">
      <c r="A2443" s="1">
        <v>39346</v>
      </c>
      <c r="B2443">
        <v>1212.54</v>
      </c>
      <c r="C2443">
        <v>6.5183999999999997</v>
      </c>
    </row>
    <row r="2444" spans="1:3" x14ac:dyDescent="0.3">
      <c r="A2444" s="1">
        <v>39349</v>
      </c>
      <c r="B2444">
        <v>1198.498</v>
      </c>
      <c r="C2444">
        <v>6.5099</v>
      </c>
    </row>
    <row r="2445" spans="1:3" x14ac:dyDescent="0.3">
      <c r="A2445" s="1">
        <v>39350</v>
      </c>
      <c r="B2445">
        <v>1184.4870000000001</v>
      </c>
      <c r="C2445">
        <v>6.4987000000000004</v>
      </c>
    </row>
    <row r="2446" spans="1:3" x14ac:dyDescent="0.3">
      <c r="A2446" s="1">
        <v>39351</v>
      </c>
      <c r="B2446">
        <v>1196.662</v>
      </c>
      <c r="C2446">
        <v>6.5350000000000001</v>
      </c>
    </row>
    <row r="2447" spans="1:3" x14ac:dyDescent="0.3">
      <c r="A2447" s="1">
        <v>39352</v>
      </c>
      <c r="B2447">
        <v>1217.241</v>
      </c>
      <c r="C2447">
        <v>6.5094000000000003</v>
      </c>
    </row>
    <row r="2448" spans="1:3" x14ac:dyDescent="0.3">
      <c r="A2448" s="1">
        <v>39353</v>
      </c>
      <c r="B2448">
        <v>1221.5429999999999</v>
      </c>
      <c r="C2448">
        <v>6.4307999999999996</v>
      </c>
    </row>
    <row r="2449" spans="1:3" x14ac:dyDescent="0.3">
      <c r="A2449" s="1">
        <v>39356</v>
      </c>
      <c r="B2449">
        <v>1229.2950000000001</v>
      </c>
      <c r="C2449">
        <v>6.4466999999999999</v>
      </c>
    </row>
    <row r="2450" spans="1:3" x14ac:dyDescent="0.3">
      <c r="A2450" s="1">
        <v>39357</v>
      </c>
      <c r="B2450">
        <v>1235.867</v>
      </c>
      <c r="C2450">
        <v>6.5164999999999997</v>
      </c>
    </row>
    <row r="2451" spans="1:3" x14ac:dyDescent="0.3">
      <c r="A2451" s="1">
        <v>39358</v>
      </c>
      <c r="B2451">
        <v>1241.7670000000001</v>
      </c>
      <c r="C2451">
        <v>6.5175999999999998</v>
      </c>
    </row>
    <row r="2452" spans="1:3" x14ac:dyDescent="0.3">
      <c r="A2452" s="1">
        <v>39359</v>
      </c>
      <c r="B2452">
        <v>1243.6379999999999</v>
      </c>
      <c r="C2452">
        <v>6.5026000000000002</v>
      </c>
    </row>
    <row r="2453" spans="1:3" x14ac:dyDescent="0.3">
      <c r="A2453" s="1">
        <v>39360</v>
      </c>
      <c r="B2453">
        <v>1257.7049999999999</v>
      </c>
      <c r="C2453">
        <v>6.4787999999999997</v>
      </c>
    </row>
    <row r="2454" spans="1:3" x14ac:dyDescent="0.3">
      <c r="A2454" s="1">
        <v>39363</v>
      </c>
      <c r="B2454">
        <v>1251.7929999999999</v>
      </c>
      <c r="C2454">
        <v>6.5179999999999998</v>
      </c>
    </row>
    <row r="2455" spans="1:3" x14ac:dyDescent="0.3">
      <c r="A2455" s="1">
        <v>39364</v>
      </c>
      <c r="B2455">
        <v>1258.587</v>
      </c>
      <c r="C2455">
        <v>6.4884000000000004</v>
      </c>
    </row>
    <row r="2456" spans="1:3" x14ac:dyDescent="0.3">
      <c r="A2456" s="1">
        <v>39365</v>
      </c>
      <c r="B2456">
        <v>1260.3989999999999</v>
      </c>
      <c r="C2456">
        <v>6.4530000000000003</v>
      </c>
    </row>
    <row r="2457" spans="1:3" x14ac:dyDescent="0.3">
      <c r="A2457" s="1">
        <v>39366</v>
      </c>
      <c r="B2457">
        <v>1267.6959999999999</v>
      </c>
      <c r="C2457">
        <v>6.4255000000000004</v>
      </c>
    </row>
    <row r="2458" spans="1:3" x14ac:dyDescent="0.3">
      <c r="A2458" s="1">
        <v>39367</v>
      </c>
      <c r="B2458">
        <v>1260.296</v>
      </c>
      <c r="C2458">
        <v>6.4156000000000004</v>
      </c>
    </row>
    <row r="2459" spans="1:3" x14ac:dyDescent="0.3">
      <c r="A2459" s="1">
        <v>39370</v>
      </c>
      <c r="B2459">
        <v>1249.6479999999999</v>
      </c>
      <c r="C2459">
        <v>6.4207000000000001</v>
      </c>
    </row>
    <row r="2460" spans="1:3" x14ac:dyDescent="0.3">
      <c r="A2460" s="1">
        <v>39371</v>
      </c>
      <c r="B2460">
        <v>1203.9490000000001</v>
      </c>
      <c r="C2460">
        <v>6.4560000000000004</v>
      </c>
    </row>
    <row r="2461" spans="1:3" x14ac:dyDescent="0.3">
      <c r="A2461" s="1">
        <v>39372</v>
      </c>
      <c r="B2461">
        <v>1206.8610000000001</v>
      </c>
      <c r="C2461">
        <v>6.4363000000000001</v>
      </c>
    </row>
    <row r="2462" spans="1:3" x14ac:dyDescent="0.3">
      <c r="A2462" s="1">
        <v>39373</v>
      </c>
      <c r="B2462">
        <v>1187.3599999999999</v>
      </c>
      <c r="C2462">
        <v>6.4116999999999997</v>
      </c>
    </row>
    <row r="2463" spans="1:3" x14ac:dyDescent="0.3">
      <c r="A2463" s="1">
        <v>39374</v>
      </c>
      <c r="B2463">
        <v>1169.6880000000001</v>
      </c>
      <c r="C2463">
        <v>6.4025999999999996</v>
      </c>
    </row>
    <row r="2464" spans="1:3" x14ac:dyDescent="0.3">
      <c r="A2464" s="1">
        <v>39377</v>
      </c>
      <c r="B2464">
        <v>1145.8699999999999</v>
      </c>
      <c r="C2464">
        <v>6.4897999999999998</v>
      </c>
    </row>
    <row r="2465" spans="1:3" x14ac:dyDescent="0.3">
      <c r="A2465" s="1">
        <v>39378</v>
      </c>
      <c r="B2465">
        <v>1175.393</v>
      </c>
      <c r="C2465">
        <v>6.4344000000000001</v>
      </c>
    </row>
    <row r="2466" spans="1:3" x14ac:dyDescent="0.3">
      <c r="A2466" s="1">
        <v>39379</v>
      </c>
      <c r="B2466">
        <v>1158.827</v>
      </c>
      <c r="C2466">
        <v>6.4538000000000002</v>
      </c>
    </row>
    <row r="2467" spans="1:3" x14ac:dyDescent="0.3">
      <c r="A2467" s="1">
        <v>39380</v>
      </c>
      <c r="B2467">
        <v>1172.48</v>
      </c>
      <c r="C2467">
        <v>6.4250999999999996</v>
      </c>
    </row>
    <row r="2468" spans="1:3" x14ac:dyDescent="0.3">
      <c r="A2468" s="1">
        <v>39381</v>
      </c>
      <c r="B2468">
        <v>1173.3050000000001</v>
      </c>
      <c r="C2468">
        <v>6.3745000000000003</v>
      </c>
    </row>
    <row r="2469" spans="1:3" x14ac:dyDescent="0.3">
      <c r="A2469" s="1">
        <v>39384</v>
      </c>
      <c r="B2469">
        <v>1176.617</v>
      </c>
      <c r="C2469">
        <v>6.3825000000000003</v>
      </c>
    </row>
    <row r="2470" spans="1:3" x14ac:dyDescent="0.3">
      <c r="A2470" s="1">
        <v>39385</v>
      </c>
      <c r="B2470">
        <v>1170.3510000000001</v>
      </c>
      <c r="C2470">
        <v>6.3719999999999999</v>
      </c>
    </row>
    <row r="2471" spans="1:3" x14ac:dyDescent="0.3">
      <c r="A2471" s="1">
        <v>39386</v>
      </c>
      <c r="B2471">
        <v>1183.2</v>
      </c>
      <c r="C2471">
        <v>6.3502999999999998</v>
      </c>
    </row>
    <row r="2472" spans="1:3" x14ac:dyDescent="0.3">
      <c r="A2472" s="1">
        <v>39387</v>
      </c>
      <c r="B2472">
        <v>1168.4870000000001</v>
      </c>
      <c r="C2472">
        <v>6.4333</v>
      </c>
    </row>
    <row r="2473" spans="1:3" x14ac:dyDescent="0.3">
      <c r="A2473" s="1">
        <v>39388</v>
      </c>
      <c r="B2473">
        <v>1153.2180000000001</v>
      </c>
      <c r="C2473">
        <v>6.3795000000000002</v>
      </c>
    </row>
    <row r="2474" spans="1:3" x14ac:dyDescent="0.3">
      <c r="A2474" s="1">
        <v>39391</v>
      </c>
      <c r="B2474">
        <v>1157.549</v>
      </c>
      <c r="C2474">
        <v>6.4116999999999997</v>
      </c>
    </row>
    <row r="2475" spans="1:3" x14ac:dyDescent="0.3">
      <c r="A2475" s="1">
        <v>39392</v>
      </c>
      <c r="B2475">
        <v>1163.2080000000001</v>
      </c>
      <c r="C2475">
        <v>6.3495999999999997</v>
      </c>
    </row>
    <row r="2476" spans="1:3" x14ac:dyDescent="0.3">
      <c r="A2476" s="1">
        <v>39393</v>
      </c>
      <c r="B2476">
        <v>1150.383</v>
      </c>
      <c r="C2476">
        <v>6.3169000000000004</v>
      </c>
    </row>
    <row r="2477" spans="1:3" x14ac:dyDescent="0.3">
      <c r="A2477" s="1">
        <v>39394</v>
      </c>
      <c r="B2477">
        <v>1145.49</v>
      </c>
      <c r="C2477">
        <v>6.3023999999999996</v>
      </c>
    </row>
    <row r="2478" spans="1:3" x14ac:dyDescent="0.3">
      <c r="A2478" s="1">
        <v>39395</v>
      </c>
      <c r="B2478">
        <v>1115.0940000000001</v>
      </c>
      <c r="C2478">
        <v>6.31</v>
      </c>
    </row>
    <row r="2479" spans="1:3" x14ac:dyDescent="0.3">
      <c r="A2479" s="1">
        <v>39398</v>
      </c>
      <c r="B2479">
        <v>1125.9960000000001</v>
      </c>
      <c r="C2479">
        <v>6.3807999999999998</v>
      </c>
    </row>
    <row r="2480" spans="1:3" x14ac:dyDescent="0.3">
      <c r="A2480" s="1">
        <v>39399</v>
      </c>
      <c r="B2480">
        <v>1120.289</v>
      </c>
      <c r="C2480">
        <v>6.3319999999999999</v>
      </c>
    </row>
    <row r="2481" spans="1:3" x14ac:dyDescent="0.3">
      <c r="A2481" s="1">
        <v>39400</v>
      </c>
      <c r="B2481">
        <v>1121.575</v>
      </c>
      <c r="C2481">
        <v>6.2948000000000004</v>
      </c>
    </row>
    <row r="2482" spans="1:3" x14ac:dyDescent="0.3">
      <c r="A2482" s="1">
        <v>39401</v>
      </c>
      <c r="B2482">
        <v>1102.5930000000001</v>
      </c>
      <c r="C2482">
        <v>6.3402000000000003</v>
      </c>
    </row>
    <row r="2483" spans="1:3" x14ac:dyDescent="0.3">
      <c r="A2483" s="1">
        <v>39402</v>
      </c>
      <c r="B2483">
        <v>1096.6880000000001</v>
      </c>
      <c r="C2483">
        <v>6.3091999999999997</v>
      </c>
    </row>
    <row r="2484" spans="1:3" x14ac:dyDescent="0.3">
      <c r="A2484" s="1">
        <v>39405</v>
      </c>
      <c r="B2484">
        <v>1065.7370000000001</v>
      </c>
      <c r="C2484">
        <v>6.3202999999999996</v>
      </c>
    </row>
    <row r="2485" spans="1:3" x14ac:dyDescent="0.3">
      <c r="A2485" s="1">
        <v>39406</v>
      </c>
      <c r="B2485">
        <v>1076.951</v>
      </c>
      <c r="C2485">
        <v>6.2659000000000002</v>
      </c>
    </row>
    <row r="2486" spans="1:3" x14ac:dyDescent="0.3">
      <c r="A2486" s="1">
        <v>39407</v>
      </c>
      <c r="B2486">
        <v>1059.076</v>
      </c>
      <c r="C2486">
        <v>6.2670000000000003</v>
      </c>
    </row>
    <row r="2487" spans="1:3" x14ac:dyDescent="0.3">
      <c r="A2487" s="1">
        <v>39408</v>
      </c>
      <c r="B2487">
        <v>1053.6420000000001</v>
      </c>
      <c r="C2487">
        <v>6.2680999999999996</v>
      </c>
    </row>
    <row r="2488" spans="1:3" x14ac:dyDescent="0.3">
      <c r="A2488" s="1">
        <v>39409</v>
      </c>
      <c r="B2488">
        <v>1055.932</v>
      </c>
      <c r="C2488">
        <v>6.2549000000000001</v>
      </c>
    </row>
    <row r="2489" spans="1:3" x14ac:dyDescent="0.3">
      <c r="A2489" s="1">
        <v>39412</v>
      </c>
      <c r="B2489">
        <v>1062.654</v>
      </c>
      <c r="C2489">
        <v>6.2270000000000003</v>
      </c>
    </row>
    <row r="2490" spans="1:3" x14ac:dyDescent="0.3">
      <c r="A2490" s="1">
        <v>39413</v>
      </c>
      <c r="B2490">
        <v>1058.6320000000001</v>
      </c>
      <c r="C2490">
        <v>6.2751000000000001</v>
      </c>
    </row>
    <row r="2491" spans="1:3" x14ac:dyDescent="0.3">
      <c r="A2491" s="1">
        <v>39414</v>
      </c>
      <c r="B2491">
        <v>1094.3579999999999</v>
      </c>
      <c r="C2491">
        <v>6.3068</v>
      </c>
    </row>
    <row r="2492" spans="1:3" x14ac:dyDescent="0.3">
      <c r="A2492" s="1">
        <v>39415</v>
      </c>
      <c r="B2492">
        <v>1099.1120000000001</v>
      </c>
      <c r="C2492">
        <v>6.3689999999999998</v>
      </c>
    </row>
    <row r="2493" spans="1:3" x14ac:dyDescent="0.3">
      <c r="A2493" s="1">
        <v>39416</v>
      </c>
      <c r="B2493">
        <v>1106.711</v>
      </c>
      <c r="C2493">
        <v>6.3810000000000002</v>
      </c>
    </row>
    <row r="2494" spans="1:3" x14ac:dyDescent="0.3">
      <c r="A2494" s="1">
        <v>39419</v>
      </c>
      <c r="B2494">
        <v>1102.3900000000001</v>
      </c>
      <c r="C2494">
        <v>6.4051</v>
      </c>
    </row>
    <row r="2495" spans="1:3" x14ac:dyDescent="0.3">
      <c r="A2495" s="1">
        <v>39420</v>
      </c>
      <c r="B2495">
        <v>1081.2159999999999</v>
      </c>
      <c r="C2495">
        <v>6.3411</v>
      </c>
    </row>
    <row r="2496" spans="1:3" x14ac:dyDescent="0.3">
      <c r="A2496" s="1">
        <v>39421</v>
      </c>
      <c r="B2496">
        <v>1101.8679999999999</v>
      </c>
      <c r="C2496">
        <v>6.4280999999999997</v>
      </c>
    </row>
    <row r="2497" spans="1:3" x14ac:dyDescent="0.3">
      <c r="A2497" s="1">
        <v>39422</v>
      </c>
      <c r="B2497">
        <v>1105.231</v>
      </c>
      <c r="C2497">
        <v>6.4058000000000002</v>
      </c>
    </row>
    <row r="2498" spans="1:3" x14ac:dyDescent="0.3">
      <c r="A2498" s="1">
        <v>39423</v>
      </c>
      <c r="B2498">
        <v>1119.6980000000001</v>
      </c>
      <c r="C2498">
        <v>6.4078999999999997</v>
      </c>
    </row>
    <row r="2499" spans="1:3" x14ac:dyDescent="0.3">
      <c r="A2499" s="1">
        <v>39426</v>
      </c>
      <c r="B2499">
        <v>1130.903</v>
      </c>
      <c r="C2499">
        <v>6.4055</v>
      </c>
    </row>
    <row r="2500" spans="1:3" x14ac:dyDescent="0.3">
      <c r="A2500" s="1">
        <v>39427</v>
      </c>
      <c r="B2500">
        <v>1131.579</v>
      </c>
      <c r="C2500">
        <v>6.4452999999999996</v>
      </c>
    </row>
    <row r="2501" spans="1:3" x14ac:dyDescent="0.3">
      <c r="A2501" s="1">
        <v>39428</v>
      </c>
      <c r="B2501">
        <v>1129.8779999999999</v>
      </c>
      <c r="C2501">
        <v>6.4135</v>
      </c>
    </row>
    <row r="2502" spans="1:3" x14ac:dyDescent="0.3">
      <c r="A2502" s="1">
        <v>39429</v>
      </c>
      <c r="B2502">
        <v>1102.124</v>
      </c>
      <c r="C2502">
        <v>6.4409999999999998</v>
      </c>
    </row>
    <row r="2503" spans="1:3" x14ac:dyDescent="0.3">
      <c r="A2503" s="1">
        <v>39430</v>
      </c>
      <c r="B2503">
        <v>1097.6849999999999</v>
      </c>
      <c r="C2503">
        <v>6.5130999999999997</v>
      </c>
    </row>
    <row r="2504" spans="1:3" x14ac:dyDescent="0.3">
      <c r="A2504" s="1">
        <v>39433</v>
      </c>
      <c r="B2504">
        <v>1067.8489999999999</v>
      </c>
      <c r="C2504">
        <v>6.5608000000000004</v>
      </c>
    </row>
    <row r="2505" spans="1:3" x14ac:dyDescent="0.3">
      <c r="A2505" s="1">
        <v>39434</v>
      </c>
      <c r="B2505">
        <v>1064.6189999999999</v>
      </c>
      <c r="C2505">
        <v>6.5575999999999999</v>
      </c>
    </row>
    <row r="2506" spans="1:3" x14ac:dyDescent="0.3">
      <c r="A2506" s="1">
        <v>39435</v>
      </c>
      <c r="B2506">
        <v>1064.473</v>
      </c>
      <c r="C2506">
        <v>6.5731000000000002</v>
      </c>
    </row>
    <row r="2507" spans="1:3" x14ac:dyDescent="0.3">
      <c r="A2507" s="1">
        <v>39436</v>
      </c>
      <c r="B2507">
        <v>1059.9880000000001</v>
      </c>
      <c r="C2507">
        <v>6.6005000000000003</v>
      </c>
    </row>
    <row r="2508" spans="1:3" x14ac:dyDescent="0.3">
      <c r="A2508" s="1">
        <v>39437</v>
      </c>
      <c r="B2508">
        <v>1078.925</v>
      </c>
      <c r="C2508">
        <v>6.5815999999999999</v>
      </c>
    </row>
    <row r="2509" spans="1:3" x14ac:dyDescent="0.3">
      <c r="A2509" s="1">
        <v>39443</v>
      </c>
      <c r="B2509">
        <v>1073.663</v>
      </c>
      <c r="C2509">
        <v>6.4753999999999996</v>
      </c>
    </row>
    <row r="2510" spans="1:3" x14ac:dyDescent="0.3">
      <c r="A2510" s="1">
        <v>39444</v>
      </c>
      <c r="B2510">
        <v>1081.443</v>
      </c>
      <c r="C2510">
        <v>6.4005999999999998</v>
      </c>
    </row>
    <row r="2511" spans="1:3" x14ac:dyDescent="0.3">
      <c r="A2511" s="1">
        <v>39449</v>
      </c>
      <c r="B2511">
        <v>1058.3720000000001</v>
      </c>
      <c r="C2511">
        <v>6.3926999999999996</v>
      </c>
    </row>
    <row r="2512" spans="1:3" x14ac:dyDescent="0.3">
      <c r="A2512" s="1">
        <v>39450</v>
      </c>
      <c r="B2512">
        <v>1050.615</v>
      </c>
      <c r="C2512">
        <v>6.3411</v>
      </c>
    </row>
    <row r="2513" spans="1:3" x14ac:dyDescent="0.3">
      <c r="A2513" s="1">
        <v>39451</v>
      </c>
      <c r="B2513">
        <v>1014.629</v>
      </c>
      <c r="C2513">
        <v>6.3536999999999999</v>
      </c>
    </row>
    <row r="2514" spans="1:3" x14ac:dyDescent="0.3">
      <c r="A2514" s="1">
        <v>39454</v>
      </c>
      <c r="B2514">
        <v>1011.492</v>
      </c>
      <c r="C2514">
        <v>6.3876999999999997</v>
      </c>
    </row>
    <row r="2515" spans="1:3" x14ac:dyDescent="0.3">
      <c r="A2515" s="1">
        <v>39455</v>
      </c>
      <c r="B2515">
        <v>1024.4169999999999</v>
      </c>
      <c r="C2515">
        <v>6.3743999999999996</v>
      </c>
    </row>
    <row r="2516" spans="1:3" x14ac:dyDescent="0.3">
      <c r="A2516" s="1">
        <v>39456</v>
      </c>
      <c r="B2516">
        <v>1003.689</v>
      </c>
      <c r="C2516">
        <v>6.4215</v>
      </c>
    </row>
    <row r="2517" spans="1:3" x14ac:dyDescent="0.3">
      <c r="A2517" s="1">
        <v>39457</v>
      </c>
      <c r="B2517">
        <v>989.70100000000002</v>
      </c>
      <c r="C2517">
        <v>6.327</v>
      </c>
    </row>
    <row r="2518" spans="1:3" x14ac:dyDescent="0.3">
      <c r="A2518" s="1">
        <v>39458</v>
      </c>
      <c r="B2518">
        <v>987.94100000000003</v>
      </c>
      <c r="C2518">
        <v>6.3543000000000003</v>
      </c>
    </row>
    <row r="2519" spans="1:3" x14ac:dyDescent="0.3">
      <c r="A2519" s="1">
        <v>39461</v>
      </c>
      <c r="B2519">
        <v>1008.002</v>
      </c>
      <c r="C2519">
        <v>6.3014999999999999</v>
      </c>
    </row>
    <row r="2520" spans="1:3" x14ac:dyDescent="0.3">
      <c r="A2520" s="1">
        <v>39462</v>
      </c>
      <c r="B2520">
        <v>972.14599999999996</v>
      </c>
      <c r="C2520">
        <v>6.3597999999999999</v>
      </c>
    </row>
    <row r="2521" spans="1:3" x14ac:dyDescent="0.3">
      <c r="A2521" s="1">
        <v>39463</v>
      </c>
      <c r="B2521">
        <v>965.63199999999995</v>
      </c>
      <c r="C2521">
        <v>6.4233000000000002</v>
      </c>
    </row>
    <row r="2522" spans="1:3" x14ac:dyDescent="0.3">
      <c r="A2522" s="1">
        <v>39464</v>
      </c>
      <c r="B2522">
        <v>966.28899999999999</v>
      </c>
      <c r="C2522">
        <v>6.4383999999999997</v>
      </c>
    </row>
    <row r="2523" spans="1:3" x14ac:dyDescent="0.3">
      <c r="A2523" s="1">
        <v>39465</v>
      </c>
      <c r="B2523">
        <v>957.62900000000002</v>
      </c>
      <c r="C2523">
        <v>6.4424999999999999</v>
      </c>
    </row>
    <row r="2524" spans="1:3" x14ac:dyDescent="0.3">
      <c r="A2524" s="1">
        <v>39468</v>
      </c>
      <c r="B2524">
        <v>917.75</v>
      </c>
      <c r="C2524">
        <v>6.56</v>
      </c>
    </row>
    <row r="2525" spans="1:3" x14ac:dyDescent="0.3">
      <c r="A2525" s="1">
        <v>39469</v>
      </c>
      <c r="B2525">
        <v>955.93299999999999</v>
      </c>
      <c r="C2525">
        <v>6.4739000000000004</v>
      </c>
    </row>
    <row r="2526" spans="1:3" x14ac:dyDescent="0.3">
      <c r="A2526" s="1">
        <v>39470</v>
      </c>
      <c r="B2526">
        <v>921.28399999999999</v>
      </c>
      <c r="C2526">
        <v>6.4810999999999996</v>
      </c>
    </row>
    <row r="2527" spans="1:3" x14ac:dyDescent="0.3">
      <c r="A2527" s="1">
        <v>39471</v>
      </c>
      <c r="B2527">
        <v>958.54899999999998</v>
      </c>
      <c r="C2527">
        <v>6.4036999999999997</v>
      </c>
    </row>
    <row r="2528" spans="1:3" x14ac:dyDescent="0.3">
      <c r="A2528" s="1">
        <v>39472</v>
      </c>
      <c r="B2528">
        <v>961.68499999999995</v>
      </c>
      <c r="C2528">
        <v>6.4634</v>
      </c>
    </row>
    <row r="2529" spans="1:3" x14ac:dyDescent="0.3">
      <c r="A2529" s="1">
        <v>39475</v>
      </c>
      <c r="B2529">
        <v>949.077</v>
      </c>
      <c r="C2529">
        <v>6.3936000000000002</v>
      </c>
    </row>
    <row r="2530" spans="1:3" x14ac:dyDescent="0.3">
      <c r="A2530" s="1">
        <v>39476</v>
      </c>
      <c r="B2530">
        <v>956.97299999999996</v>
      </c>
      <c r="C2530">
        <v>6.3887999999999998</v>
      </c>
    </row>
    <row r="2531" spans="1:3" x14ac:dyDescent="0.3">
      <c r="A2531" s="1">
        <v>39477</v>
      </c>
      <c r="B2531">
        <v>951.14300000000003</v>
      </c>
      <c r="C2531">
        <v>6.3297999999999996</v>
      </c>
    </row>
    <row r="2532" spans="1:3" x14ac:dyDescent="0.3">
      <c r="A2532" s="1">
        <v>39478</v>
      </c>
      <c r="B2532">
        <v>949.03599999999994</v>
      </c>
      <c r="C2532">
        <v>6.3616999999999999</v>
      </c>
    </row>
    <row r="2533" spans="1:3" x14ac:dyDescent="0.3">
      <c r="A2533" s="1">
        <v>39479</v>
      </c>
      <c r="B2533">
        <v>976.43299999999999</v>
      </c>
      <c r="C2533">
        <v>6.3681000000000001</v>
      </c>
    </row>
    <row r="2534" spans="1:3" x14ac:dyDescent="0.3">
      <c r="A2534" s="1">
        <v>39482</v>
      </c>
      <c r="B2534">
        <v>976.46500000000003</v>
      </c>
      <c r="C2534">
        <v>6.3330000000000002</v>
      </c>
    </row>
    <row r="2535" spans="1:3" x14ac:dyDescent="0.3">
      <c r="A2535" s="1">
        <v>39483</v>
      </c>
      <c r="B2535">
        <v>945.63300000000004</v>
      </c>
      <c r="C2535">
        <v>6.4443000000000001</v>
      </c>
    </row>
    <row r="2536" spans="1:3" x14ac:dyDescent="0.3">
      <c r="A2536" s="1">
        <v>39484</v>
      </c>
      <c r="B2536">
        <v>951.84199999999998</v>
      </c>
      <c r="C2536">
        <v>6.4348999999999998</v>
      </c>
    </row>
    <row r="2537" spans="1:3" x14ac:dyDescent="0.3">
      <c r="A2537" s="1">
        <v>39485</v>
      </c>
      <c r="B2537">
        <v>925.87300000000005</v>
      </c>
      <c r="C2537">
        <v>6.5115999999999996</v>
      </c>
    </row>
    <row r="2538" spans="1:3" x14ac:dyDescent="0.3">
      <c r="A2538" s="1">
        <v>39486</v>
      </c>
      <c r="B2538">
        <v>920.75599999999997</v>
      </c>
      <c r="C2538">
        <v>6.4908000000000001</v>
      </c>
    </row>
    <row r="2539" spans="1:3" x14ac:dyDescent="0.3">
      <c r="A2539" s="1">
        <v>39489</v>
      </c>
      <c r="B2539">
        <v>911.38599999999997</v>
      </c>
      <c r="C2539">
        <v>6.4802</v>
      </c>
    </row>
    <row r="2540" spans="1:3" x14ac:dyDescent="0.3">
      <c r="A2540" s="1">
        <v>39490</v>
      </c>
      <c r="B2540">
        <v>945.40800000000002</v>
      </c>
      <c r="C2540">
        <v>6.4450000000000003</v>
      </c>
    </row>
    <row r="2541" spans="1:3" x14ac:dyDescent="0.3">
      <c r="A2541" s="1">
        <v>39491</v>
      </c>
      <c r="B2541">
        <v>949.048</v>
      </c>
      <c r="C2541">
        <v>6.4071999999999996</v>
      </c>
    </row>
    <row r="2542" spans="1:3" x14ac:dyDescent="0.3">
      <c r="A2542" s="1">
        <v>39492</v>
      </c>
      <c r="B2542">
        <v>950.83900000000006</v>
      </c>
      <c r="C2542">
        <v>6.3719000000000001</v>
      </c>
    </row>
    <row r="2543" spans="1:3" x14ac:dyDescent="0.3">
      <c r="A2543" s="1">
        <v>39493</v>
      </c>
      <c r="B2543">
        <v>938.79399999999998</v>
      </c>
      <c r="C2543">
        <v>6.3339999999999996</v>
      </c>
    </row>
    <row r="2544" spans="1:3" x14ac:dyDescent="0.3">
      <c r="A2544" s="1">
        <v>39496</v>
      </c>
      <c r="B2544">
        <v>962.13199999999995</v>
      </c>
      <c r="C2544">
        <v>6.3506</v>
      </c>
    </row>
    <row r="2545" spans="1:3" x14ac:dyDescent="0.3">
      <c r="A2545" s="1">
        <v>39497</v>
      </c>
      <c r="B2545">
        <v>967.423</v>
      </c>
      <c r="C2545">
        <v>6.3189000000000002</v>
      </c>
    </row>
    <row r="2546" spans="1:3" x14ac:dyDescent="0.3">
      <c r="A2546" s="1">
        <v>39498</v>
      </c>
      <c r="B2546">
        <v>954.53300000000002</v>
      </c>
      <c r="C2546">
        <v>6.3243</v>
      </c>
    </row>
    <row r="2547" spans="1:3" x14ac:dyDescent="0.3">
      <c r="A2547" s="1">
        <v>39499</v>
      </c>
      <c r="B2547">
        <v>959.79499999999996</v>
      </c>
      <c r="C2547">
        <v>6.2797999999999998</v>
      </c>
    </row>
    <row r="2548" spans="1:3" x14ac:dyDescent="0.3">
      <c r="A2548" s="1">
        <v>39500</v>
      </c>
      <c r="B2548">
        <v>944.12599999999998</v>
      </c>
      <c r="C2548">
        <v>6.2691999999999997</v>
      </c>
    </row>
    <row r="2549" spans="1:3" x14ac:dyDescent="0.3">
      <c r="A2549" s="1">
        <v>39503</v>
      </c>
      <c r="B2549">
        <v>961.87900000000002</v>
      </c>
      <c r="C2549">
        <v>6.2728999999999999</v>
      </c>
    </row>
    <row r="2550" spans="1:3" x14ac:dyDescent="0.3">
      <c r="A2550" s="1">
        <v>39504</v>
      </c>
      <c r="B2550">
        <v>980.09900000000005</v>
      </c>
      <c r="C2550">
        <v>6.2115</v>
      </c>
    </row>
    <row r="2551" spans="1:3" x14ac:dyDescent="0.3">
      <c r="A2551" s="1">
        <v>39505</v>
      </c>
      <c r="B2551">
        <v>986.30100000000004</v>
      </c>
      <c r="C2551">
        <v>6.1760999999999999</v>
      </c>
    </row>
    <row r="2552" spans="1:3" x14ac:dyDescent="0.3">
      <c r="A2552" s="1">
        <v>39506</v>
      </c>
      <c r="B2552">
        <v>971.08100000000002</v>
      </c>
      <c r="C2552">
        <v>6.1489000000000003</v>
      </c>
    </row>
    <row r="2553" spans="1:3" x14ac:dyDescent="0.3">
      <c r="A2553" s="1">
        <v>39507</v>
      </c>
      <c r="B2553">
        <v>965.29300000000001</v>
      </c>
      <c r="C2553">
        <v>6.1578999999999997</v>
      </c>
    </row>
    <row r="2554" spans="1:3" x14ac:dyDescent="0.3">
      <c r="A2554" s="1">
        <v>39510</v>
      </c>
      <c r="B2554">
        <v>954.21500000000003</v>
      </c>
      <c r="C2554">
        <v>6.1473000000000004</v>
      </c>
    </row>
    <row r="2555" spans="1:3" x14ac:dyDescent="0.3">
      <c r="A2555" s="1">
        <v>39511</v>
      </c>
      <c r="B2555">
        <v>931.70600000000002</v>
      </c>
      <c r="C2555">
        <v>6.1402999999999999</v>
      </c>
    </row>
    <row r="2556" spans="1:3" x14ac:dyDescent="0.3">
      <c r="A2556" s="1">
        <v>39512</v>
      </c>
      <c r="B2556">
        <v>950.24599999999998</v>
      </c>
      <c r="C2556">
        <v>6.1196999999999999</v>
      </c>
    </row>
    <row r="2557" spans="1:3" x14ac:dyDescent="0.3">
      <c r="A2557" s="1">
        <v>39513</v>
      </c>
      <c r="B2557">
        <v>938.07</v>
      </c>
      <c r="C2557">
        <v>6.0997000000000003</v>
      </c>
    </row>
    <row r="2558" spans="1:3" x14ac:dyDescent="0.3">
      <c r="A2558" s="1">
        <v>39514</v>
      </c>
      <c r="B2558">
        <v>925.54100000000005</v>
      </c>
      <c r="C2558">
        <v>6.1212999999999997</v>
      </c>
    </row>
    <row r="2559" spans="1:3" x14ac:dyDescent="0.3">
      <c r="A2559" s="1">
        <v>39517</v>
      </c>
      <c r="B2559">
        <v>914.68100000000004</v>
      </c>
      <c r="C2559">
        <v>6.1280000000000001</v>
      </c>
    </row>
    <row r="2560" spans="1:3" x14ac:dyDescent="0.3">
      <c r="A2560" s="1">
        <v>39518</v>
      </c>
      <c r="B2560">
        <v>929.62699999999995</v>
      </c>
      <c r="C2560">
        <v>6.1193</v>
      </c>
    </row>
    <row r="2561" spans="1:3" x14ac:dyDescent="0.3">
      <c r="A2561" s="1">
        <v>39519</v>
      </c>
      <c r="B2561">
        <v>947.78899999999999</v>
      </c>
      <c r="C2561">
        <v>6.0636999999999999</v>
      </c>
    </row>
    <row r="2562" spans="1:3" x14ac:dyDescent="0.3">
      <c r="A2562" s="1">
        <v>39520</v>
      </c>
      <c r="B2562">
        <v>936.51800000000003</v>
      </c>
      <c r="C2562">
        <v>6.0275999999999996</v>
      </c>
    </row>
    <row r="2563" spans="1:3" x14ac:dyDescent="0.3">
      <c r="A2563" s="1">
        <v>39521</v>
      </c>
      <c r="B2563">
        <v>924.22199999999998</v>
      </c>
      <c r="C2563">
        <v>6.0301</v>
      </c>
    </row>
    <row r="2564" spans="1:3" x14ac:dyDescent="0.3">
      <c r="A2564" s="1">
        <v>39524</v>
      </c>
      <c r="B2564">
        <v>886.55799999999999</v>
      </c>
      <c r="C2564">
        <v>6.0140000000000002</v>
      </c>
    </row>
    <row r="2565" spans="1:3" x14ac:dyDescent="0.3">
      <c r="A2565" s="1">
        <v>39525</v>
      </c>
      <c r="B2565">
        <v>914.55100000000004</v>
      </c>
      <c r="C2565">
        <v>6.0259999999999998</v>
      </c>
    </row>
    <row r="2566" spans="1:3" x14ac:dyDescent="0.3">
      <c r="A2566" s="1">
        <v>39526</v>
      </c>
      <c r="B2566">
        <v>905.63599999999997</v>
      </c>
      <c r="C2566">
        <v>6.0133000000000001</v>
      </c>
    </row>
    <row r="2567" spans="1:3" x14ac:dyDescent="0.3">
      <c r="A2567" s="1">
        <v>39527</v>
      </c>
      <c r="B2567">
        <v>894.78200000000004</v>
      </c>
      <c r="C2567">
        <v>6.0970000000000004</v>
      </c>
    </row>
    <row r="2568" spans="1:3" x14ac:dyDescent="0.3">
      <c r="A2568" s="1">
        <v>39532</v>
      </c>
      <c r="B2568">
        <v>932.09500000000003</v>
      </c>
      <c r="C2568">
        <v>6.0179999999999998</v>
      </c>
    </row>
    <row r="2569" spans="1:3" x14ac:dyDescent="0.3">
      <c r="A2569" s="1">
        <v>39533</v>
      </c>
      <c r="B2569">
        <v>931.87099999999998</v>
      </c>
      <c r="C2569">
        <v>5.9429999999999996</v>
      </c>
    </row>
    <row r="2570" spans="1:3" x14ac:dyDescent="0.3">
      <c r="A2570" s="1">
        <v>39534</v>
      </c>
      <c r="B2570">
        <v>952.99</v>
      </c>
      <c r="C2570">
        <v>5.952</v>
      </c>
    </row>
    <row r="2571" spans="1:3" x14ac:dyDescent="0.3">
      <c r="A2571" s="1">
        <v>39535</v>
      </c>
      <c r="B2571">
        <v>951.71199999999999</v>
      </c>
      <c r="C2571">
        <v>5.9440999999999997</v>
      </c>
    </row>
    <row r="2572" spans="1:3" x14ac:dyDescent="0.3">
      <c r="A2572" s="1">
        <v>39538</v>
      </c>
      <c r="B2572">
        <v>952.13199999999995</v>
      </c>
      <c r="C2572">
        <v>5.9420999999999999</v>
      </c>
    </row>
    <row r="2573" spans="1:3" x14ac:dyDescent="0.3">
      <c r="A2573" s="1">
        <v>39539</v>
      </c>
      <c r="B2573">
        <v>981.22799999999995</v>
      </c>
      <c r="C2573">
        <v>6.0137</v>
      </c>
    </row>
    <row r="2574" spans="1:3" x14ac:dyDescent="0.3">
      <c r="A2574" s="1">
        <v>39540</v>
      </c>
      <c r="B2574">
        <v>996.91099999999994</v>
      </c>
      <c r="C2574">
        <v>5.9627999999999997</v>
      </c>
    </row>
    <row r="2575" spans="1:3" x14ac:dyDescent="0.3">
      <c r="A2575" s="1">
        <v>39541</v>
      </c>
      <c r="B2575">
        <v>987.49599999999998</v>
      </c>
      <c r="C2575">
        <v>5.9644000000000004</v>
      </c>
    </row>
    <row r="2576" spans="1:3" x14ac:dyDescent="0.3">
      <c r="A2576" s="1">
        <v>39542</v>
      </c>
      <c r="B2576">
        <v>979.56799999999998</v>
      </c>
      <c r="C2576">
        <v>5.9566999999999997</v>
      </c>
    </row>
    <row r="2577" spans="1:3" x14ac:dyDescent="0.3">
      <c r="A2577" s="1">
        <v>39545</v>
      </c>
      <c r="B2577">
        <v>993.34</v>
      </c>
      <c r="C2577">
        <v>5.9588999999999999</v>
      </c>
    </row>
    <row r="2578" spans="1:3" x14ac:dyDescent="0.3">
      <c r="A2578" s="1">
        <v>39546</v>
      </c>
      <c r="B2578">
        <v>981.08699999999999</v>
      </c>
      <c r="C2578">
        <v>5.9656000000000002</v>
      </c>
    </row>
    <row r="2579" spans="1:3" x14ac:dyDescent="0.3">
      <c r="A2579" s="1">
        <v>39547</v>
      </c>
      <c r="B2579">
        <v>978.50400000000002</v>
      </c>
      <c r="C2579">
        <v>5.9249000000000001</v>
      </c>
    </row>
    <row r="2580" spans="1:3" x14ac:dyDescent="0.3">
      <c r="A2580" s="1">
        <v>39548</v>
      </c>
      <c r="B2580">
        <v>969.89099999999996</v>
      </c>
      <c r="C2580">
        <v>5.9626000000000001</v>
      </c>
    </row>
    <row r="2581" spans="1:3" x14ac:dyDescent="0.3">
      <c r="A2581" s="1">
        <v>39549</v>
      </c>
      <c r="B2581">
        <v>956.51599999999996</v>
      </c>
      <c r="C2581">
        <v>5.9728000000000003</v>
      </c>
    </row>
    <row r="2582" spans="1:3" x14ac:dyDescent="0.3">
      <c r="A2582" s="1">
        <v>39552</v>
      </c>
      <c r="B2582">
        <v>948.40099999999995</v>
      </c>
      <c r="C2582">
        <v>5.9292999999999996</v>
      </c>
    </row>
    <row r="2583" spans="1:3" x14ac:dyDescent="0.3">
      <c r="A2583" s="1">
        <v>39553</v>
      </c>
      <c r="B2583">
        <v>950.19399999999996</v>
      </c>
      <c r="C2583">
        <v>5.9497999999999998</v>
      </c>
    </row>
    <row r="2584" spans="1:3" x14ac:dyDescent="0.3">
      <c r="A2584" s="1">
        <v>39554</v>
      </c>
      <c r="B2584">
        <v>978.02599999999995</v>
      </c>
      <c r="C2584">
        <v>5.8810000000000002</v>
      </c>
    </row>
    <row r="2585" spans="1:3" x14ac:dyDescent="0.3">
      <c r="A2585" s="1">
        <v>39555</v>
      </c>
      <c r="B2585">
        <v>963.78800000000001</v>
      </c>
      <c r="C2585">
        <v>5.9215</v>
      </c>
    </row>
    <row r="2586" spans="1:3" x14ac:dyDescent="0.3">
      <c r="A2586" s="1">
        <v>39556</v>
      </c>
      <c r="B2586">
        <v>981.44100000000003</v>
      </c>
      <c r="C2586">
        <v>5.9471999999999996</v>
      </c>
    </row>
    <row r="2587" spans="1:3" x14ac:dyDescent="0.3">
      <c r="A2587" s="1">
        <v>39559</v>
      </c>
      <c r="B2587">
        <v>969.18600000000004</v>
      </c>
      <c r="C2587">
        <v>5.8884999999999996</v>
      </c>
    </row>
    <row r="2588" spans="1:3" x14ac:dyDescent="0.3">
      <c r="A2588" s="1">
        <v>39560</v>
      </c>
      <c r="B2588">
        <v>962.34699999999998</v>
      </c>
      <c r="C2588">
        <v>5.8380000000000001</v>
      </c>
    </row>
    <row r="2589" spans="1:3" x14ac:dyDescent="0.3">
      <c r="A2589" s="1">
        <v>39561</v>
      </c>
      <c r="B2589">
        <v>976.51700000000005</v>
      </c>
      <c r="C2589">
        <v>5.8665000000000003</v>
      </c>
    </row>
    <row r="2590" spans="1:3" x14ac:dyDescent="0.3">
      <c r="A2590" s="1">
        <v>39562</v>
      </c>
      <c r="B2590">
        <v>966.99400000000003</v>
      </c>
      <c r="C2590">
        <v>5.9428999999999998</v>
      </c>
    </row>
    <row r="2591" spans="1:3" x14ac:dyDescent="0.3">
      <c r="A2591" s="1">
        <v>39563</v>
      </c>
      <c r="B2591">
        <v>998.83100000000002</v>
      </c>
      <c r="C2591">
        <v>5.9809000000000001</v>
      </c>
    </row>
    <row r="2592" spans="1:3" x14ac:dyDescent="0.3">
      <c r="A2592" s="1">
        <v>39566</v>
      </c>
      <c r="B2592">
        <v>1005.309</v>
      </c>
      <c r="C2592">
        <v>5.9748000000000001</v>
      </c>
    </row>
    <row r="2593" spans="1:3" x14ac:dyDescent="0.3">
      <c r="A2593" s="1">
        <v>39567</v>
      </c>
      <c r="B2593">
        <v>990.71799999999996</v>
      </c>
      <c r="C2593">
        <v>6.0114000000000001</v>
      </c>
    </row>
    <row r="2594" spans="1:3" x14ac:dyDescent="0.3">
      <c r="A2594" s="1">
        <v>39568</v>
      </c>
      <c r="B2594">
        <v>986.05899999999997</v>
      </c>
      <c r="C2594">
        <v>5.9684999999999997</v>
      </c>
    </row>
    <row r="2595" spans="1:3" x14ac:dyDescent="0.3">
      <c r="A2595" s="1">
        <v>39570</v>
      </c>
      <c r="B2595">
        <v>1008.204</v>
      </c>
      <c r="C2595">
        <v>6.0631000000000004</v>
      </c>
    </row>
    <row r="2596" spans="1:3" x14ac:dyDescent="0.3">
      <c r="A2596" s="1">
        <v>39573</v>
      </c>
      <c r="B2596">
        <v>1009.331</v>
      </c>
      <c r="C2596">
        <v>6.0400999999999998</v>
      </c>
    </row>
    <row r="2597" spans="1:3" x14ac:dyDescent="0.3">
      <c r="A2597" s="1">
        <v>39574</v>
      </c>
      <c r="B2597">
        <v>1006.734</v>
      </c>
      <c r="C2597">
        <v>6.0063000000000004</v>
      </c>
    </row>
    <row r="2598" spans="1:3" x14ac:dyDescent="0.3">
      <c r="A2598" s="1">
        <v>39575</v>
      </c>
      <c r="B2598">
        <v>1020.049</v>
      </c>
      <c r="C2598">
        <v>6.0491000000000001</v>
      </c>
    </row>
    <row r="2599" spans="1:3" x14ac:dyDescent="0.3">
      <c r="A2599" s="1">
        <v>39576</v>
      </c>
      <c r="B2599">
        <v>1019.668</v>
      </c>
      <c r="C2599">
        <v>6.0289999999999999</v>
      </c>
    </row>
    <row r="2600" spans="1:3" x14ac:dyDescent="0.3">
      <c r="A2600" s="1">
        <v>39577</v>
      </c>
      <c r="B2600">
        <v>1003.513</v>
      </c>
      <c r="C2600">
        <v>5.9893000000000001</v>
      </c>
    </row>
    <row r="2601" spans="1:3" x14ac:dyDescent="0.3">
      <c r="A2601" s="1">
        <v>39580</v>
      </c>
      <c r="B2601">
        <v>1008.297</v>
      </c>
      <c r="C2601">
        <v>5.9725999999999999</v>
      </c>
    </row>
    <row r="2602" spans="1:3" x14ac:dyDescent="0.3">
      <c r="A2602" s="1">
        <v>39581</v>
      </c>
      <c r="B2602">
        <v>1011.861</v>
      </c>
      <c r="C2602">
        <v>6.0125999999999999</v>
      </c>
    </row>
    <row r="2603" spans="1:3" x14ac:dyDescent="0.3">
      <c r="A2603" s="1">
        <v>39582</v>
      </c>
      <c r="B2603">
        <v>1012.861</v>
      </c>
      <c r="C2603">
        <v>6.0128000000000004</v>
      </c>
    </row>
    <row r="2604" spans="1:3" x14ac:dyDescent="0.3">
      <c r="A2604" s="1">
        <v>39583</v>
      </c>
      <c r="B2604">
        <v>1018.127</v>
      </c>
      <c r="C2604">
        <v>6.0336999999999996</v>
      </c>
    </row>
    <row r="2605" spans="1:3" x14ac:dyDescent="0.3">
      <c r="A2605" s="1">
        <v>39584</v>
      </c>
      <c r="B2605">
        <v>1023.184</v>
      </c>
      <c r="C2605">
        <v>5.9764999999999997</v>
      </c>
    </row>
    <row r="2606" spans="1:3" x14ac:dyDescent="0.3">
      <c r="A2606" s="1">
        <v>39587</v>
      </c>
      <c r="B2606">
        <v>1036.856</v>
      </c>
      <c r="C2606">
        <v>5.9833999999999996</v>
      </c>
    </row>
    <row r="2607" spans="1:3" x14ac:dyDescent="0.3">
      <c r="A2607" s="1">
        <v>39588</v>
      </c>
      <c r="B2607">
        <v>1011.621</v>
      </c>
      <c r="C2607">
        <v>5.9368999999999996</v>
      </c>
    </row>
    <row r="2608" spans="1:3" x14ac:dyDescent="0.3">
      <c r="A2608" s="1">
        <v>39589</v>
      </c>
      <c r="B2608">
        <v>1004.357</v>
      </c>
      <c r="C2608">
        <v>5.8962000000000003</v>
      </c>
    </row>
    <row r="2609" spans="1:3" x14ac:dyDescent="0.3">
      <c r="A2609" s="1">
        <v>39590</v>
      </c>
      <c r="B2609">
        <v>1017.203</v>
      </c>
      <c r="C2609">
        <v>5.9153000000000002</v>
      </c>
    </row>
    <row r="2610" spans="1:3" x14ac:dyDescent="0.3">
      <c r="A2610" s="1">
        <v>39591</v>
      </c>
      <c r="B2610">
        <v>994.23</v>
      </c>
      <c r="C2610">
        <v>5.8930999999999996</v>
      </c>
    </row>
    <row r="2611" spans="1:3" x14ac:dyDescent="0.3">
      <c r="A2611" s="1">
        <v>39594</v>
      </c>
      <c r="B2611">
        <v>997.55600000000004</v>
      </c>
      <c r="C2611">
        <v>5.9019000000000004</v>
      </c>
    </row>
    <row r="2612" spans="1:3" x14ac:dyDescent="0.3">
      <c r="A2612" s="1">
        <v>39595</v>
      </c>
      <c r="B2612">
        <v>993.00199999999995</v>
      </c>
      <c r="C2612">
        <v>5.9291</v>
      </c>
    </row>
    <row r="2613" spans="1:3" x14ac:dyDescent="0.3">
      <c r="A2613" s="1">
        <v>39596</v>
      </c>
      <c r="B2613">
        <v>1002.832</v>
      </c>
      <c r="C2613">
        <v>5.9688999999999997</v>
      </c>
    </row>
    <row r="2614" spans="1:3" x14ac:dyDescent="0.3">
      <c r="A2614" s="1">
        <v>39597</v>
      </c>
      <c r="B2614">
        <v>1001.826</v>
      </c>
      <c r="C2614">
        <v>6.0002000000000004</v>
      </c>
    </row>
    <row r="2615" spans="1:3" x14ac:dyDescent="0.3">
      <c r="A2615" s="1">
        <v>39598</v>
      </c>
      <c r="B2615">
        <v>1004.901</v>
      </c>
      <c r="C2615">
        <v>6.0003000000000002</v>
      </c>
    </row>
    <row r="2616" spans="1:3" x14ac:dyDescent="0.3">
      <c r="A2616" s="1">
        <v>39601</v>
      </c>
      <c r="B2616">
        <v>995.58699999999999</v>
      </c>
      <c r="C2616">
        <v>6.0339999999999998</v>
      </c>
    </row>
    <row r="2617" spans="1:3" x14ac:dyDescent="0.3">
      <c r="A2617" s="1">
        <v>39602</v>
      </c>
      <c r="B2617">
        <v>997.86</v>
      </c>
      <c r="C2617">
        <v>6.0399000000000003</v>
      </c>
    </row>
    <row r="2618" spans="1:3" x14ac:dyDescent="0.3">
      <c r="A2618" s="1">
        <v>39603</v>
      </c>
      <c r="B2618">
        <v>983.50900000000001</v>
      </c>
      <c r="C2618">
        <v>6.0430000000000001</v>
      </c>
    </row>
    <row r="2619" spans="1:3" x14ac:dyDescent="0.3">
      <c r="A2619" s="1">
        <v>39604</v>
      </c>
      <c r="B2619">
        <v>981.154</v>
      </c>
      <c r="C2619">
        <v>5.9729000000000001</v>
      </c>
    </row>
    <row r="2620" spans="1:3" x14ac:dyDescent="0.3">
      <c r="A2620" s="1">
        <v>39608</v>
      </c>
      <c r="B2620">
        <v>957.83500000000004</v>
      </c>
      <c r="C2620">
        <v>5.9646999999999997</v>
      </c>
    </row>
    <row r="2621" spans="1:3" x14ac:dyDescent="0.3">
      <c r="A2621" s="1">
        <v>39609</v>
      </c>
      <c r="B2621">
        <v>951.46900000000005</v>
      </c>
      <c r="C2621">
        <v>6.0585000000000004</v>
      </c>
    </row>
    <row r="2622" spans="1:3" x14ac:dyDescent="0.3">
      <c r="A2622" s="1">
        <v>39610</v>
      </c>
      <c r="B2622">
        <v>934.85599999999999</v>
      </c>
      <c r="C2622">
        <v>6.0292000000000003</v>
      </c>
    </row>
    <row r="2623" spans="1:3" x14ac:dyDescent="0.3">
      <c r="A2623" s="1">
        <v>39611</v>
      </c>
      <c r="B2623">
        <v>947.46900000000005</v>
      </c>
      <c r="C2623">
        <v>6.0715000000000003</v>
      </c>
    </row>
    <row r="2624" spans="1:3" x14ac:dyDescent="0.3">
      <c r="A2624" s="1">
        <v>39612</v>
      </c>
      <c r="B2624">
        <v>947.57600000000002</v>
      </c>
      <c r="C2624">
        <v>6.0873999999999997</v>
      </c>
    </row>
    <row r="2625" spans="1:3" x14ac:dyDescent="0.3">
      <c r="A2625" s="1">
        <v>39615</v>
      </c>
      <c r="B2625">
        <v>947.495</v>
      </c>
      <c r="C2625">
        <v>6.0320999999999998</v>
      </c>
    </row>
    <row r="2626" spans="1:3" x14ac:dyDescent="0.3">
      <c r="A2626" s="1">
        <v>39616</v>
      </c>
      <c r="B2626">
        <v>956.90200000000004</v>
      </c>
      <c r="C2626">
        <v>6.0442</v>
      </c>
    </row>
    <row r="2627" spans="1:3" x14ac:dyDescent="0.3">
      <c r="A2627" s="1">
        <v>39617</v>
      </c>
      <c r="B2627">
        <v>941.62</v>
      </c>
      <c r="C2627">
        <v>6.0461</v>
      </c>
    </row>
    <row r="2628" spans="1:3" x14ac:dyDescent="0.3">
      <c r="A2628" s="1">
        <v>39618</v>
      </c>
      <c r="B2628">
        <v>932.81600000000003</v>
      </c>
      <c r="C2628">
        <v>6.0561999999999996</v>
      </c>
    </row>
    <row r="2629" spans="1:3" x14ac:dyDescent="0.3">
      <c r="A2629" s="1">
        <v>39622</v>
      </c>
      <c r="B2629">
        <v>914.39599999999996</v>
      </c>
      <c r="C2629">
        <v>6.0518999999999998</v>
      </c>
    </row>
    <row r="2630" spans="1:3" x14ac:dyDescent="0.3">
      <c r="A2630" s="1">
        <v>39623</v>
      </c>
      <c r="B2630">
        <v>897.71699999999998</v>
      </c>
      <c r="C2630">
        <v>6.0472000000000001</v>
      </c>
    </row>
    <row r="2631" spans="1:3" x14ac:dyDescent="0.3">
      <c r="A2631" s="1">
        <v>39624</v>
      </c>
      <c r="B2631">
        <v>910.64099999999996</v>
      </c>
      <c r="C2631">
        <v>6.0015000000000001</v>
      </c>
    </row>
    <row r="2632" spans="1:3" x14ac:dyDescent="0.3">
      <c r="A2632" s="1">
        <v>39625</v>
      </c>
      <c r="B2632">
        <v>880.56299999999999</v>
      </c>
      <c r="C2632">
        <v>5.9661</v>
      </c>
    </row>
    <row r="2633" spans="1:3" x14ac:dyDescent="0.3">
      <c r="A2633" s="1">
        <v>39626</v>
      </c>
      <c r="B2633">
        <v>862.65499999999997</v>
      </c>
      <c r="C2633">
        <v>5.9696999999999996</v>
      </c>
    </row>
    <row r="2634" spans="1:3" x14ac:dyDescent="0.3">
      <c r="A2634" s="1">
        <v>39629</v>
      </c>
      <c r="B2634">
        <v>857.65200000000004</v>
      </c>
      <c r="C2634">
        <v>6.0091999999999999</v>
      </c>
    </row>
    <row r="2635" spans="1:3" x14ac:dyDescent="0.3">
      <c r="A2635" s="1">
        <v>39630</v>
      </c>
      <c r="B2635">
        <v>841.06600000000003</v>
      </c>
      <c r="C2635">
        <v>5.9764999999999997</v>
      </c>
    </row>
    <row r="2636" spans="1:3" x14ac:dyDescent="0.3">
      <c r="A2636" s="1">
        <v>39631</v>
      </c>
      <c r="B2636">
        <v>849.50400000000002</v>
      </c>
      <c r="C2636">
        <v>5.9690000000000003</v>
      </c>
    </row>
    <row r="2637" spans="1:3" x14ac:dyDescent="0.3">
      <c r="A2637" s="1">
        <v>39632</v>
      </c>
      <c r="B2637">
        <v>851.58299999999997</v>
      </c>
      <c r="C2637">
        <v>5.9916999999999998</v>
      </c>
    </row>
    <row r="2638" spans="1:3" x14ac:dyDescent="0.3">
      <c r="A2638" s="1">
        <v>39633</v>
      </c>
      <c r="B2638">
        <v>839.92399999999998</v>
      </c>
      <c r="C2638">
        <v>5.9751000000000003</v>
      </c>
    </row>
    <row r="2639" spans="1:3" x14ac:dyDescent="0.3">
      <c r="A2639" s="1">
        <v>39636</v>
      </c>
      <c r="B2639">
        <v>853.13699999999994</v>
      </c>
      <c r="C2639">
        <v>5.9810999999999996</v>
      </c>
    </row>
    <row r="2640" spans="1:3" x14ac:dyDescent="0.3">
      <c r="A2640" s="1">
        <v>39637</v>
      </c>
      <c r="B2640">
        <v>836.38</v>
      </c>
      <c r="C2640">
        <v>6.0068999999999999</v>
      </c>
    </row>
    <row r="2641" spans="1:3" x14ac:dyDescent="0.3">
      <c r="A2641" s="1">
        <v>39638</v>
      </c>
      <c r="B2641">
        <v>851.44200000000001</v>
      </c>
      <c r="C2641">
        <v>6.0034999999999998</v>
      </c>
    </row>
    <row r="2642" spans="1:3" x14ac:dyDescent="0.3">
      <c r="A2642" s="1">
        <v>39639</v>
      </c>
      <c r="B2642">
        <v>833.57799999999997</v>
      </c>
      <c r="C2642">
        <v>5.9911000000000003</v>
      </c>
    </row>
    <row r="2643" spans="1:3" x14ac:dyDescent="0.3">
      <c r="A2643" s="1">
        <v>39640</v>
      </c>
      <c r="B2643">
        <v>813.60199999999998</v>
      </c>
      <c r="C2643">
        <v>5.9417</v>
      </c>
    </row>
    <row r="2644" spans="1:3" x14ac:dyDescent="0.3">
      <c r="A2644" s="1">
        <v>39643</v>
      </c>
      <c r="B2644">
        <v>826.59199999999998</v>
      </c>
      <c r="C2644">
        <v>5.9626999999999999</v>
      </c>
    </row>
    <row r="2645" spans="1:3" x14ac:dyDescent="0.3">
      <c r="A2645" s="1">
        <v>39644</v>
      </c>
      <c r="B2645">
        <v>814.99199999999996</v>
      </c>
      <c r="C2645">
        <v>5.9537000000000004</v>
      </c>
    </row>
    <row r="2646" spans="1:3" x14ac:dyDescent="0.3">
      <c r="A2646" s="1">
        <v>39645</v>
      </c>
      <c r="B2646">
        <v>826.82799999999997</v>
      </c>
      <c r="C2646">
        <v>6.0061</v>
      </c>
    </row>
    <row r="2647" spans="1:3" x14ac:dyDescent="0.3">
      <c r="A2647" s="1">
        <v>39646</v>
      </c>
      <c r="B2647">
        <v>858.39700000000005</v>
      </c>
      <c r="C2647">
        <v>5.9622000000000002</v>
      </c>
    </row>
    <row r="2648" spans="1:3" x14ac:dyDescent="0.3">
      <c r="A2648" s="1">
        <v>39647</v>
      </c>
      <c r="B2648">
        <v>881.02200000000005</v>
      </c>
      <c r="C2648">
        <v>5.9585999999999997</v>
      </c>
    </row>
    <row r="2649" spans="1:3" x14ac:dyDescent="0.3">
      <c r="A2649" s="1">
        <v>39650</v>
      </c>
      <c r="B2649">
        <v>886.61699999999996</v>
      </c>
      <c r="C2649">
        <v>5.9260999999999999</v>
      </c>
    </row>
    <row r="2650" spans="1:3" x14ac:dyDescent="0.3">
      <c r="A2650" s="1">
        <v>39651</v>
      </c>
      <c r="B2650">
        <v>863.47199999999998</v>
      </c>
      <c r="C2650">
        <v>5.9865000000000004</v>
      </c>
    </row>
    <row r="2651" spans="1:3" x14ac:dyDescent="0.3">
      <c r="A2651" s="1">
        <v>39652</v>
      </c>
      <c r="B2651">
        <v>880.57100000000003</v>
      </c>
      <c r="C2651">
        <v>6.0271999999999997</v>
      </c>
    </row>
    <row r="2652" spans="1:3" x14ac:dyDescent="0.3">
      <c r="A2652" s="1">
        <v>39653</v>
      </c>
      <c r="B2652">
        <v>857.33100000000002</v>
      </c>
      <c r="C2652">
        <v>6.04</v>
      </c>
    </row>
    <row r="2653" spans="1:3" x14ac:dyDescent="0.3">
      <c r="A2653" s="1">
        <v>39654</v>
      </c>
      <c r="B2653">
        <v>858.29300000000001</v>
      </c>
      <c r="C2653">
        <v>6.0242000000000004</v>
      </c>
    </row>
    <row r="2654" spans="1:3" x14ac:dyDescent="0.3">
      <c r="A2654" s="1">
        <v>39657</v>
      </c>
      <c r="B2654">
        <v>850.30799999999999</v>
      </c>
      <c r="C2654">
        <v>6.0068999999999999</v>
      </c>
    </row>
    <row r="2655" spans="1:3" x14ac:dyDescent="0.3">
      <c r="A2655" s="1">
        <v>39658</v>
      </c>
      <c r="B2655">
        <v>851.62900000000002</v>
      </c>
      <c r="C2655">
        <v>6.0683999999999996</v>
      </c>
    </row>
    <row r="2656" spans="1:3" x14ac:dyDescent="0.3">
      <c r="A2656" s="1">
        <v>39659</v>
      </c>
      <c r="B2656">
        <v>865.95399999999995</v>
      </c>
      <c r="C2656">
        <v>6.0602</v>
      </c>
    </row>
    <row r="2657" spans="1:3" x14ac:dyDescent="0.3">
      <c r="A2657" s="1">
        <v>39660</v>
      </c>
      <c r="B2657">
        <v>867.44200000000001</v>
      </c>
      <c r="C2657">
        <v>6.0507999999999997</v>
      </c>
    </row>
    <row r="2658" spans="1:3" x14ac:dyDescent="0.3">
      <c r="A2658" s="1">
        <v>39661</v>
      </c>
      <c r="B2658">
        <v>854.68100000000004</v>
      </c>
      <c r="C2658">
        <v>6.0820999999999996</v>
      </c>
    </row>
    <row r="2659" spans="1:3" x14ac:dyDescent="0.3">
      <c r="A2659" s="1">
        <v>39664</v>
      </c>
      <c r="B2659">
        <v>847.14599999999996</v>
      </c>
      <c r="C2659">
        <v>6.069</v>
      </c>
    </row>
    <row r="2660" spans="1:3" x14ac:dyDescent="0.3">
      <c r="A2660" s="1">
        <v>39665</v>
      </c>
      <c r="B2660">
        <v>876.58900000000006</v>
      </c>
      <c r="C2660">
        <v>6.1132999999999997</v>
      </c>
    </row>
    <row r="2661" spans="1:3" x14ac:dyDescent="0.3">
      <c r="A2661" s="1">
        <v>39666</v>
      </c>
      <c r="B2661">
        <v>886.51800000000003</v>
      </c>
      <c r="C2661">
        <v>6.1078999999999999</v>
      </c>
    </row>
    <row r="2662" spans="1:3" x14ac:dyDescent="0.3">
      <c r="A2662" s="1">
        <v>39667</v>
      </c>
      <c r="B2662">
        <v>881.35</v>
      </c>
      <c r="C2662">
        <v>6.1181000000000001</v>
      </c>
    </row>
    <row r="2663" spans="1:3" x14ac:dyDescent="0.3">
      <c r="A2663" s="1">
        <v>39668</v>
      </c>
      <c r="B2663">
        <v>885.00699999999995</v>
      </c>
      <c r="C2663">
        <v>6.2596999999999996</v>
      </c>
    </row>
    <row r="2664" spans="1:3" x14ac:dyDescent="0.3">
      <c r="A2664" s="1">
        <v>39671</v>
      </c>
      <c r="B2664">
        <v>900.25599999999997</v>
      </c>
      <c r="C2664">
        <v>6.2960000000000003</v>
      </c>
    </row>
    <row r="2665" spans="1:3" x14ac:dyDescent="0.3">
      <c r="A2665" s="1">
        <v>39672</v>
      </c>
      <c r="B2665">
        <v>893.99800000000005</v>
      </c>
      <c r="C2665">
        <v>6.2887000000000004</v>
      </c>
    </row>
    <row r="2666" spans="1:3" x14ac:dyDescent="0.3">
      <c r="A2666" s="1">
        <v>39673</v>
      </c>
      <c r="B2666">
        <v>868.81500000000005</v>
      </c>
      <c r="C2666">
        <v>6.2773000000000003</v>
      </c>
    </row>
    <row r="2667" spans="1:3" x14ac:dyDescent="0.3">
      <c r="A2667" s="1">
        <v>39674</v>
      </c>
      <c r="B2667">
        <v>874.726</v>
      </c>
      <c r="C2667">
        <v>6.3160999999999996</v>
      </c>
    </row>
    <row r="2668" spans="1:3" x14ac:dyDescent="0.3">
      <c r="A2668" s="1">
        <v>39675</v>
      </c>
      <c r="B2668">
        <v>873.32799999999997</v>
      </c>
      <c r="C2668">
        <v>6.3715999999999999</v>
      </c>
    </row>
    <row r="2669" spans="1:3" x14ac:dyDescent="0.3">
      <c r="A2669" s="1">
        <v>39678</v>
      </c>
      <c r="B2669">
        <v>875.274</v>
      </c>
      <c r="C2669">
        <v>6.3685999999999998</v>
      </c>
    </row>
    <row r="2670" spans="1:3" x14ac:dyDescent="0.3">
      <c r="A2670" s="1">
        <v>39679</v>
      </c>
      <c r="B2670">
        <v>837.99699999999996</v>
      </c>
      <c r="C2670">
        <v>6.3555999999999999</v>
      </c>
    </row>
    <row r="2671" spans="1:3" x14ac:dyDescent="0.3">
      <c r="A2671" s="1">
        <v>39680</v>
      </c>
      <c r="B2671">
        <v>842.43600000000004</v>
      </c>
      <c r="C2671">
        <v>6.3658000000000001</v>
      </c>
    </row>
    <row r="2672" spans="1:3" x14ac:dyDescent="0.3">
      <c r="A2672" s="1">
        <v>39681</v>
      </c>
      <c r="B2672">
        <v>837.072</v>
      </c>
      <c r="C2672">
        <v>6.2735000000000003</v>
      </c>
    </row>
    <row r="2673" spans="1:3" x14ac:dyDescent="0.3">
      <c r="A2673" s="1">
        <v>39682</v>
      </c>
      <c r="B2673">
        <v>865.024</v>
      </c>
      <c r="C2673">
        <v>6.3242000000000003</v>
      </c>
    </row>
    <row r="2674" spans="1:3" x14ac:dyDescent="0.3">
      <c r="A2674" s="1">
        <v>39685</v>
      </c>
      <c r="B2674">
        <v>852.20299999999997</v>
      </c>
      <c r="C2674">
        <v>6.3471000000000002</v>
      </c>
    </row>
    <row r="2675" spans="1:3" x14ac:dyDescent="0.3">
      <c r="A2675" s="1">
        <v>39686</v>
      </c>
      <c r="B2675">
        <v>860.71299999999997</v>
      </c>
      <c r="C2675">
        <v>6.3986000000000001</v>
      </c>
    </row>
    <row r="2676" spans="1:3" x14ac:dyDescent="0.3">
      <c r="A2676" s="1">
        <v>39687</v>
      </c>
      <c r="B2676">
        <v>862.92899999999997</v>
      </c>
      <c r="C2676">
        <v>6.3869999999999996</v>
      </c>
    </row>
    <row r="2677" spans="1:3" x14ac:dyDescent="0.3">
      <c r="A2677" s="1">
        <v>39688</v>
      </c>
      <c r="B2677">
        <v>876.74099999999999</v>
      </c>
      <c r="C2677">
        <v>6.4061000000000003</v>
      </c>
    </row>
    <row r="2678" spans="1:3" x14ac:dyDescent="0.3">
      <c r="A2678" s="1">
        <v>39689</v>
      </c>
      <c r="B2678">
        <v>870.85799999999995</v>
      </c>
      <c r="C2678">
        <v>6.4485999999999999</v>
      </c>
    </row>
    <row r="2679" spans="1:3" x14ac:dyDescent="0.3">
      <c r="A2679" s="1">
        <v>39692</v>
      </c>
      <c r="B2679">
        <v>873.41300000000001</v>
      </c>
      <c r="C2679">
        <v>6.4698000000000002</v>
      </c>
    </row>
    <row r="2680" spans="1:3" x14ac:dyDescent="0.3">
      <c r="A2680" s="1">
        <v>39693</v>
      </c>
      <c r="B2680">
        <v>889.35599999999999</v>
      </c>
      <c r="C2680">
        <v>6.5068000000000001</v>
      </c>
    </row>
    <row r="2681" spans="1:3" x14ac:dyDescent="0.3">
      <c r="A2681" s="1">
        <v>39694</v>
      </c>
      <c r="B2681">
        <v>880.75</v>
      </c>
      <c r="C2681">
        <v>6.5416999999999996</v>
      </c>
    </row>
    <row r="2682" spans="1:3" x14ac:dyDescent="0.3">
      <c r="A2682" s="1">
        <v>39695</v>
      </c>
      <c r="B2682">
        <v>850.53</v>
      </c>
      <c r="C2682">
        <v>6.6542000000000003</v>
      </c>
    </row>
    <row r="2683" spans="1:3" x14ac:dyDescent="0.3">
      <c r="A2683" s="1">
        <v>39696</v>
      </c>
      <c r="B2683">
        <v>825.01199999999994</v>
      </c>
      <c r="C2683">
        <v>6.6277999999999997</v>
      </c>
    </row>
    <row r="2684" spans="1:3" x14ac:dyDescent="0.3">
      <c r="A2684" s="1">
        <v>39699</v>
      </c>
      <c r="B2684">
        <v>855.947</v>
      </c>
      <c r="C2684">
        <v>6.6913</v>
      </c>
    </row>
    <row r="2685" spans="1:3" x14ac:dyDescent="0.3">
      <c r="A2685" s="1">
        <v>39700</v>
      </c>
      <c r="B2685">
        <v>846.596</v>
      </c>
      <c r="C2685">
        <v>6.7388000000000003</v>
      </c>
    </row>
    <row r="2686" spans="1:3" x14ac:dyDescent="0.3">
      <c r="A2686" s="1">
        <v>39701</v>
      </c>
      <c r="B2686">
        <v>840.33100000000002</v>
      </c>
      <c r="C2686">
        <v>6.7986000000000004</v>
      </c>
    </row>
    <row r="2687" spans="1:3" x14ac:dyDescent="0.3">
      <c r="A2687" s="1">
        <v>39702</v>
      </c>
      <c r="B2687">
        <v>827.65899999999999</v>
      </c>
      <c r="C2687">
        <v>6.7887000000000004</v>
      </c>
    </row>
    <row r="2688" spans="1:3" x14ac:dyDescent="0.3">
      <c r="A2688" s="1">
        <v>39703</v>
      </c>
      <c r="B2688">
        <v>847.78599999999994</v>
      </c>
      <c r="C2688">
        <v>6.6908000000000003</v>
      </c>
    </row>
    <row r="2689" spans="1:3" x14ac:dyDescent="0.3">
      <c r="A2689" s="1">
        <v>39706</v>
      </c>
      <c r="B2689">
        <v>822.596</v>
      </c>
      <c r="C2689">
        <v>6.7458999999999998</v>
      </c>
    </row>
    <row r="2690" spans="1:3" x14ac:dyDescent="0.3">
      <c r="A2690" s="1">
        <v>39707</v>
      </c>
      <c r="B2690">
        <v>808.91300000000001</v>
      </c>
      <c r="C2690">
        <v>6.8186</v>
      </c>
    </row>
    <row r="2691" spans="1:3" x14ac:dyDescent="0.3">
      <c r="A2691" s="1">
        <v>39708</v>
      </c>
      <c r="B2691">
        <v>779.37199999999996</v>
      </c>
      <c r="C2691">
        <v>6.7182000000000004</v>
      </c>
    </row>
    <row r="2692" spans="1:3" x14ac:dyDescent="0.3">
      <c r="A2692" s="1">
        <v>39709</v>
      </c>
      <c r="B2692">
        <v>781.53399999999999</v>
      </c>
      <c r="C2692">
        <v>6.6905000000000001</v>
      </c>
    </row>
    <row r="2693" spans="1:3" x14ac:dyDescent="0.3">
      <c r="A2693" s="1">
        <v>39710</v>
      </c>
      <c r="B2693">
        <v>851.72500000000002</v>
      </c>
      <c r="C2693">
        <v>6.5990000000000002</v>
      </c>
    </row>
    <row r="2694" spans="1:3" x14ac:dyDescent="0.3">
      <c r="A2694" s="1">
        <v>39713</v>
      </c>
      <c r="B2694">
        <v>836.42600000000004</v>
      </c>
      <c r="C2694">
        <v>6.4890999999999996</v>
      </c>
    </row>
    <row r="2695" spans="1:3" x14ac:dyDescent="0.3">
      <c r="A2695" s="1">
        <v>39714</v>
      </c>
      <c r="B2695">
        <v>821.11099999999999</v>
      </c>
      <c r="C2695">
        <v>6.5662000000000003</v>
      </c>
    </row>
    <row r="2696" spans="1:3" x14ac:dyDescent="0.3">
      <c r="A2696" s="1">
        <v>39715</v>
      </c>
      <c r="B2696">
        <v>816.70299999999997</v>
      </c>
      <c r="C2696">
        <v>6.6147</v>
      </c>
    </row>
    <row r="2697" spans="1:3" x14ac:dyDescent="0.3">
      <c r="A2697" s="1">
        <v>39716</v>
      </c>
      <c r="B2697">
        <v>836.85699999999997</v>
      </c>
      <c r="C2697">
        <v>6.5948000000000002</v>
      </c>
    </row>
    <row r="2698" spans="1:3" x14ac:dyDescent="0.3">
      <c r="A2698" s="1">
        <v>39717</v>
      </c>
      <c r="B2698">
        <v>821.375</v>
      </c>
      <c r="C2698">
        <v>6.6185</v>
      </c>
    </row>
    <row r="2699" spans="1:3" x14ac:dyDescent="0.3">
      <c r="A2699" s="1">
        <v>39720</v>
      </c>
      <c r="B2699">
        <v>774.327</v>
      </c>
      <c r="C2699">
        <v>6.7732000000000001</v>
      </c>
    </row>
    <row r="2700" spans="1:3" x14ac:dyDescent="0.3">
      <c r="A2700" s="1">
        <v>39721</v>
      </c>
      <c r="B2700">
        <v>768.49300000000005</v>
      </c>
      <c r="C2700">
        <v>6.9051999999999998</v>
      </c>
    </row>
    <row r="2701" spans="1:3" x14ac:dyDescent="0.3">
      <c r="A2701" s="1">
        <v>39722</v>
      </c>
      <c r="B2701">
        <v>769.33500000000004</v>
      </c>
      <c r="C2701">
        <v>6.9451000000000001</v>
      </c>
    </row>
    <row r="2702" spans="1:3" x14ac:dyDescent="0.3">
      <c r="A2702" s="1">
        <v>39723</v>
      </c>
      <c r="B2702">
        <v>761.69299999999998</v>
      </c>
      <c r="C2702">
        <v>7.0246000000000004</v>
      </c>
    </row>
    <row r="2703" spans="1:3" x14ac:dyDescent="0.3">
      <c r="A2703" s="1">
        <v>39724</v>
      </c>
      <c r="B2703">
        <v>780.38599999999997</v>
      </c>
      <c r="C2703">
        <v>7.0544000000000002</v>
      </c>
    </row>
    <row r="2704" spans="1:3" x14ac:dyDescent="0.3">
      <c r="A2704" s="1">
        <v>39727</v>
      </c>
      <c r="B2704">
        <v>723.91200000000003</v>
      </c>
      <c r="C2704">
        <v>7.1289999999999996</v>
      </c>
    </row>
    <row r="2705" spans="1:3" x14ac:dyDescent="0.3">
      <c r="A2705" s="1">
        <v>39728</v>
      </c>
      <c r="B2705">
        <v>707.21</v>
      </c>
      <c r="C2705">
        <v>7.1307999999999998</v>
      </c>
    </row>
    <row r="2706" spans="1:3" x14ac:dyDescent="0.3">
      <c r="A2706" s="1">
        <v>39729</v>
      </c>
      <c r="B2706">
        <v>663.69299999999998</v>
      </c>
      <c r="C2706">
        <v>7.0979999999999999</v>
      </c>
    </row>
    <row r="2707" spans="1:3" x14ac:dyDescent="0.3">
      <c r="A2707" s="1">
        <v>39730</v>
      </c>
      <c r="B2707">
        <v>659.072</v>
      </c>
      <c r="C2707">
        <v>7.1238999999999999</v>
      </c>
    </row>
    <row r="2708" spans="1:3" x14ac:dyDescent="0.3">
      <c r="A2708" s="1">
        <v>39731</v>
      </c>
      <c r="B2708">
        <v>622.97699999999998</v>
      </c>
      <c r="C2708">
        <v>7.2134</v>
      </c>
    </row>
    <row r="2709" spans="1:3" x14ac:dyDescent="0.3">
      <c r="A2709" s="1">
        <v>39734</v>
      </c>
      <c r="B2709">
        <v>675.84900000000005</v>
      </c>
      <c r="C2709">
        <v>7.1268000000000002</v>
      </c>
    </row>
    <row r="2710" spans="1:3" x14ac:dyDescent="0.3">
      <c r="A2710" s="1">
        <v>39735</v>
      </c>
      <c r="B2710">
        <v>686.24199999999996</v>
      </c>
      <c r="C2710">
        <v>7.1886000000000001</v>
      </c>
    </row>
    <row r="2711" spans="1:3" x14ac:dyDescent="0.3">
      <c r="A2711" s="1">
        <v>39736</v>
      </c>
      <c r="B2711">
        <v>647.03399999999999</v>
      </c>
      <c r="C2711">
        <v>7.4874000000000001</v>
      </c>
    </row>
    <row r="2712" spans="1:3" x14ac:dyDescent="0.3">
      <c r="A2712" s="1">
        <v>39737</v>
      </c>
      <c r="B2712">
        <v>627.54700000000003</v>
      </c>
      <c r="C2712">
        <v>7.4055</v>
      </c>
    </row>
    <row r="2713" spans="1:3" x14ac:dyDescent="0.3">
      <c r="A2713" s="1">
        <v>39738</v>
      </c>
      <c r="B2713">
        <v>632.33600000000001</v>
      </c>
      <c r="C2713">
        <v>7.4183000000000003</v>
      </c>
    </row>
    <row r="2714" spans="1:3" x14ac:dyDescent="0.3">
      <c r="A2714" s="1">
        <v>39741</v>
      </c>
      <c r="B2714">
        <v>661.70500000000004</v>
      </c>
      <c r="C2714">
        <v>7.4504999999999999</v>
      </c>
    </row>
    <row r="2715" spans="1:3" x14ac:dyDescent="0.3">
      <c r="A2715" s="1">
        <v>39742</v>
      </c>
      <c r="B2715">
        <v>666.798</v>
      </c>
      <c r="C2715">
        <v>7.7670000000000003</v>
      </c>
    </row>
    <row r="2716" spans="1:3" x14ac:dyDescent="0.3">
      <c r="A2716" s="1">
        <v>39743</v>
      </c>
      <c r="B2716">
        <v>642.19100000000003</v>
      </c>
      <c r="C2716">
        <v>7.8480999999999996</v>
      </c>
    </row>
    <row r="2717" spans="1:3" x14ac:dyDescent="0.3">
      <c r="A2717" s="1">
        <v>39744</v>
      </c>
      <c r="B2717">
        <v>631.18799999999999</v>
      </c>
      <c r="C2717">
        <v>7.6430999999999996</v>
      </c>
    </row>
    <row r="2718" spans="1:3" x14ac:dyDescent="0.3">
      <c r="A2718" s="1">
        <v>39745</v>
      </c>
      <c r="B2718">
        <v>593.87</v>
      </c>
      <c r="C2718">
        <v>7.9287999999999998</v>
      </c>
    </row>
    <row r="2719" spans="1:3" x14ac:dyDescent="0.3">
      <c r="A2719" s="1">
        <v>39748</v>
      </c>
      <c r="B2719">
        <v>575.70899999999995</v>
      </c>
      <c r="C2719">
        <v>8.0325000000000006</v>
      </c>
    </row>
    <row r="2720" spans="1:3" x14ac:dyDescent="0.3">
      <c r="A2720" s="1">
        <v>39749</v>
      </c>
      <c r="B2720">
        <v>582.50199999999995</v>
      </c>
      <c r="C2720">
        <v>7.7912999999999997</v>
      </c>
    </row>
    <row r="2721" spans="1:3" x14ac:dyDescent="0.3">
      <c r="A2721" s="1">
        <v>39750</v>
      </c>
      <c r="B2721">
        <v>615.66899999999998</v>
      </c>
      <c r="C2721">
        <v>7.6051000000000002</v>
      </c>
    </row>
    <row r="2722" spans="1:3" x14ac:dyDescent="0.3">
      <c r="A2722" s="1">
        <v>39751</v>
      </c>
      <c r="B2722">
        <v>646.09400000000005</v>
      </c>
      <c r="C2722">
        <v>7.6029</v>
      </c>
    </row>
    <row r="2723" spans="1:3" x14ac:dyDescent="0.3">
      <c r="A2723" s="1">
        <v>39752</v>
      </c>
      <c r="B2723">
        <v>638.91</v>
      </c>
      <c r="C2723">
        <v>7.7679</v>
      </c>
    </row>
    <row r="2724" spans="1:3" x14ac:dyDescent="0.3">
      <c r="A2724" s="1">
        <v>39755</v>
      </c>
      <c r="B2724">
        <v>667.87599999999998</v>
      </c>
      <c r="C2724">
        <v>7.7702</v>
      </c>
    </row>
    <row r="2725" spans="1:3" x14ac:dyDescent="0.3">
      <c r="A2725" s="1">
        <v>39756</v>
      </c>
      <c r="B2725">
        <v>713.67200000000003</v>
      </c>
      <c r="C2725">
        <v>7.5838999999999999</v>
      </c>
    </row>
    <row r="2726" spans="1:3" x14ac:dyDescent="0.3">
      <c r="A2726" s="1">
        <v>39757</v>
      </c>
      <c r="B2726">
        <v>702.51700000000005</v>
      </c>
      <c r="C2726">
        <v>7.7267000000000001</v>
      </c>
    </row>
    <row r="2727" spans="1:3" x14ac:dyDescent="0.3">
      <c r="A2727" s="1">
        <v>39758</v>
      </c>
      <c r="B2727">
        <v>658.01800000000003</v>
      </c>
      <c r="C2727">
        <v>7.9200999999999997</v>
      </c>
    </row>
    <row r="2728" spans="1:3" x14ac:dyDescent="0.3">
      <c r="A2728" s="1">
        <v>39759</v>
      </c>
      <c r="B2728">
        <v>679.197</v>
      </c>
      <c r="C2728">
        <v>7.9027000000000003</v>
      </c>
    </row>
    <row r="2729" spans="1:3" x14ac:dyDescent="0.3">
      <c r="A2729" s="1">
        <v>39762</v>
      </c>
      <c r="B2729">
        <v>684.71400000000006</v>
      </c>
      <c r="C2729">
        <v>7.8467000000000002</v>
      </c>
    </row>
    <row r="2730" spans="1:3" x14ac:dyDescent="0.3">
      <c r="A2730" s="1">
        <v>39763</v>
      </c>
      <c r="B2730">
        <v>649.45899999999995</v>
      </c>
      <c r="C2730">
        <v>8.0783000000000005</v>
      </c>
    </row>
    <row r="2731" spans="1:3" x14ac:dyDescent="0.3">
      <c r="A2731" s="1">
        <v>39764</v>
      </c>
      <c r="B2731">
        <v>630.25599999999997</v>
      </c>
      <c r="C2731">
        <v>8.1176999999999992</v>
      </c>
    </row>
    <row r="2732" spans="1:3" x14ac:dyDescent="0.3">
      <c r="A2732" s="1">
        <v>39765</v>
      </c>
      <c r="B2732">
        <v>634.71699999999998</v>
      </c>
      <c r="C2732">
        <v>7.8009000000000004</v>
      </c>
    </row>
    <row r="2733" spans="1:3" x14ac:dyDescent="0.3">
      <c r="A2733" s="1">
        <v>39766</v>
      </c>
      <c r="B2733">
        <v>635.59400000000005</v>
      </c>
      <c r="C2733">
        <v>7.9165000000000001</v>
      </c>
    </row>
    <row r="2734" spans="1:3" x14ac:dyDescent="0.3">
      <c r="A2734" s="1">
        <v>39769</v>
      </c>
      <c r="B2734">
        <v>631.91899999999998</v>
      </c>
      <c r="C2734">
        <v>7.9954000000000001</v>
      </c>
    </row>
    <row r="2735" spans="1:3" x14ac:dyDescent="0.3">
      <c r="A2735" s="1">
        <v>39770</v>
      </c>
      <c r="B2735">
        <v>627.36699999999996</v>
      </c>
      <c r="C2735">
        <v>8.0312000000000001</v>
      </c>
    </row>
    <row r="2736" spans="1:3" x14ac:dyDescent="0.3">
      <c r="A2736" s="1">
        <v>39771</v>
      </c>
      <c r="B2736">
        <v>594.12099999999998</v>
      </c>
      <c r="C2736">
        <v>8.1766000000000005</v>
      </c>
    </row>
    <row r="2737" spans="1:3" x14ac:dyDescent="0.3">
      <c r="A2737" s="1">
        <v>39772</v>
      </c>
      <c r="B2737">
        <v>587.71299999999997</v>
      </c>
      <c r="C2737">
        <v>8.3224999999999998</v>
      </c>
    </row>
    <row r="2738" spans="1:3" x14ac:dyDescent="0.3">
      <c r="A2738" s="1">
        <v>39773</v>
      </c>
      <c r="B2738">
        <v>567.61300000000006</v>
      </c>
      <c r="C2738">
        <v>8.3925000000000001</v>
      </c>
    </row>
    <row r="2739" spans="1:3" x14ac:dyDescent="0.3">
      <c r="A2739" s="1">
        <v>39776</v>
      </c>
      <c r="B2739">
        <v>626.46</v>
      </c>
      <c r="C2739">
        <v>7.9635999999999996</v>
      </c>
    </row>
    <row r="2740" spans="1:3" x14ac:dyDescent="0.3">
      <c r="A2740" s="1">
        <v>39777</v>
      </c>
      <c r="B2740">
        <v>634.02099999999996</v>
      </c>
      <c r="C2740">
        <v>7.8609</v>
      </c>
    </row>
    <row r="2741" spans="1:3" x14ac:dyDescent="0.3">
      <c r="A2741" s="1">
        <v>39778</v>
      </c>
      <c r="B2741">
        <v>628.85799999999995</v>
      </c>
      <c r="C2741">
        <v>8.0150000000000006</v>
      </c>
    </row>
    <row r="2742" spans="1:3" x14ac:dyDescent="0.3">
      <c r="A2742" s="1">
        <v>39779</v>
      </c>
      <c r="B2742">
        <v>645.51300000000003</v>
      </c>
      <c r="C2742">
        <v>7.9654999999999996</v>
      </c>
    </row>
    <row r="2743" spans="1:3" x14ac:dyDescent="0.3">
      <c r="A2743" s="1">
        <v>39780</v>
      </c>
      <c r="B2743">
        <v>641.745</v>
      </c>
      <c r="C2743">
        <v>8.0884999999999998</v>
      </c>
    </row>
    <row r="2744" spans="1:3" x14ac:dyDescent="0.3">
      <c r="A2744" s="1">
        <v>39783</v>
      </c>
      <c r="B2744">
        <v>607.09400000000005</v>
      </c>
      <c r="C2744">
        <v>8.3257999999999992</v>
      </c>
    </row>
    <row r="2745" spans="1:3" x14ac:dyDescent="0.3">
      <c r="A2745" s="1">
        <v>39784</v>
      </c>
      <c r="B2745">
        <v>636.64300000000003</v>
      </c>
      <c r="C2745">
        <v>8.1943999999999999</v>
      </c>
    </row>
    <row r="2746" spans="1:3" x14ac:dyDescent="0.3">
      <c r="A2746" s="1">
        <v>39785</v>
      </c>
      <c r="B2746">
        <v>643.66200000000003</v>
      </c>
      <c r="C2746">
        <v>8.1975999999999996</v>
      </c>
    </row>
    <row r="2747" spans="1:3" x14ac:dyDescent="0.3">
      <c r="A2747" s="1">
        <v>39786</v>
      </c>
      <c r="B2747">
        <v>640.38900000000001</v>
      </c>
      <c r="C2747">
        <v>8.2599</v>
      </c>
    </row>
    <row r="2748" spans="1:3" x14ac:dyDescent="0.3">
      <c r="A2748" s="1">
        <v>39787</v>
      </c>
      <c r="B2748">
        <v>608.64200000000005</v>
      </c>
      <c r="C2748">
        <v>8.3329000000000004</v>
      </c>
    </row>
    <row r="2749" spans="1:3" x14ac:dyDescent="0.3">
      <c r="A2749" s="1">
        <v>39790</v>
      </c>
      <c r="B2749">
        <v>666.654</v>
      </c>
      <c r="C2749">
        <v>8.0572999999999997</v>
      </c>
    </row>
    <row r="2750" spans="1:3" x14ac:dyDescent="0.3">
      <c r="A2750" s="1">
        <v>39791</v>
      </c>
      <c r="B2750">
        <v>685.42</v>
      </c>
      <c r="C2750">
        <v>8.1945999999999994</v>
      </c>
    </row>
    <row r="2751" spans="1:3" x14ac:dyDescent="0.3">
      <c r="A2751" s="1">
        <v>39792</v>
      </c>
      <c r="B2751">
        <v>688.32600000000002</v>
      </c>
      <c r="C2751">
        <v>8.1648999999999994</v>
      </c>
    </row>
    <row r="2752" spans="1:3" x14ac:dyDescent="0.3">
      <c r="A2752" s="1">
        <v>39793</v>
      </c>
      <c r="B2752">
        <v>676.77800000000002</v>
      </c>
      <c r="C2752">
        <v>7.9341999999999997</v>
      </c>
    </row>
    <row r="2753" spans="1:3" x14ac:dyDescent="0.3">
      <c r="A2753" s="1">
        <v>39794</v>
      </c>
      <c r="B2753">
        <v>659.803</v>
      </c>
      <c r="C2753">
        <v>8.0368999999999993</v>
      </c>
    </row>
    <row r="2754" spans="1:3" x14ac:dyDescent="0.3">
      <c r="A2754" s="1">
        <v>39797</v>
      </c>
      <c r="B2754">
        <v>651.18399999999997</v>
      </c>
      <c r="C2754">
        <v>7.9984000000000002</v>
      </c>
    </row>
    <row r="2755" spans="1:3" x14ac:dyDescent="0.3">
      <c r="A2755" s="1">
        <v>39798</v>
      </c>
      <c r="B2755">
        <v>666.99599999999998</v>
      </c>
      <c r="C2755">
        <v>7.9246999999999996</v>
      </c>
    </row>
    <row r="2756" spans="1:3" x14ac:dyDescent="0.3">
      <c r="A2756" s="1">
        <v>39799</v>
      </c>
      <c r="B2756">
        <v>664.34199999999998</v>
      </c>
      <c r="C2756">
        <v>7.5984999999999996</v>
      </c>
    </row>
    <row r="2757" spans="1:3" x14ac:dyDescent="0.3">
      <c r="A2757" s="1">
        <v>39800</v>
      </c>
      <c r="B2757">
        <v>672.25800000000004</v>
      </c>
      <c r="C2757">
        <v>7.7179000000000002</v>
      </c>
    </row>
    <row r="2758" spans="1:3" x14ac:dyDescent="0.3">
      <c r="A2758" s="1">
        <v>39801</v>
      </c>
      <c r="B2758">
        <v>663.98299999999995</v>
      </c>
      <c r="C2758">
        <v>7.7777000000000003</v>
      </c>
    </row>
    <row r="2759" spans="1:3" x14ac:dyDescent="0.3">
      <c r="A2759" s="1">
        <v>39804</v>
      </c>
      <c r="B2759">
        <v>655.62900000000002</v>
      </c>
      <c r="C2759">
        <v>7.8987999999999996</v>
      </c>
    </row>
    <row r="2760" spans="1:3" x14ac:dyDescent="0.3">
      <c r="A2760" s="1">
        <v>39805</v>
      </c>
      <c r="B2760">
        <v>659.18</v>
      </c>
      <c r="C2760">
        <v>8.0069999999999997</v>
      </c>
    </row>
    <row r="2761" spans="1:3" x14ac:dyDescent="0.3">
      <c r="A2761" s="1">
        <v>39811</v>
      </c>
      <c r="B2761">
        <v>657.26700000000005</v>
      </c>
      <c r="C2761">
        <v>7.8554000000000004</v>
      </c>
    </row>
    <row r="2762" spans="1:3" x14ac:dyDescent="0.3">
      <c r="A2762" s="1">
        <v>39812</v>
      </c>
      <c r="B2762">
        <v>662.33500000000004</v>
      </c>
      <c r="C2762">
        <v>7.7709999999999999</v>
      </c>
    </row>
    <row r="2763" spans="1:3" x14ac:dyDescent="0.3">
      <c r="A2763" s="1">
        <v>39815</v>
      </c>
      <c r="B2763">
        <v>693.78300000000002</v>
      </c>
      <c r="C2763">
        <v>7.7218</v>
      </c>
    </row>
    <row r="2764" spans="1:3" x14ac:dyDescent="0.3">
      <c r="A2764" s="1">
        <v>39818</v>
      </c>
      <c r="B2764">
        <v>693.75699999999995</v>
      </c>
      <c r="C2764">
        <v>7.8733000000000004</v>
      </c>
    </row>
    <row r="2765" spans="1:3" x14ac:dyDescent="0.3">
      <c r="A2765" s="1">
        <v>39820</v>
      </c>
      <c r="B2765">
        <v>701.40499999999997</v>
      </c>
      <c r="C2765">
        <v>7.8098999999999998</v>
      </c>
    </row>
    <row r="2766" spans="1:3" x14ac:dyDescent="0.3">
      <c r="A2766" s="1">
        <v>39821</v>
      </c>
      <c r="B2766">
        <v>695.94600000000003</v>
      </c>
      <c r="C2766">
        <v>7.7606999999999999</v>
      </c>
    </row>
    <row r="2767" spans="1:3" x14ac:dyDescent="0.3">
      <c r="A2767" s="1">
        <v>39822</v>
      </c>
      <c r="B2767">
        <v>685.83199999999999</v>
      </c>
      <c r="C2767">
        <v>7.9443999999999999</v>
      </c>
    </row>
    <row r="2768" spans="1:3" x14ac:dyDescent="0.3">
      <c r="A2768" s="1">
        <v>39825</v>
      </c>
      <c r="B2768">
        <v>667.96600000000001</v>
      </c>
      <c r="C2768">
        <v>8.0250000000000004</v>
      </c>
    </row>
    <row r="2769" spans="1:3" x14ac:dyDescent="0.3">
      <c r="A2769" s="1">
        <v>39826</v>
      </c>
      <c r="B2769">
        <v>656.62</v>
      </c>
      <c r="C2769">
        <v>8.2873999999999999</v>
      </c>
    </row>
    <row r="2770" spans="1:3" x14ac:dyDescent="0.3">
      <c r="A2770" s="1">
        <v>39827</v>
      </c>
      <c r="B2770">
        <v>622.59</v>
      </c>
      <c r="C2770">
        <v>8.3850999999999996</v>
      </c>
    </row>
    <row r="2771" spans="1:3" x14ac:dyDescent="0.3">
      <c r="A2771" s="1">
        <v>39828</v>
      </c>
      <c r="B2771">
        <v>620.31899999999996</v>
      </c>
      <c r="C2771">
        <v>8.2492000000000001</v>
      </c>
    </row>
    <row r="2772" spans="1:3" x14ac:dyDescent="0.3">
      <c r="A2772" s="1">
        <v>39829</v>
      </c>
      <c r="B2772">
        <v>628.68499999999995</v>
      </c>
      <c r="C2772">
        <v>8.1580999999999992</v>
      </c>
    </row>
    <row r="2773" spans="1:3" x14ac:dyDescent="0.3">
      <c r="A2773" s="1">
        <v>39832</v>
      </c>
      <c r="B2773">
        <v>621.79899999999998</v>
      </c>
      <c r="C2773">
        <v>8.2871000000000006</v>
      </c>
    </row>
    <row r="2774" spans="1:3" x14ac:dyDescent="0.3">
      <c r="A2774" s="1">
        <v>39833</v>
      </c>
      <c r="B2774">
        <v>597.75699999999995</v>
      </c>
      <c r="C2774">
        <v>8.4179999999999993</v>
      </c>
    </row>
    <row r="2775" spans="1:3" x14ac:dyDescent="0.3">
      <c r="A2775" s="1">
        <v>39834</v>
      </c>
      <c r="B2775">
        <v>615.10900000000004</v>
      </c>
      <c r="C2775">
        <v>8.1547999999999998</v>
      </c>
    </row>
    <row r="2776" spans="1:3" x14ac:dyDescent="0.3">
      <c r="A2776" s="1">
        <v>39835</v>
      </c>
      <c r="B2776">
        <v>608.73500000000001</v>
      </c>
      <c r="C2776">
        <v>8.2330000000000005</v>
      </c>
    </row>
    <row r="2777" spans="1:3" x14ac:dyDescent="0.3">
      <c r="A2777" s="1">
        <v>39836</v>
      </c>
      <c r="B2777">
        <v>604.12099999999998</v>
      </c>
      <c r="C2777">
        <v>8.1678999999999995</v>
      </c>
    </row>
    <row r="2778" spans="1:3" x14ac:dyDescent="0.3">
      <c r="A2778" s="1">
        <v>39839</v>
      </c>
      <c r="B2778">
        <v>623.25300000000004</v>
      </c>
      <c r="C2778">
        <v>8.0009999999999994</v>
      </c>
    </row>
    <row r="2779" spans="1:3" x14ac:dyDescent="0.3">
      <c r="A2779" s="1">
        <v>39840</v>
      </c>
      <c r="B2779">
        <v>624.04999999999995</v>
      </c>
      <c r="C2779">
        <v>8.0641999999999996</v>
      </c>
    </row>
    <row r="2780" spans="1:3" x14ac:dyDescent="0.3">
      <c r="A2780" s="1">
        <v>39841</v>
      </c>
      <c r="B2780">
        <v>639.29499999999996</v>
      </c>
      <c r="C2780">
        <v>8.0370000000000008</v>
      </c>
    </row>
    <row r="2781" spans="1:3" x14ac:dyDescent="0.3">
      <c r="A2781" s="1">
        <v>39842</v>
      </c>
      <c r="B2781">
        <v>616.101</v>
      </c>
      <c r="C2781">
        <v>8.1722999999999999</v>
      </c>
    </row>
    <row r="2782" spans="1:3" x14ac:dyDescent="0.3">
      <c r="A2782" s="1">
        <v>39843</v>
      </c>
      <c r="B2782">
        <v>617.37599999999998</v>
      </c>
      <c r="C2782">
        <v>8.3635000000000002</v>
      </c>
    </row>
    <row r="2783" spans="1:3" x14ac:dyDescent="0.3">
      <c r="A2783" s="1">
        <v>39846</v>
      </c>
      <c r="B2783">
        <v>602.07899999999995</v>
      </c>
      <c r="C2783">
        <v>8.3596000000000004</v>
      </c>
    </row>
    <row r="2784" spans="1:3" x14ac:dyDescent="0.3">
      <c r="A2784" s="1">
        <v>39847</v>
      </c>
      <c r="B2784">
        <v>622.73699999999997</v>
      </c>
      <c r="C2784">
        <v>8.2042000000000002</v>
      </c>
    </row>
    <row r="2785" spans="1:3" x14ac:dyDescent="0.3">
      <c r="A2785" s="1">
        <v>39848</v>
      </c>
      <c r="B2785">
        <v>644.71500000000003</v>
      </c>
      <c r="C2785">
        <v>8.3050999999999995</v>
      </c>
    </row>
    <row r="2786" spans="1:3" x14ac:dyDescent="0.3">
      <c r="A2786" s="1">
        <v>39849</v>
      </c>
      <c r="B2786">
        <v>643.19899999999996</v>
      </c>
      <c r="C2786">
        <v>8.2669999999999995</v>
      </c>
    </row>
    <row r="2787" spans="1:3" x14ac:dyDescent="0.3">
      <c r="A2787" s="1">
        <v>39850</v>
      </c>
      <c r="B2787">
        <v>670.53599999999994</v>
      </c>
      <c r="C2787">
        <v>8.0997000000000003</v>
      </c>
    </row>
    <row r="2788" spans="1:3" x14ac:dyDescent="0.3">
      <c r="A2788" s="1">
        <v>39853</v>
      </c>
      <c r="B2788">
        <v>688.41899999999998</v>
      </c>
      <c r="C2788">
        <v>8.0324000000000009</v>
      </c>
    </row>
    <row r="2789" spans="1:3" x14ac:dyDescent="0.3">
      <c r="A2789" s="1">
        <v>39854</v>
      </c>
      <c r="B2789">
        <v>676.476</v>
      </c>
      <c r="C2789">
        <v>8.2501999999999995</v>
      </c>
    </row>
    <row r="2790" spans="1:3" x14ac:dyDescent="0.3">
      <c r="A2790" s="1">
        <v>39855</v>
      </c>
      <c r="B2790">
        <v>676.35400000000004</v>
      </c>
      <c r="C2790">
        <v>8.3486999999999991</v>
      </c>
    </row>
    <row r="2791" spans="1:3" x14ac:dyDescent="0.3">
      <c r="A2791" s="1">
        <v>39856</v>
      </c>
      <c r="B2791">
        <v>672.86300000000006</v>
      </c>
      <c r="C2791">
        <v>8.3844999999999992</v>
      </c>
    </row>
    <row r="2792" spans="1:3" x14ac:dyDescent="0.3">
      <c r="A2792" s="1">
        <v>39857</v>
      </c>
      <c r="B2792">
        <v>677.7</v>
      </c>
      <c r="C2792">
        <v>8.3805999999999994</v>
      </c>
    </row>
    <row r="2793" spans="1:3" x14ac:dyDescent="0.3">
      <c r="A2793" s="1">
        <v>39860</v>
      </c>
      <c r="B2793">
        <v>681.61099999999999</v>
      </c>
      <c r="C2793">
        <v>8.5594999999999999</v>
      </c>
    </row>
    <row r="2794" spans="1:3" x14ac:dyDescent="0.3">
      <c r="A2794" s="1">
        <v>39861</v>
      </c>
      <c r="B2794">
        <v>647.83699999999999</v>
      </c>
      <c r="C2794">
        <v>8.8452999999999999</v>
      </c>
    </row>
    <row r="2795" spans="1:3" x14ac:dyDescent="0.3">
      <c r="A2795" s="1">
        <v>39862</v>
      </c>
      <c r="B2795">
        <v>653.24400000000003</v>
      </c>
      <c r="C2795">
        <v>8.7629999999999999</v>
      </c>
    </row>
    <row r="2796" spans="1:3" x14ac:dyDescent="0.3">
      <c r="A2796" s="1">
        <v>39863</v>
      </c>
      <c r="B2796">
        <v>662.447</v>
      </c>
      <c r="C2796">
        <v>8.7218</v>
      </c>
    </row>
    <row r="2797" spans="1:3" x14ac:dyDescent="0.3">
      <c r="A2797" s="1">
        <v>39864</v>
      </c>
      <c r="B2797">
        <v>636.14400000000001</v>
      </c>
      <c r="C2797">
        <v>8.6812000000000005</v>
      </c>
    </row>
    <row r="2798" spans="1:3" x14ac:dyDescent="0.3">
      <c r="A2798" s="1">
        <v>39867</v>
      </c>
      <c r="B2798">
        <v>619.12699999999995</v>
      </c>
      <c r="C2798">
        <v>8.8384</v>
      </c>
    </row>
    <row r="2799" spans="1:3" x14ac:dyDescent="0.3">
      <c r="A2799" s="1">
        <v>39868</v>
      </c>
      <c r="B2799">
        <v>617.94600000000003</v>
      </c>
      <c r="C2799">
        <v>8.8076000000000008</v>
      </c>
    </row>
    <row r="2800" spans="1:3" x14ac:dyDescent="0.3">
      <c r="A2800" s="1">
        <v>39869</v>
      </c>
      <c r="B2800">
        <v>617.40300000000002</v>
      </c>
      <c r="C2800">
        <v>8.9632000000000005</v>
      </c>
    </row>
    <row r="2801" spans="1:3" x14ac:dyDescent="0.3">
      <c r="A2801" s="1">
        <v>39870</v>
      </c>
      <c r="B2801">
        <v>643.93600000000004</v>
      </c>
      <c r="C2801">
        <v>8.9870999999999999</v>
      </c>
    </row>
    <row r="2802" spans="1:3" x14ac:dyDescent="0.3">
      <c r="A2802" s="1">
        <v>39871</v>
      </c>
      <c r="B2802">
        <v>640.38499999999999</v>
      </c>
      <c r="C2802">
        <v>9.0024999999999995</v>
      </c>
    </row>
    <row r="2803" spans="1:3" x14ac:dyDescent="0.3">
      <c r="A2803" s="1">
        <v>39874</v>
      </c>
      <c r="B2803">
        <v>619.26700000000005</v>
      </c>
      <c r="C2803">
        <v>9.2309000000000001</v>
      </c>
    </row>
    <row r="2804" spans="1:3" x14ac:dyDescent="0.3">
      <c r="A2804" s="1">
        <v>39875</v>
      </c>
      <c r="B2804">
        <v>604.30799999999999</v>
      </c>
      <c r="C2804">
        <v>9.2287999999999997</v>
      </c>
    </row>
    <row r="2805" spans="1:3" x14ac:dyDescent="0.3">
      <c r="A2805" s="1">
        <v>39876</v>
      </c>
      <c r="B2805">
        <v>630.22699999999998</v>
      </c>
      <c r="C2805">
        <v>9.0347000000000008</v>
      </c>
    </row>
    <row r="2806" spans="1:3" x14ac:dyDescent="0.3">
      <c r="A2806" s="1">
        <v>39877</v>
      </c>
      <c r="B2806">
        <v>608.98299999999995</v>
      </c>
      <c r="C2806">
        <v>9.2927</v>
      </c>
    </row>
    <row r="2807" spans="1:3" x14ac:dyDescent="0.3">
      <c r="A2807" s="1">
        <v>39878</v>
      </c>
      <c r="B2807">
        <v>607.45100000000002</v>
      </c>
      <c r="C2807">
        <v>9.1720000000000006</v>
      </c>
    </row>
    <row r="2808" spans="1:3" x14ac:dyDescent="0.3">
      <c r="A2808" s="1">
        <v>39881</v>
      </c>
      <c r="B2808">
        <v>615.55100000000004</v>
      </c>
      <c r="C2808">
        <v>9.1982999999999997</v>
      </c>
    </row>
    <row r="2809" spans="1:3" x14ac:dyDescent="0.3">
      <c r="A2809" s="1">
        <v>39882</v>
      </c>
      <c r="B2809">
        <v>650.60699999999997</v>
      </c>
      <c r="C2809">
        <v>8.8613</v>
      </c>
    </row>
    <row r="2810" spans="1:3" x14ac:dyDescent="0.3">
      <c r="A2810" s="1">
        <v>39883</v>
      </c>
      <c r="B2810">
        <v>666.58500000000004</v>
      </c>
      <c r="C2810">
        <v>8.7439999999999998</v>
      </c>
    </row>
    <row r="2811" spans="1:3" x14ac:dyDescent="0.3">
      <c r="A2811" s="1">
        <v>39884</v>
      </c>
      <c r="B2811">
        <v>667.65099999999995</v>
      </c>
      <c r="C2811">
        <v>8.5983999999999998</v>
      </c>
    </row>
    <row r="2812" spans="1:3" x14ac:dyDescent="0.3">
      <c r="A2812" s="1">
        <v>39885</v>
      </c>
      <c r="B2812">
        <v>659.30700000000002</v>
      </c>
      <c r="C2812">
        <v>8.6293000000000006</v>
      </c>
    </row>
    <row r="2813" spans="1:3" x14ac:dyDescent="0.3">
      <c r="A2813" s="1">
        <v>39888</v>
      </c>
      <c r="B2813">
        <v>675.88599999999997</v>
      </c>
      <c r="C2813">
        <v>8.5268999999999995</v>
      </c>
    </row>
    <row r="2814" spans="1:3" x14ac:dyDescent="0.3">
      <c r="A2814" s="1">
        <v>39889</v>
      </c>
      <c r="B2814">
        <v>664.04600000000005</v>
      </c>
      <c r="C2814">
        <v>8.4324999999999992</v>
      </c>
    </row>
    <row r="2815" spans="1:3" x14ac:dyDescent="0.3">
      <c r="A2815" s="1">
        <v>39890</v>
      </c>
      <c r="B2815">
        <v>662.75900000000001</v>
      </c>
      <c r="C2815">
        <v>8.0352999999999994</v>
      </c>
    </row>
    <row r="2816" spans="1:3" x14ac:dyDescent="0.3">
      <c r="A2816" s="1">
        <v>39891</v>
      </c>
      <c r="B2816">
        <v>679.577</v>
      </c>
      <c r="C2816">
        <v>7.9610000000000003</v>
      </c>
    </row>
    <row r="2817" spans="1:3" x14ac:dyDescent="0.3">
      <c r="A2817" s="1">
        <v>39892</v>
      </c>
      <c r="B2817">
        <v>661.58799999999997</v>
      </c>
      <c r="C2817">
        <v>8.1367999999999991</v>
      </c>
    </row>
    <row r="2818" spans="1:3" x14ac:dyDescent="0.3">
      <c r="A2818" s="1">
        <v>39895</v>
      </c>
      <c r="B2818">
        <v>667.98199999999997</v>
      </c>
      <c r="C2818">
        <v>7.9621000000000004</v>
      </c>
    </row>
    <row r="2819" spans="1:3" x14ac:dyDescent="0.3">
      <c r="A2819" s="1">
        <v>39896</v>
      </c>
      <c r="B2819">
        <v>654.11699999999996</v>
      </c>
      <c r="C2819">
        <v>8.1233000000000004</v>
      </c>
    </row>
    <row r="2820" spans="1:3" x14ac:dyDescent="0.3">
      <c r="A2820" s="1">
        <v>39897</v>
      </c>
      <c r="B2820">
        <v>665.76400000000001</v>
      </c>
      <c r="C2820">
        <v>8.0808</v>
      </c>
    </row>
    <row r="2821" spans="1:3" x14ac:dyDescent="0.3">
      <c r="A2821" s="1">
        <v>39898</v>
      </c>
      <c r="B2821">
        <v>667.02700000000004</v>
      </c>
      <c r="C2821">
        <v>8.0172000000000008</v>
      </c>
    </row>
    <row r="2822" spans="1:3" x14ac:dyDescent="0.3">
      <c r="A2822" s="1">
        <v>39899</v>
      </c>
      <c r="B2822">
        <v>655.58600000000001</v>
      </c>
      <c r="C2822">
        <v>8.2182999999999993</v>
      </c>
    </row>
    <row r="2823" spans="1:3" x14ac:dyDescent="0.3">
      <c r="A2823" s="1">
        <v>39902</v>
      </c>
      <c r="B2823">
        <v>633.08699999999999</v>
      </c>
      <c r="C2823">
        <v>8.3078000000000003</v>
      </c>
    </row>
    <row r="2824" spans="1:3" x14ac:dyDescent="0.3">
      <c r="A2824" s="1">
        <v>39903</v>
      </c>
      <c r="B2824">
        <v>653.04499999999996</v>
      </c>
      <c r="C2824">
        <v>8.2449999999999992</v>
      </c>
    </row>
    <row r="2825" spans="1:3" x14ac:dyDescent="0.3">
      <c r="A2825" s="1">
        <v>39904</v>
      </c>
      <c r="B2825">
        <v>679.51</v>
      </c>
      <c r="C2825">
        <v>8.1722999999999999</v>
      </c>
    </row>
    <row r="2826" spans="1:3" x14ac:dyDescent="0.3">
      <c r="A2826" s="1">
        <v>39905</v>
      </c>
      <c r="B2826">
        <v>713.80200000000002</v>
      </c>
      <c r="C2826">
        <v>8.0113000000000003</v>
      </c>
    </row>
    <row r="2827" spans="1:3" x14ac:dyDescent="0.3">
      <c r="A2827" s="1">
        <v>39906</v>
      </c>
      <c r="B2827">
        <v>711.15800000000002</v>
      </c>
      <c r="C2827">
        <v>7.9436</v>
      </c>
    </row>
    <row r="2828" spans="1:3" x14ac:dyDescent="0.3">
      <c r="A2828" s="1">
        <v>39909</v>
      </c>
      <c r="B2828">
        <v>709.56799999999998</v>
      </c>
      <c r="C2828">
        <v>8.0250000000000004</v>
      </c>
    </row>
    <row r="2829" spans="1:3" x14ac:dyDescent="0.3">
      <c r="A2829" s="1">
        <v>39910</v>
      </c>
      <c r="B2829">
        <v>702.17700000000002</v>
      </c>
      <c r="C2829">
        <v>8.1820000000000004</v>
      </c>
    </row>
    <row r="2830" spans="1:3" x14ac:dyDescent="0.3">
      <c r="A2830" s="1">
        <v>39911</v>
      </c>
      <c r="B2830">
        <v>707.31700000000001</v>
      </c>
      <c r="C2830">
        <v>8.2681000000000004</v>
      </c>
    </row>
    <row r="2831" spans="1:3" x14ac:dyDescent="0.3">
      <c r="A2831" s="1">
        <v>39912</v>
      </c>
      <c r="B2831">
        <v>717.65800000000002</v>
      </c>
      <c r="C2831">
        <v>8.2843</v>
      </c>
    </row>
    <row r="2832" spans="1:3" x14ac:dyDescent="0.3">
      <c r="A2832" s="1">
        <v>39917</v>
      </c>
      <c r="B2832">
        <v>744.16</v>
      </c>
      <c r="C2832">
        <v>8.1747999999999994</v>
      </c>
    </row>
    <row r="2833" spans="1:3" x14ac:dyDescent="0.3">
      <c r="A2833" s="1">
        <v>39918</v>
      </c>
      <c r="B2833">
        <v>729.62800000000004</v>
      </c>
      <c r="C2833">
        <v>8.2448999999999995</v>
      </c>
    </row>
    <row r="2834" spans="1:3" x14ac:dyDescent="0.3">
      <c r="A2834" s="1">
        <v>39919</v>
      </c>
      <c r="B2834">
        <v>745.55</v>
      </c>
      <c r="C2834">
        <v>8.2951999999999995</v>
      </c>
    </row>
    <row r="2835" spans="1:3" x14ac:dyDescent="0.3">
      <c r="A2835" s="1">
        <v>39920</v>
      </c>
      <c r="B2835">
        <v>767.74800000000005</v>
      </c>
      <c r="C2835">
        <v>8.4396000000000004</v>
      </c>
    </row>
    <row r="2836" spans="1:3" x14ac:dyDescent="0.3">
      <c r="A2836" s="1">
        <v>39923</v>
      </c>
      <c r="B2836">
        <v>731.096</v>
      </c>
      <c r="C2836">
        <v>8.6951000000000001</v>
      </c>
    </row>
    <row r="2837" spans="1:3" x14ac:dyDescent="0.3">
      <c r="A2837" s="1">
        <v>39924</v>
      </c>
      <c r="B2837">
        <v>741.44399999999996</v>
      </c>
      <c r="C2837">
        <v>8.5314999999999994</v>
      </c>
    </row>
    <row r="2838" spans="1:3" x14ac:dyDescent="0.3">
      <c r="A2838" s="1">
        <v>39925</v>
      </c>
      <c r="B2838">
        <v>768.11</v>
      </c>
      <c r="C2838">
        <v>8.4292999999999996</v>
      </c>
    </row>
    <row r="2839" spans="1:3" x14ac:dyDescent="0.3">
      <c r="A2839" s="1">
        <v>39926</v>
      </c>
      <c r="B2839">
        <v>772.79</v>
      </c>
      <c r="C2839">
        <v>8.2490000000000006</v>
      </c>
    </row>
    <row r="2840" spans="1:3" x14ac:dyDescent="0.3">
      <c r="A2840" s="1">
        <v>39927</v>
      </c>
      <c r="B2840">
        <v>779.16</v>
      </c>
      <c r="C2840">
        <v>8.1217000000000006</v>
      </c>
    </row>
    <row r="2841" spans="1:3" x14ac:dyDescent="0.3">
      <c r="A2841" s="1">
        <v>39930</v>
      </c>
      <c r="B2841">
        <v>782.65200000000004</v>
      </c>
      <c r="C2841">
        <v>8.1849000000000007</v>
      </c>
    </row>
    <row r="2842" spans="1:3" x14ac:dyDescent="0.3">
      <c r="A2842" s="1">
        <v>39931</v>
      </c>
      <c r="B2842">
        <v>751.28</v>
      </c>
      <c r="C2842">
        <v>8.1461000000000006</v>
      </c>
    </row>
    <row r="2843" spans="1:3" x14ac:dyDescent="0.3">
      <c r="A2843" s="1">
        <v>39932</v>
      </c>
      <c r="B2843">
        <v>768.79499999999996</v>
      </c>
      <c r="C2843">
        <v>8.0549999999999997</v>
      </c>
    </row>
    <row r="2844" spans="1:3" x14ac:dyDescent="0.3">
      <c r="A2844" s="1">
        <v>39933</v>
      </c>
      <c r="B2844">
        <v>763.88699999999994</v>
      </c>
      <c r="C2844">
        <v>8.0647000000000002</v>
      </c>
    </row>
    <row r="2845" spans="1:3" x14ac:dyDescent="0.3">
      <c r="A2845" s="1">
        <v>39937</v>
      </c>
      <c r="B2845">
        <v>779.49800000000005</v>
      </c>
      <c r="C2845">
        <v>7.8822000000000001</v>
      </c>
    </row>
    <row r="2846" spans="1:3" x14ac:dyDescent="0.3">
      <c r="A2846" s="1">
        <v>39938</v>
      </c>
      <c r="B2846">
        <v>783.02700000000004</v>
      </c>
      <c r="C2846">
        <v>7.9480000000000004</v>
      </c>
    </row>
    <row r="2847" spans="1:3" x14ac:dyDescent="0.3">
      <c r="A2847" s="1">
        <v>39939</v>
      </c>
      <c r="B2847">
        <v>799.41600000000005</v>
      </c>
      <c r="C2847">
        <v>7.9223999999999997</v>
      </c>
    </row>
    <row r="2848" spans="1:3" x14ac:dyDescent="0.3">
      <c r="A2848" s="1">
        <v>39940</v>
      </c>
      <c r="B2848">
        <v>792.46799999999996</v>
      </c>
      <c r="C2848">
        <v>7.85</v>
      </c>
    </row>
    <row r="2849" spans="1:3" x14ac:dyDescent="0.3">
      <c r="A2849" s="1">
        <v>39941</v>
      </c>
      <c r="B2849">
        <v>802.03200000000004</v>
      </c>
      <c r="C2849">
        <v>7.6448999999999998</v>
      </c>
    </row>
    <row r="2850" spans="1:3" x14ac:dyDescent="0.3">
      <c r="A2850" s="1">
        <v>39944</v>
      </c>
      <c r="B2850">
        <v>783.38499999999999</v>
      </c>
      <c r="C2850">
        <v>7.8215000000000003</v>
      </c>
    </row>
    <row r="2851" spans="1:3" x14ac:dyDescent="0.3">
      <c r="A2851" s="1">
        <v>39945</v>
      </c>
      <c r="B2851">
        <v>769.33900000000006</v>
      </c>
      <c r="C2851">
        <v>7.7850000000000001</v>
      </c>
    </row>
    <row r="2852" spans="1:3" x14ac:dyDescent="0.3">
      <c r="A2852" s="1">
        <v>39946</v>
      </c>
      <c r="B2852">
        <v>748.1</v>
      </c>
      <c r="C2852">
        <v>7.9101999999999997</v>
      </c>
    </row>
    <row r="2853" spans="1:3" x14ac:dyDescent="0.3">
      <c r="A2853" s="1">
        <v>39947</v>
      </c>
      <c r="B2853">
        <v>757.66</v>
      </c>
      <c r="C2853">
        <v>7.8312999999999997</v>
      </c>
    </row>
    <row r="2854" spans="1:3" x14ac:dyDescent="0.3">
      <c r="A2854" s="1">
        <v>39948</v>
      </c>
      <c r="B2854">
        <v>764.77099999999996</v>
      </c>
      <c r="C2854">
        <v>7.9119000000000002</v>
      </c>
    </row>
    <row r="2855" spans="1:3" x14ac:dyDescent="0.3">
      <c r="A2855" s="1">
        <v>39951</v>
      </c>
      <c r="B2855">
        <v>779.88599999999997</v>
      </c>
      <c r="C2855">
        <v>7.7020999999999997</v>
      </c>
    </row>
    <row r="2856" spans="1:3" x14ac:dyDescent="0.3">
      <c r="A2856" s="1">
        <v>39952</v>
      </c>
      <c r="B2856">
        <v>789.18799999999999</v>
      </c>
      <c r="C2856">
        <v>7.6635</v>
      </c>
    </row>
    <row r="2857" spans="1:3" x14ac:dyDescent="0.3">
      <c r="A2857" s="1">
        <v>39953</v>
      </c>
      <c r="B2857">
        <v>783.71600000000001</v>
      </c>
      <c r="C2857">
        <v>7.5853000000000002</v>
      </c>
    </row>
    <row r="2858" spans="1:3" x14ac:dyDescent="0.3">
      <c r="A2858" s="1">
        <v>39955</v>
      </c>
      <c r="B2858">
        <v>769.404</v>
      </c>
      <c r="C2858">
        <v>7.4596</v>
      </c>
    </row>
    <row r="2859" spans="1:3" x14ac:dyDescent="0.3">
      <c r="A2859" s="1">
        <v>39958</v>
      </c>
      <c r="B2859">
        <v>770.23500000000001</v>
      </c>
      <c r="C2859">
        <v>7.4741</v>
      </c>
    </row>
    <row r="2860" spans="1:3" x14ac:dyDescent="0.3">
      <c r="A2860" s="1">
        <v>39959</v>
      </c>
      <c r="B2860">
        <v>773.7</v>
      </c>
      <c r="C2860">
        <v>7.5453000000000001</v>
      </c>
    </row>
    <row r="2861" spans="1:3" x14ac:dyDescent="0.3">
      <c r="A2861" s="1">
        <v>39960</v>
      </c>
      <c r="B2861">
        <v>773.68399999999997</v>
      </c>
      <c r="C2861">
        <v>7.7172999999999998</v>
      </c>
    </row>
    <row r="2862" spans="1:3" x14ac:dyDescent="0.3">
      <c r="A2862" s="1">
        <v>39961</v>
      </c>
      <c r="B2862">
        <v>771.822</v>
      </c>
      <c r="C2862">
        <v>7.6757</v>
      </c>
    </row>
    <row r="2863" spans="1:3" x14ac:dyDescent="0.3">
      <c r="A2863" s="1">
        <v>39962</v>
      </c>
      <c r="B2863">
        <v>776.50099999999998</v>
      </c>
      <c r="C2863">
        <v>7.5369999999999999</v>
      </c>
    </row>
    <row r="2864" spans="1:3" x14ac:dyDescent="0.3">
      <c r="A2864" s="1">
        <v>39965</v>
      </c>
      <c r="B2864">
        <v>801.57</v>
      </c>
      <c r="C2864">
        <v>7.4077999999999999</v>
      </c>
    </row>
    <row r="2865" spans="1:3" x14ac:dyDescent="0.3">
      <c r="A2865" s="1">
        <v>39966</v>
      </c>
      <c r="B2865">
        <v>795.25199999999995</v>
      </c>
      <c r="C2865">
        <v>7.4867999999999997</v>
      </c>
    </row>
    <row r="2866" spans="1:3" x14ac:dyDescent="0.3">
      <c r="A2866" s="1">
        <v>39967</v>
      </c>
      <c r="B2866">
        <v>770.61</v>
      </c>
      <c r="C2866">
        <v>7.7032999999999996</v>
      </c>
    </row>
    <row r="2867" spans="1:3" x14ac:dyDescent="0.3">
      <c r="A2867" s="1">
        <v>39968</v>
      </c>
      <c r="B2867">
        <v>768.572</v>
      </c>
      <c r="C2867">
        <v>7.6351000000000004</v>
      </c>
    </row>
    <row r="2868" spans="1:3" x14ac:dyDescent="0.3">
      <c r="A2868" s="1">
        <v>39969</v>
      </c>
      <c r="B2868">
        <v>770.48</v>
      </c>
      <c r="C2868">
        <v>7.8056999999999999</v>
      </c>
    </row>
    <row r="2869" spans="1:3" x14ac:dyDescent="0.3">
      <c r="A2869" s="1">
        <v>39972</v>
      </c>
      <c r="B2869">
        <v>770.31799999999998</v>
      </c>
      <c r="C2869">
        <v>7.8449999999999998</v>
      </c>
    </row>
    <row r="2870" spans="1:3" x14ac:dyDescent="0.3">
      <c r="A2870" s="1">
        <v>39973</v>
      </c>
      <c r="B2870">
        <v>769.67100000000005</v>
      </c>
      <c r="C2870">
        <v>7.67</v>
      </c>
    </row>
    <row r="2871" spans="1:3" x14ac:dyDescent="0.3">
      <c r="A2871" s="1">
        <v>39974</v>
      </c>
      <c r="B2871">
        <v>787.11099999999999</v>
      </c>
      <c r="C2871">
        <v>7.7050000000000001</v>
      </c>
    </row>
    <row r="2872" spans="1:3" x14ac:dyDescent="0.3">
      <c r="A2872" s="1">
        <v>39975</v>
      </c>
      <c r="B2872">
        <v>805.846</v>
      </c>
      <c r="C2872">
        <v>7.6173000000000002</v>
      </c>
    </row>
    <row r="2873" spans="1:3" x14ac:dyDescent="0.3">
      <c r="A2873" s="1">
        <v>39976</v>
      </c>
      <c r="B2873">
        <v>799.65200000000004</v>
      </c>
      <c r="C2873">
        <v>7.6772999999999998</v>
      </c>
    </row>
    <row r="2874" spans="1:3" x14ac:dyDescent="0.3">
      <c r="A2874" s="1">
        <v>39979</v>
      </c>
      <c r="B2874">
        <v>784.49199999999996</v>
      </c>
      <c r="C2874">
        <v>7.8529999999999998</v>
      </c>
    </row>
    <row r="2875" spans="1:3" x14ac:dyDescent="0.3">
      <c r="A2875" s="1">
        <v>39980</v>
      </c>
      <c r="B2875">
        <v>789.22</v>
      </c>
      <c r="C2875">
        <v>7.8280000000000003</v>
      </c>
    </row>
    <row r="2876" spans="1:3" x14ac:dyDescent="0.3">
      <c r="A2876" s="1">
        <v>39981</v>
      </c>
      <c r="B2876">
        <v>773.99099999999999</v>
      </c>
      <c r="C2876">
        <v>7.8390000000000004</v>
      </c>
    </row>
    <row r="2877" spans="1:3" x14ac:dyDescent="0.3">
      <c r="A2877" s="1">
        <v>39982</v>
      </c>
      <c r="B2877">
        <v>778.09400000000005</v>
      </c>
      <c r="C2877">
        <v>7.9055</v>
      </c>
    </row>
    <row r="2878" spans="1:3" x14ac:dyDescent="0.3">
      <c r="A2878" s="1">
        <v>39986</v>
      </c>
      <c r="B2878">
        <v>754.51700000000005</v>
      </c>
      <c r="C2878">
        <v>7.9949000000000003</v>
      </c>
    </row>
    <row r="2879" spans="1:3" x14ac:dyDescent="0.3">
      <c r="A2879" s="1">
        <v>39987</v>
      </c>
      <c r="B2879">
        <v>753.93700000000001</v>
      </c>
      <c r="C2879">
        <v>7.9002999999999997</v>
      </c>
    </row>
    <row r="2880" spans="1:3" x14ac:dyDescent="0.3">
      <c r="A2880" s="1">
        <v>39988</v>
      </c>
      <c r="B2880">
        <v>783.47799999999995</v>
      </c>
      <c r="C2880">
        <v>7.9191000000000003</v>
      </c>
    </row>
    <row r="2881" spans="1:3" x14ac:dyDescent="0.3">
      <c r="A2881" s="1">
        <v>39989</v>
      </c>
      <c r="B2881">
        <v>779.11800000000005</v>
      </c>
      <c r="C2881">
        <v>7.8890000000000002</v>
      </c>
    </row>
    <row r="2882" spans="1:3" x14ac:dyDescent="0.3">
      <c r="A2882" s="1">
        <v>39990</v>
      </c>
      <c r="B2882">
        <v>786.81899999999996</v>
      </c>
      <c r="C2882">
        <v>7.8075000000000001</v>
      </c>
    </row>
    <row r="2883" spans="1:3" x14ac:dyDescent="0.3">
      <c r="A2883" s="1">
        <v>39993</v>
      </c>
      <c r="B2883">
        <v>804.32799999999997</v>
      </c>
      <c r="C2883">
        <v>7.67</v>
      </c>
    </row>
    <row r="2884" spans="1:3" x14ac:dyDescent="0.3">
      <c r="A2884" s="1">
        <v>39994</v>
      </c>
      <c r="B2884">
        <v>795.79600000000005</v>
      </c>
      <c r="C2884">
        <v>7.7072000000000003</v>
      </c>
    </row>
    <row r="2885" spans="1:3" x14ac:dyDescent="0.3">
      <c r="A2885" s="1">
        <v>39995</v>
      </c>
      <c r="B2885">
        <v>813.70100000000002</v>
      </c>
      <c r="C2885">
        <v>7.5753000000000004</v>
      </c>
    </row>
    <row r="2886" spans="1:3" x14ac:dyDescent="0.3">
      <c r="A2886" s="1">
        <v>39996</v>
      </c>
      <c r="B2886">
        <v>792.45399999999995</v>
      </c>
      <c r="C2886">
        <v>7.8063000000000002</v>
      </c>
    </row>
    <row r="2887" spans="1:3" x14ac:dyDescent="0.3">
      <c r="A2887" s="1">
        <v>39997</v>
      </c>
      <c r="B2887">
        <v>790.44899999999996</v>
      </c>
      <c r="C2887">
        <v>7.7778999999999998</v>
      </c>
    </row>
    <row r="2888" spans="1:3" x14ac:dyDescent="0.3">
      <c r="A2888" s="1">
        <v>40000</v>
      </c>
      <c r="B2888">
        <v>783.33699999999999</v>
      </c>
      <c r="C2888">
        <v>7.8308</v>
      </c>
    </row>
    <row r="2889" spans="1:3" x14ac:dyDescent="0.3">
      <c r="A2889" s="1">
        <v>40001</v>
      </c>
      <c r="B2889">
        <v>784.56399999999996</v>
      </c>
      <c r="C2889">
        <v>7.9432999999999998</v>
      </c>
    </row>
    <row r="2890" spans="1:3" x14ac:dyDescent="0.3">
      <c r="A2890" s="1">
        <v>40002</v>
      </c>
      <c r="B2890">
        <v>777.47699999999998</v>
      </c>
      <c r="C2890">
        <v>7.9614000000000003</v>
      </c>
    </row>
    <row r="2891" spans="1:3" x14ac:dyDescent="0.3">
      <c r="A2891" s="1">
        <v>40003</v>
      </c>
      <c r="B2891">
        <v>777.976</v>
      </c>
      <c r="C2891">
        <v>7.8250000000000002</v>
      </c>
    </row>
    <row r="2892" spans="1:3" x14ac:dyDescent="0.3">
      <c r="A2892" s="1">
        <v>40004</v>
      </c>
      <c r="B2892">
        <v>774.12300000000005</v>
      </c>
      <c r="C2892">
        <v>7.9154</v>
      </c>
    </row>
    <row r="2893" spans="1:3" x14ac:dyDescent="0.3">
      <c r="A2893" s="1">
        <v>40007</v>
      </c>
      <c r="B2893">
        <v>785.98800000000006</v>
      </c>
      <c r="C2893">
        <v>7.8739999999999997</v>
      </c>
    </row>
    <row r="2894" spans="1:3" x14ac:dyDescent="0.3">
      <c r="A2894" s="1">
        <v>40008</v>
      </c>
      <c r="B2894">
        <v>794.3</v>
      </c>
      <c r="C2894">
        <v>7.8792999999999997</v>
      </c>
    </row>
    <row r="2895" spans="1:3" x14ac:dyDescent="0.3">
      <c r="A2895" s="1">
        <v>40009</v>
      </c>
      <c r="B2895">
        <v>820.93</v>
      </c>
      <c r="C2895">
        <v>7.7548000000000004</v>
      </c>
    </row>
    <row r="2896" spans="1:3" x14ac:dyDescent="0.3">
      <c r="A2896" s="1">
        <v>40010</v>
      </c>
      <c r="B2896">
        <v>823.33299999999997</v>
      </c>
      <c r="C2896">
        <v>7.7836999999999996</v>
      </c>
    </row>
    <row r="2897" spans="1:3" x14ac:dyDescent="0.3">
      <c r="A2897" s="1">
        <v>40011</v>
      </c>
      <c r="B2897">
        <v>842.15300000000002</v>
      </c>
      <c r="C2897">
        <v>7.8223000000000003</v>
      </c>
    </row>
    <row r="2898" spans="1:3" x14ac:dyDescent="0.3">
      <c r="A2898" s="1">
        <v>40014</v>
      </c>
      <c r="B2898">
        <v>843.47900000000004</v>
      </c>
      <c r="C2898">
        <v>7.7247000000000003</v>
      </c>
    </row>
    <row r="2899" spans="1:3" x14ac:dyDescent="0.3">
      <c r="A2899" s="1">
        <v>40015</v>
      </c>
      <c r="B2899">
        <v>852.26300000000003</v>
      </c>
      <c r="C2899">
        <v>7.6193</v>
      </c>
    </row>
    <row r="2900" spans="1:3" x14ac:dyDescent="0.3">
      <c r="A2900" s="1">
        <v>40016</v>
      </c>
      <c r="B2900">
        <v>852.90099999999995</v>
      </c>
      <c r="C2900">
        <v>7.5856000000000003</v>
      </c>
    </row>
    <row r="2901" spans="1:3" x14ac:dyDescent="0.3">
      <c r="A2901" s="1">
        <v>40017</v>
      </c>
      <c r="B2901">
        <v>871.89400000000001</v>
      </c>
      <c r="C2901">
        <v>7.5064000000000002</v>
      </c>
    </row>
    <row r="2902" spans="1:3" x14ac:dyDescent="0.3">
      <c r="A2902" s="1">
        <v>40018</v>
      </c>
      <c r="B2902">
        <v>870.98099999999999</v>
      </c>
      <c r="C2902">
        <v>7.4964000000000004</v>
      </c>
    </row>
    <row r="2903" spans="1:3" x14ac:dyDescent="0.3">
      <c r="A2903" s="1">
        <v>40021</v>
      </c>
      <c r="B2903">
        <v>854.62</v>
      </c>
      <c r="C2903">
        <v>7.3875000000000002</v>
      </c>
    </row>
    <row r="2904" spans="1:3" x14ac:dyDescent="0.3">
      <c r="A2904" s="1">
        <v>40022</v>
      </c>
      <c r="B2904">
        <v>852.505</v>
      </c>
      <c r="C2904">
        <v>7.4657</v>
      </c>
    </row>
    <row r="2905" spans="1:3" x14ac:dyDescent="0.3">
      <c r="A2905" s="1">
        <v>40023</v>
      </c>
      <c r="B2905">
        <v>858.05399999999997</v>
      </c>
      <c r="C2905">
        <v>7.4969999999999999</v>
      </c>
    </row>
    <row r="2906" spans="1:3" x14ac:dyDescent="0.3">
      <c r="A2906" s="1">
        <v>40024</v>
      </c>
      <c r="B2906">
        <v>879.19799999999998</v>
      </c>
      <c r="C2906">
        <v>7.4074</v>
      </c>
    </row>
    <row r="2907" spans="1:3" x14ac:dyDescent="0.3">
      <c r="A2907" s="1">
        <v>40025</v>
      </c>
      <c r="B2907">
        <v>882.04700000000003</v>
      </c>
      <c r="C2907">
        <v>7.1844999999999999</v>
      </c>
    </row>
    <row r="2908" spans="1:3" x14ac:dyDescent="0.3">
      <c r="A2908" s="1">
        <v>40028</v>
      </c>
      <c r="B2908">
        <v>895.13800000000003</v>
      </c>
      <c r="C2908">
        <v>7.0720000000000001</v>
      </c>
    </row>
    <row r="2909" spans="1:3" x14ac:dyDescent="0.3">
      <c r="A2909" s="1">
        <v>40029</v>
      </c>
      <c r="B2909">
        <v>879.447</v>
      </c>
      <c r="C2909">
        <v>7.1241000000000003</v>
      </c>
    </row>
    <row r="2910" spans="1:3" x14ac:dyDescent="0.3">
      <c r="A2910" s="1">
        <v>40030</v>
      </c>
      <c r="B2910">
        <v>874.45500000000004</v>
      </c>
      <c r="C2910">
        <v>7.1360000000000001</v>
      </c>
    </row>
    <row r="2911" spans="1:3" x14ac:dyDescent="0.3">
      <c r="A2911" s="1">
        <v>40031</v>
      </c>
      <c r="B2911">
        <v>873.88499999999999</v>
      </c>
      <c r="C2911">
        <v>7.1607000000000003</v>
      </c>
    </row>
    <row r="2912" spans="1:3" x14ac:dyDescent="0.3">
      <c r="A2912" s="1">
        <v>40032</v>
      </c>
      <c r="B2912">
        <v>892.19</v>
      </c>
      <c r="C2912">
        <v>7.1662999999999997</v>
      </c>
    </row>
    <row r="2913" spans="1:3" x14ac:dyDescent="0.3">
      <c r="A2913" s="1">
        <v>40035</v>
      </c>
      <c r="B2913">
        <v>883.13599999999997</v>
      </c>
      <c r="C2913">
        <v>7.2409999999999997</v>
      </c>
    </row>
    <row r="2914" spans="1:3" x14ac:dyDescent="0.3">
      <c r="A2914" s="1">
        <v>40036</v>
      </c>
      <c r="B2914">
        <v>864.02700000000004</v>
      </c>
      <c r="C2914">
        <v>7.31</v>
      </c>
    </row>
    <row r="2915" spans="1:3" x14ac:dyDescent="0.3">
      <c r="A2915" s="1">
        <v>40037</v>
      </c>
      <c r="B2915">
        <v>876.71199999999999</v>
      </c>
      <c r="C2915">
        <v>7.2030000000000003</v>
      </c>
    </row>
    <row r="2916" spans="1:3" x14ac:dyDescent="0.3">
      <c r="A2916" s="1">
        <v>40038</v>
      </c>
      <c r="B2916">
        <v>888.87199999999996</v>
      </c>
      <c r="C2916">
        <v>7.1490999999999998</v>
      </c>
    </row>
    <row r="2917" spans="1:3" x14ac:dyDescent="0.3">
      <c r="A2917" s="1">
        <v>40039</v>
      </c>
      <c r="B2917">
        <v>876.74300000000005</v>
      </c>
      <c r="C2917">
        <v>7.1890000000000001</v>
      </c>
    </row>
    <row r="2918" spans="1:3" x14ac:dyDescent="0.3">
      <c r="A2918" s="1">
        <v>40042</v>
      </c>
      <c r="B2918">
        <v>858.14700000000005</v>
      </c>
      <c r="C2918">
        <v>7.2906000000000004</v>
      </c>
    </row>
    <row r="2919" spans="1:3" x14ac:dyDescent="0.3">
      <c r="A2919" s="1">
        <v>40043</v>
      </c>
      <c r="B2919">
        <v>873.10299999999995</v>
      </c>
      <c r="C2919">
        <v>7.2363</v>
      </c>
    </row>
    <row r="2920" spans="1:3" x14ac:dyDescent="0.3">
      <c r="A2920" s="1">
        <v>40044</v>
      </c>
      <c r="B2920">
        <v>869.23500000000001</v>
      </c>
      <c r="C2920">
        <v>7.173</v>
      </c>
    </row>
    <row r="2921" spans="1:3" x14ac:dyDescent="0.3">
      <c r="A2921" s="1">
        <v>40045</v>
      </c>
      <c r="B2921">
        <v>886.45500000000004</v>
      </c>
      <c r="C2921">
        <v>7.1509999999999998</v>
      </c>
    </row>
    <row r="2922" spans="1:3" x14ac:dyDescent="0.3">
      <c r="A2922" s="1">
        <v>40046</v>
      </c>
      <c r="B2922">
        <v>913.84299999999996</v>
      </c>
      <c r="C2922">
        <v>7.0301</v>
      </c>
    </row>
    <row r="2923" spans="1:3" x14ac:dyDescent="0.3">
      <c r="A2923" s="1">
        <v>40049</v>
      </c>
      <c r="B2923">
        <v>921.63400000000001</v>
      </c>
      <c r="C2923">
        <v>7.0583</v>
      </c>
    </row>
    <row r="2924" spans="1:3" x14ac:dyDescent="0.3">
      <c r="A2924" s="1">
        <v>40050</v>
      </c>
      <c r="B2924">
        <v>916.06299999999999</v>
      </c>
      <c r="C2924">
        <v>7.0609000000000002</v>
      </c>
    </row>
    <row r="2925" spans="1:3" x14ac:dyDescent="0.3">
      <c r="A2925" s="1">
        <v>40051</v>
      </c>
      <c r="B2925">
        <v>902.79300000000001</v>
      </c>
      <c r="C2925">
        <v>7.1230000000000002</v>
      </c>
    </row>
    <row r="2926" spans="1:3" x14ac:dyDescent="0.3">
      <c r="A2926" s="1">
        <v>40052</v>
      </c>
      <c r="B2926">
        <v>901.952</v>
      </c>
      <c r="C2926">
        <v>7.1070000000000002</v>
      </c>
    </row>
    <row r="2927" spans="1:3" x14ac:dyDescent="0.3">
      <c r="A2927" s="1">
        <v>40053</v>
      </c>
      <c r="B2927">
        <v>919.91399999999999</v>
      </c>
      <c r="C2927">
        <v>7.1116999999999999</v>
      </c>
    </row>
    <row r="2928" spans="1:3" x14ac:dyDescent="0.3">
      <c r="A2928" s="1">
        <v>40056</v>
      </c>
      <c r="B2928">
        <v>904.84400000000005</v>
      </c>
      <c r="C2928">
        <v>7.1186999999999996</v>
      </c>
    </row>
    <row r="2929" spans="1:3" x14ac:dyDescent="0.3">
      <c r="A2929" s="1">
        <v>40057</v>
      </c>
      <c r="B2929">
        <v>888.50300000000004</v>
      </c>
      <c r="C2929">
        <v>7.2770000000000001</v>
      </c>
    </row>
    <row r="2930" spans="1:3" x14ac:dyDescent="0.3">
      <c r="A2930" s="1">
        <v>40058</v>
      </c>
      <c r="B2930">
        <v>873.35199999999998</v>
      </c>
      <c r="C2930">
        <v>7.2209000000000003</v>
      </c>
    </row>
    <row r="2931" spans="1:3" x14ac:dyDescent="0.3">
      <c r="A2931" s="1">
        <v>40059</v>
      </c>
      <c r="B2931">
        <v>879.28399999999999</v>
      </c>
      <c r="C2931">
        <v>7.23</v>
      </c>
    </row>
    <row r="2932" spans="1:3" x14ac:dyDescent="0.3">
      <c r="A2932" s="1">
        <v>40060</v>
      </c>
      <c r="B2932">
        <v>891.38800000000003</v>
      </c>
      <c r="C2932">
        <v>7.1467999999999998</v>
      </c>
    </row>
    <row r="2933" spans="1:3" x14ac:dyDescent="0.3">
      <c r="A2933" s="1">
        <v>40063</v>
      </c>
      <c r="B2933">
        <v>903.62400000000002</v>
      </c>
      <c r="C2933">
        <v>7.12</v>
      </c>
    </row>
    <row r="2934" spans="1:3" x14ac:dyDescent="0.3">
      <c r="A2934" s="1">
        <v>40064</v>
      </c>
      <c r="B2934">
        <v>905.68100000000004</v>
      </c>
      <c r="C2934">
        <v>7.0384000000000002</v>
      </c>
    </row>
    <row r="2935" spans="1:3" x14ac:dyDescent="0.3">
      <c r="A2935" s="1">
        <v>40065</v>
      </c>
      <c r="B2935">
        <v>921.48</v>
      </c>
      <c r="C2935">
        <v>7.0022000000000002</v>
      </c>
    </row>
    <row r="2936" spans="1:3" x14ac:dyDescent="0.3">
      <c r="A2936" s="1">
        <v>40066</v>
      </c>
      <c r="B2936">
        <v>916.52800000000002</v>
      </c>
      <c r="C2936">
        <v>6.9862000000000002</v>
      </c>
    </row>
    <row r="2937" spans="1:3" x14ac:dyDescent="0.3">
      <c r="A2937" s="1">
        <v>40067</v>
      </c>
      <c r="B2937">
        <v>918.18700000000001</v>
      </c>
      <c r="C2937">
        <v>6.9949000000000003</v>
      </c>
    </row>
    <row r="2938" spans="1:3" x14ac:dyDescent="0.3">
      <c r="A2938" s="1">
        <v>40070</v>
      </c>
      <c r="B2938">
        <v>914.30899999999997</v>
      </c>
      <c r="C2938">
        <v>6.9718999999999998</v>
      </c>
    </row>
    <row r="2939" spans="1:3" x14ac:dyDescent="0.3">
      <c r="A2939" s="1">
        <v>40071</v>
      </c>
      <c r="B2939">
        <v>913.06799999999998</v>
      </c>
      <c r="C2939">
        <v>6.9409000000000001</v>
      </c>
    </row>
    <row r="2940" spans="1:3" x14ac:dyDescent="0.3">
      <c r="A2940" s="1">
        <v>40072</v>
      </c>
      <c r="B2940">
        <v>918.43799999999999</v>
      </c>
      <c r="C2940">
        <v>6.8628999999999998</v>
      </c>
    </row>
    <row r="2941" spans="1:3" x14ac:dyDescent="0.3">
      <c r="A2941" s="1">
        <v>40073</v>
      </c>
      <c r="B2941">
        <v>923.82500000000005</v>
      </c>
      <c r="C2941">
        <v>6.8640999999999996</v>
      </c>
    </row>
    <row r="2942" spans="1:3" x14ac:dyDescent="0.3">
      <c r="A2942" s="1">
        <v>40074</v>
      </c>
      <c r="B2942">
        <v>920.226</v>
      </c>
      <c r="C2942">
        <v>6.8617999999999997</v>
      </c>
    </row>
    <row r="2943" spans="1:3" x14ac:dyDescent="0.3">
      <c r="A2943" s="1">
        <v>40077</v>
      </c>
      <c r="B2943">
        <v>913.05399999999997</v>
      </c>
      <c r="C2943">
        <v>6.9015000000000004</v>
      </c>
    </row>
    <row r="2944" spans="1:3" x14ac:dyDescent="0.3">
      <c r="A2944" s="1">
        <v>40078</v>
      </c>
      <c r="B2944">
        <v>922.23500000000001</v>
      </c>
      <c r="C2944">
        <v>6.8068</v>
      </c>
    </row>
    <row r="2945" spans="1:3" x14ac:dyDescent="0.3">
      <c r="A2945" s="1">
        <v>40079</v>
      </c>
      <c r="B2945">
        <v>922.99099999999999</v>
      </c>
      <c r="C2945">
        <v>6.8483999999999998</v>
      </c>
    </row>
    <row r="2946" spans="1:3" x14ac:dyDescent="0.3">
      <c r="A2946" s="1">
        <v>40080</v>
      </c>
      <c r="B2946">
        <v>901.87199999999996</v>
      </c>
      <c r="C2946">
        <v>6.9249000000000001</v>
      </c>
    </row>
    <row r="2947" spans="1:3" x14ac:dyDescent="0.3">
      <c r="A2947" s="1">
        <v>40081</v>
      </c>
      <c r="B2947">
        <v>899.87</v>
      </c>
      <c r="C2947">
        <v>6.9362000000000004</v>
      </c>
    </row>
    <row r="2948" spans="1:3" x14ac:dyDescent="0.3">
      <c r="A2948" s="1">
        <v>40084</v>
      </c>
      <c r="B2948">
        <v>913.54600000000005</v>
      </c>
      <c r="C2948">
        <v>6.9776999999999996</v>
      </c>
    </row>
    <row r="2949" spans="1:3" x14ac:dyDescent="0.3">
      <c r="A2949" s="1">
        <v>40085</v>
      </c>
      <c r="B2949">
        <v>902.81600000000003</v>
      </c>
      <c r="C2949">
        <v>7.0088999999999997</v>
      </c>
    </row>
    <row r="2950" spans="1:3" x14ac:dyDescent="0.3">
      <c r="A2950" s="1">
        <v>40086</v>
      </c>
      <c r="B2950">
        <v>896.755</v>
      </c>
      <c r="C2950">
        <v>6.9587000000000003</v>
      </c>
    </row>
    <row r="2951" spans="1:3" x14ac:dyDescent="0.3">
      <c r="A2951" s="1">
        <v>40087</v>
      </c>
      <c r="B2951">
        <v>878.33299999999997</v>
      </c>
      <c r="C2951">
        <v>7.0339</v>
      </c>
    </row>
    <row r="2952" spans="1:3" x14ac:dyDescent="0.3">
      <c r="A2952" s="1">
        <v>40088</v>
      </c>
      <c r="B2952">
        <v>867.83699999999999</v>
      </c>
      <c r="C2952">
        <v>7.0345000000000004</v>
      </c>
    </row>
    <row r="2953" spans="1:3" x14ac:dyDescent="0.3">
      <c r="A2953" s="1">
        <v>40091</v>
      </c>
      <c r="B2953">
        <v>876.42499999999995</v>
      </c>
      <c r="C2953">
        <v>6.9980000000000002</v>
      </c>
    </row>
    <row r="2954" spans="1:3" x14ac:dyDescent="0.3">
      <c r="A2954" s="1">
        <v>40092</v>
      </c>
      <c r="B2954">
        <v>891.88099999999997</v>
      </c>
      <c r="C2954">
        <v>6.931</v>
      </c>
    </row>
    <row r="2955" spans="1:3" x14ac:dyDescent="0.3">
      <c r="A2955" s="1">
        <v>40093</v>
      </c>
      <c r="B2955">
        <v>885.43299999999999</v>
      </c>
      <c r="C2955">
        <v>6.9894999999999996</v>
      </c>
    </row>
    <row r="2956" spans="1:3" x14ac:dyDescent="0.3">
      <c r="A2956" s="1">
        <v>40094</v>
      </c>
      <c r="B2956">
        <v>895.35400000000004</v>
      </c>
      <c r="C2956">
        <v>6.9619</v>
      </c>
    </row>
    <row r="2957" spans="1:3" x14ac:dyDescent="0.3">
      <c r="A2957" s="1">
        <v>40095</v>
      </c>
      <c r="B2957">
        <v>899.69899999999996</v>
      </c>
      <c r="C2957">
        <v>6.9832999999999998</v>
      </c>
    </row>
    <row r="2958" spans="1:3" x14ac:dyDescent="0.3">
      <c r="A2958" s="1">
        <v>40098</v>
      </c>
      <c r="B2958">
        <v>910.79200000000003</v>
      </c>
      <c r="C2958">
        <v>6.9768999999999997</v>
      </c>
    </row>
    <row r="2959" spans="1:3" x14ac:dyDescent="0.3">
      <c r="A2959" s="1">
        <v>40099</v>
      </c>
      <c r="B2959">
        <v>903.02700000000004</v>
      </c>
      <c r="C2959">
        <v>6.9524999999999997</v>
      </c>
    </row>
    <row r="2960" spans="1:3" x14ac:dyDescent="0.3">
      <c r="A2960" s="1">
        <v>40100</v>
      </c>
      <c r="B2960">
        <v>928.58900000000006</v>
      </c>
      <c r="C2960">
        <v>6.9051</v>
      </c>
    </row>
    <row r="2961" spans="1:3" x14ac:dyDescent="0.3">
      <c r="A2961" s="1">
        <v>40101</v>
      </c>
      <c r="B2961">
        <v>927.05399999999997</v>
      </c>
      <c r="C2961">
        <v>6.9223999999999997</v>
      </c>
    </row>
    <row r="2962" spans="1:3" x14ac:dyDescent="0.3">
      <c r="A2962" s="1">
        <v>40102</v>
      </c>
      <c r="B2962">
        <v>927.76</v>
      </c>
      <c r="C2962">
        <v>6.9485999999999999</v>
      </c>
    </row>
    <row r="2963" spans="1:3" x14ac:dyDescent="0.3">
      <c r="A2963" s="1">
        <v>40105</v>
      </c>
      <c r="B2963">
        <v>941.66499999999996</v>
      </c>
      <c r="C2963">
        <v>6.9124999999999996</v>
      </c>
    </row>
    <row r="2964" spans="1:3" x14ac:dyDescent="0.3">
      <c r="A2964" s="1">
        <v>40106</v>
      </c>
      <c r="B2964">
        <v>942.67</v>
      </c>
      <c r="C2964">
        <v>6.9465000000000003</v>
      </c>
    </row>
    <row r="2965" spans="1:3" x14ac:dyDescent="0.3">
      <c r="A2965" s="1">
        <v>40107</v>
      </c>
      <c r="B2965">
        <v>940.21699999999998</v>
      </c>
      <c r="C2965">
        <v>6.8475999999999999</v>
      </c>
    </row>
    <row r="2966" spans="1:3" x14ac:dyDescent="0.3">
      <c r="A2966" s="1">
        <v>40108</v>
      </c>
      <c r="B2966">
        <v>927.47299999999996</v>
      </c>
      <c r="C2966">
        <v>6.7912999999999997</v>
      </c>
    </row>
    <row r="2967" spans="1:3" x14ac:dyDescent="0.3">
      <c r="A2967" s="1">
        <v>40109</v>
      </c>
      <c r="B2967">
        <v>932.29100000000005</v>
      </c>
      <c r="C2967">
        <v>6.7781000000000002</v>
      </c>
    </row>
    <row r="2968" spans="1:3" x14ac:dyDescent="0.3">
      <c r="A2968" s="1">
        <v>40112</v>
      </c>
      <c r="B2968">
        <v>918.23599999999999</v>
      </c>
      <c r="C2968">
        <v>6.8514999999999997</v>
      </c>
    </row>
    <row r="2969" spans="1:3" x14ac:dyDescent="0.3">
      <c r="A2969" s="1">
        <v>40113</v>
      </c>
      <c r="B2969">
        <v>929.53700000000003</v>
      </c>
      <c r="C2969">
        <v>6.9600999999999997</v>
      </c>
    </row>
    <row r="2970" spans="1:3" x14ac:dyDescent="0.3">
      <c r="A2970" s="1">
        <v>40114</v>
      </c>
      <c r="B2970">
        <v>924.27200000000005</v>
      </c>
      <c r="C2970">
        <v>7.0605000000000002</v>
      </c>
    </row>
    <row r="2971" spans="1:3" x14ac:dyDescent="0.3">
      <c r="A2971" s="1">
        <v>40115</v>
      </c>
      <c r="B2971">
        <v>939.81899999999996</v>
      </c>
      <c r="C2971">
        <v>6.9607000000000001</v>
      </c>
    </row>
    <row r="2972" spans="1:3" x14ac:dyDescent="0.3">
      <c r="A2972" s="1">
        <v>40116</v>
      </c>
      <c r="B2972">
        <v>944.67499999999995</v>
      </c>
      <c r="C2972">
        <v>7.0815999999999999</v>
      </c>
    </row>
    <row r="2973" spans="1:3" x14ac:dyDescent="0.3">
      <c r="A2973" s="1">
        <v>40119</v>
      </c>
      <c r="B2973">
        <v>932.06399999999996</v>
      </c>
      <c r="C2973">
        <v>7.0519999999999996</v>
      </c>
    </row>
    <row r="2974" spans="1:3" x14ac:dyDescent="0.3">
      <c r="A2974" s="1">
        <v>40120</v>
      </c>
      <c r="B2974">
        <v>919.27300000000002</v>
      </c>
      <c r="C2974">
        <v>7.109</v>
      </c>
    </row>
    <row r="2975" spans="1:3" x14ac:dyDescent="0.3">
      <c r="A2975" s="1">
        <v>40121</v>
      </c>
      <c r="B2975">
        <v>937.42</v>
      </c>
      <c r="C2975">
        <v>7.0212000000000003</v>
      </c>
    </row>
    <row r="2976" spans="1:3" x14ac:dyDescent="0.3">
      <c r="A2976" s="1">
        <v>40122</v>
      </c>
      <c r="B2976">
        <v>944.22400000000005</v>
      </c>
      <c r="C2976">
        <v>6.9854000000000003</v>
      </c>
    </row>
    <row r="2977" spans="1:3" x14ac:dyDescent="0.3">
      <c r="A2977" s="1">
        <v>40123</v>
      </c>
      <c r="B2977">
        <v>941.476</v>
      </c>
      <c r="C2977">
        <v>6.9869000000000003</v>
      </c>
    </row>
    <row r="2978" spans="1:3" x14ac:dyDescent="0.3">
      <c r="A2978" s="1">
        <v>40126</v>
      </c>
      <c r="B2978">
        <v>960.46299999999997</v>
      </c>
      <c r="C2978">
        <v>6.8421000000000003</v>
      </c>
    </row>
    <row r="2979" spans="1:3" x14ac:dyDescent="0.3">
      <c r="A2979" s="1">
        <v>40127</v>
      </c>
      <c r="B2979">
        <v>957.98299999999995</v>
      </c>
      <c r="C2979">
        <v>6.8277000000000001</v>
      </c>
    </row>
    <row r="2980" spans="1:3" x14ac:dyDescent="0.3">
      <c r="A2980" s="1">
        <v>40128</v>
      </c>
      <c r="B2980">
        <v>964.54600000000005</v>
      </c>
      <c r="C2980">
        <v>6.8265000000000002</v>
      </c>
    </row>
    <row r="2981" spans="1:3" x14ac:dyDescent="0.3">
      <c r="A2981" s="1">
        <v>40129</v>
      </c>
      <c r="B2981">
        <v>970.35799999999995</v>
      </c>
      <c r="C2981">
        <v>6.8895999999999997</v>
      </c>
    </row>
    <row r="2982" spans="1:3" x14ac:dyDescent="0.3">
      <c r="A2982" s="1">
        <v>40130</v>
      </c>
      <c r="B2982">
        <v>967.44</v>
      </c>
      <c r="C2982">
        <v>6.8265000000000002</v>
      </c>
    </row>
    <row r="2983" spans="1:3" x14ac:dyDescent="0.3">
      <c r="A2983" s="1">
        <v>40133</v>
      </c>
      <c r="B2983">
        <v>975.01199999999994</v>
      </c>
      <c r="C2983">
        <v>6.7965999999999998</v>
      </c>
    </row>
    <row r="2984" spans="1:3" x14ac:dyDescent="0.3">
      <c r="A2984" s="1">
        <v>40134</v>
      </c>
      <c r="B2984">
        <v>964.52499999999998</v>
      </c>
      <c r="C2984">
        <v>6.8727999999999998</v>
      </c>
    </row>
    <row r="2985" spans="1:3" x14ac:dyDescent="0.3">
      <c r="A2985" s="1">
        <v>40135</v>
      </c>
      <c r="B2985">
        <v>965.87599999999998</v>
      </c>
      <c r="C2985">
        <v>6.8350999999999997</v>
      </c>
    </row>
    <row r="2986" spans="1:3" x14ac:dyDescent="0.3">
      <c r="A2986" s="1">
        <v>40136</v>
      </c>
      <c r="B2986">
        <v>951.43700000000001</v>
      </c>
      <c r="C2986">
        <v>6.8888999999999996</v>
      </c>
    </row>
    <row r="2987" spans="1:3" x14ac:dyDescent="0.3">
      <c r="A2987" s="1">
        <v>40137</v>
      </c>
      <c r="B2987">
        <v>951.57399999999996</v>
      </c>
      <c r="C2987">
        <v>6.9236000000000004</v>
      </c>
    </row>
    <row r="2988" spans="1:3" x14ac:dyDescent="0.3">
      <c r="A2988" s="1">
        <v>40140</v>
      </c>
      <c r="B2988">
        <v>975.47299999999996</v>
      </c>
      <c r="C2988">
        <v>6.8769999999999998</v>
      </c>
    </row>
    <row r="2989" spans="1:3" x14ac:dyDescent="0.3">
      <c r="A2989" s="1">
        <v>40141</v>
      </c>
      <c r="B2989">
        <v>965.54399999999998</v>
      </c>
      <c r="C2989">
        <v>6.9103000000000003</v>
      </c>
    </row>
    <row r="2990" spans="1:3" x14ac:dyDescent="0.3">
      <c r="A2990" s="1">
        <v>40142</v>
      </c>
      <c r="B2990">
        <v>971.41700000000003</v>
      </c>
      <c r="C2990">
        <v>6.8411</v>
      </c>
    </row>
    <row r="2991" spans="1:3" x14ac:dyDescent="0.3">
      <c r="A2991" s="1">
        <v>40143</v>
      </c>
      <c r="B2991">
        <v>939.68100000000004</v>
      </c>
      <c r="C2991">
        <v>6.97</v>
      </c>
    </row>
    <row r="2992" spans="1:3" x14ac:dyDescent="0.3">
      <c r="A2992" s="1">
        <v>40144</v>
      </c>
      <c r="B2992">
        <v>952.53200000000004</v>
      </c>
      <c r="C2992">
        <v>6.9718</v>
      </c>
    </row>
    <row r="2993" spans="1:3" x14ac:dyDescent="0.3">
      <c r="A2993" s="1">
        <v>40147</v>
      </c>
      <c r="B2993">
        <v>936.19100000000003</v>
      </c>
      <c r="C2993">
        <v>6.9720000000000004</v>
      </c>
    </row>
    <row r="2994" spans="1:3" x14ac:dyDescent="0.3">
      <c r="A2994" s="1">
        <v>40148</v>
      </c>
      <c r="B2994">
        <v>953.87800000000004</v>
      </c>
      <c r="C2994">
        <v>6.9055999999999997</v>
      </c>
    </row>
    <row r="2995" spans="1:3" x14ac:dyDescent="0.3">
      <c r="A2995" s="1">
        <v>40149</v>
      </c>
      <c r="B2995">
        <v>957.10199999999998</v>
      </c>
      <c r="C2995">
        <v>6.8757999999999999</v>
      </c>
    </row>
    <row r="2996" spans="1:3" x14ac:dyDescent="0.3">
      <c r="A2996" s="1">
        <v>40150</v>
      </c>
      <c r="B2996">
        <v>954.64200000000005</v>
      </c>
      <c r="C2996">
        <v>6.8601999999999999</v>
      </c>
    </row>
    <row r="2997" spans="1:3" x14ac:dyDescent="0.3">
      <c r="A2997" s="1">
        <v>40151</v>
      </c>
      <c r="B2997">
        <v>966.96699999999998</v>
      </c>
      <c r="C2997">
        <v>6.9912000000000001</v>
      </c>
    </row>
    <row r="2998" spans="1:3" x14ac:dyDescent="0.3">
      <c r="A2998" s="1">
        <v>40154</v>
      </c>
      <c r="B2998">
        <v>966.14</v>
      </c>
      <c r="C2998">
        <v>7.0526</v>
      </c>
    </row>
    <row r="2999" spans="1:3" x14ac:dyDescent="0.3">
      <c r="A2999" s="1">
        <v>40155</v>
      </c>
      <c r="B2999">
        <v>953.476</v>
      </c>
      <c r="C2999">
        <v>7.1425000000000001</v>
      </c>
    </row>
    <row r="3000" spans="1:3" x14ac:dyDescent="0.3">
      <c r="A3000" s="1">
        <v>40156</v>
      </c>
      <c r="B3000">
        <v>944.94799999999998</v>
      </c>
      <c r="C3000">
        <v>7.0898000000000003</v>
      </c>
    </row>
    <row r="3001" spans="1:3" x14ac:dyDescent="0.3">
      <c r="A3001" s="1">
        <v>40157</v>
      </c>
      <c r="B3001">
        <v>947.32600000000002</v>
      </c>
      <c r="C3001">
        <v>7.0899000000000001</v>
      </c>
    </row>
    <row r="3002" spans="1:3" x14ac:dyDescent="0.3">
      <c r="A3002" s="1">
        <v>40158</v>
      </c>
      <c r="B3002">
        <v>949.83500000000004</v>
      </c>
      <c r="C3002">
        <v>7.1165000000000003</v>
      </c>
    </row>
    <row r="3003" spans="1:3" x14ac:dyDescent="0.3">
      <c r="A3003" s="1">
        <v>40161</v>
      </c>
      <c r="B3003">
        <v>956.25400000000002</v>
      </c>
      <c r="C3003">
        <v>7.1025999999999998</v>
      </c>
    </row>
    <row r="3004" spans="1:3" x14ac:dyDescent="0.3">
      <c r="A3004" s="1">
        <v>40162</v>
      </c>
      <c r="B3004">
        <v>949.07299999999998</v>
      </c>
      <c r="C3004">
        <v>7.1932</v>
      </c>
    </row>
    <row r="3005" spans="1:3" x14ac:dyDescent="0.3">
      <c r="A3005" s="1">
        <v>40163</v>
      </c>
      <c r="B3005">
        <v>959.59699999999998</v>
      </c>
      <c r="C3005">
        <v>7.1826999999999996</v>
      </c>
    </row>
    <row r="3006" spans="1:3" x14ac:dyDescent="0.3">
      <c r="A3006" s="1">
        <v>40164</v>
      </c>
      <c r="B3006">
        <v>946.58199999999999</v>
      </c>
      <c r="C3006">
        <v>7.2823000000000002</v>
      </c>
    </row>
    <row r="3007" spans="1:3" x14ac:dyDescent="0.3">
      <c r="A3007" s="1">
        <v>40165</v>
      </c>
      <c r="B3007">
        <v>936.03399999999999</v>
      </c>
      <c r="C3007">
        <v>7.2557</v>
      </c>
    </row>
    <row r="3008" spans="1:3" x14ac:dyDescent="0.3">
      <c r="A3008" s="1">
        <v>40168</v>
      </c>
      <c r="B3008">
        <v>948.37599999999998</v>
      </c>
      <c r="C3008">
        <v>7.2939999999999996</v>
      </c>
    </row>
    <row r="3009" spans="1:3" x14ac:dyDescent="0.3">
      <c r="A3009" s="1">
        <v>40169</v>
      </c>
      <c r="B3009">
        <v>961.88400000000001</v>
      </c>
      <c r="C3009">
        <v>7.3163</v>
      </c>
    </row>
    <row r="3010" spans="1:3" x14ac:dyDescent="0.3">
      <c r="A3010" s="1">
        <v>40170</v>
      </c>
      <c r="B3010">
        <v>961.54499999999996</v>
      </c>
      <c r="C3010">
        <v>7.2747999999999999</v>
      </c>
    </row>
    <row r="3011" spans="1:3" x14ac:dyDescent="0.3">
      <c r="A3011" s="1">
        <v>40175</v>
      </c>
      <c r="B3011">
        <v>965.048</v>
      </c>
      <c r="C3011">
        <v>7.2092000000000001</v>
      </c>
    </row>
    <row r="3012" spans="1:3" x14ac:dyDescent="0.3">
      <c r="A3012" s="1">
        <v>40176</v>
      </c>
      <c r="B3012">
        <v>965.79600000000005</v>
      </c>
      <c r="C3012">
        <v>7.2034000000000002</v>
      </c>
    </row>
    <row r="3013" spans="1:3" x14ac:dyDescent="0.3">
      <c r="A3013" s="1">
        <v>40177</v>
      </c>
      <c r="B3013">
        <v>951.71900000000005</v>
      </c>
      <c r="C3013">
        <v>7.1597999999999997</v>
      </c>
    </row>
    <row r="3014" spans="1:3" x14ac:dyDescent="0.3">
      <c r="A3014" s="1">
        <v>40182</v>
      </c>
      <c r="B3014">
        <v>963.56</v>
      </c>
      <c r="C3014">
        <v>7.0517000000000003</v>
      </c>
    </row>
    <row r="3015" spans="1:3" x14ac:dyDescent="0.3">
      <c r="A3015" s="1">
        <v>40183</v>
      </c>
      <c r="B3015">
        <v>967.27200000000005</v>
      </c>
      <c r="C3015">
        <v>7.1085000000000003</v>
      </c>
    </row>
    <row r="3016" spans="1:3" x14ac:dyDescent="0.3">
      <c r="A3016" s="1">
        <v>40185</v>
      </c>
      <c r="B3016">
        <v>965.82100000000003</v>
      </c>
      <c r="C3016">
        <v>7.1143999999999998</v>
      </c>
    </row>
    <row r="3017" spans="1:3" x14ac:dyDescent="0.3">
      <c r="A3017" s="1">
        <v>40186</v>
      </c>
      <c r="B3017">
        <v>973.44200000000001</v>
      </c>
      <c r="C3017">
        <v>7.0697999999999999</v>
      </c>
    </row>
    <row r="3018" spans="1:3" x14ac:dyDescent="0.3">
      <c r="A3018" s="1">
        <v>40189</v>
      </c>
      <c r="B3018">
        <v>978.178</v>
      </c>
      <c r="C3018">
        <v>7.0247999999999999</v>
      </c>
    </row>
    <row r="3019" spans="1:3" x14ac:dyDescent="0.3">
      <c r="A3019" s="1">
        <v>40190</v>
      </c>
      <c r="B3019">
        <v>969.55</v>
      </c>
      <c r="C3019">
        <v>7.0528000000000004</v>
      </c>
    </row>
    <row r="3020" spans="1:3" x14ac:dyDescent="0.3">
      <c r="A3020" s="1">
        <v>40191</v>
      </c>
      <c r="B3020">
        <v>974.95899999999995</v>
      </c>
      <c r="C3020">
        <v>7.0198999999999998</v>
      </c>
    </row>
    <row r="3021" spans="1:3" x14ac:dyDescent="0.3">
      <c r="A3021" s="1">
        <v>40192</v>
      </c>
      <c r="B3021">
        <v>981.50199999999995</v>
      </c>
      <c r="C3021">
        <v>7.0011999999999999</v>
      </c>
    </row>
    <row r="3022" spans="1:3" x14ac:dyDescent="0.3">
      <c r="A3022" s="1">
        <v>40193</v>
      </c>
      <c r="B3022">
        <v>970.64599999999996</v>
      </c>
      <c r="C3022">
        <v>7.0631000000000004</v>
      </c>
    </row>
    <row r="3023" spans="1:3" x14ac:dyDescent="0.3">
      <c r="A3023" s="1">
        <v>40196</v>
      </c>
      <c r="B3023">
        <v>974.05200000000002</v>
      </c>
      <c r="C3023">
        <v>7.0259999999999998</v>
      </c>
    </row>
    <row r="3024" spans="1:3" x14ac:dyDescent="0.3">
      <c r="A3024" s="1">
        <v>40197</v>
      </c>
      <c r="B3024">
        <v>976.00099999999998</v>
      </c>
      <c r="C3024">
        <v>7.0526999999999997</v>
      </c>
    </row>
    <row r="3025" spans="1:3" x14ac:dyDescent="0.3">
      <c r="A3025" s="1">
        <v>40198</v>
      </c>
      <c r="B3025">
        <v>957.53300000000002</v>
      </c>
      <c r="C3025">
        <v>7.1970999999999998</v>
      </c>
    </row>
    <row r="3026" spans="1:3" x14ac:dyDescent="0.3">
      <c r="A3026" s="1">
        <v>40199</v>
      </c>
      <c r="B3026">
        <v>954.01599999999996</v>
      </c>
      <c r="C3026">
        <v>7.2336</v>
      </c>
    </row>
    <row r="3027" spans="1:3" x14ac:dyDescent="0.3">
      <c r="A3027" s="1">
        <v>40200</v>
      </c>
      <c r="B3027">
        <v>951.06200000000001</v>
      </c>
      <c r="C3027">
        <v>7.2361000000000004</v>
      </c>
    </row>
    <row r="3028" spans="1:3" x14ac:dyDescent="0.3">
      <c r="A3028" s="1">
        <v>40203</v>
      </c>
      <c r="B3028">
        <v>947.56399999999996</v>
      </c>
      <c r="C3028">
        <v>7.2275999999999998</v>
      </c>
    </row>
    <row r="3029" spans="1:3" x14ac:dyDescent="0.3">
      <c r="A3029" s="1">
        <v>40204</v>
      </c>
      <c r="B3029">
        <v>942.94</v>
      </c>
      <c r="C3029">
        <v>7.27</v>
      </c>
    </row>
    <row r="3030" spans="1:3" x14ac:dyDescent="0.3">
      <c r="A3030" s="1">
        <v>40205</v>
      </c>
      <c r="B3030">
        <v>946.70100000000002</v>
      </c>
      <c r="C3030">
        <v>7.2968000000000002</v>
      </c>
    </row>
    <row r="3031" spans="1:3" x14ac:dyDescent="0.3">
      <c r="A3031" s="1">
        <v>40206</v>
      </c>
      <c r="B3031">
        <v>937.22</v>
      </c>
      <c r="C3031">
        <v>7.3433999999999999</v>
      </c>
    </row>
    <row r="3032" spans="1:3" x14ac:dyDescent="0.3">
      <c r="A3032" s="1">
        <v>40207</v>
      </c>
      <c r="B3032">
        <v>953.71199999999999</v>
      </c>
      <c r="C3032">
        <v>7.3841999999999999</v>
      </c>
    </row>
    <row r="3033" spans="1:3" x14ac:dyDescent="0.3">
      <c r="A3033" s="1">
        <v>40210</v>
      </c>
      <c r="B3033">
        <v>967.77</v>
      </c>
      <c r="C3033">
        <v>7.2601000000000004</v>
      </c>
    </row>
    <row r="3034" spans="1:3" x14ac:dyDescent="0.3">
      <c r="A3034" s="1">
        <v>40211</v>
      </c>
      <c r="B3034">
        <v>971.80399999999997</v>
      </c>
      <c r="C3034">
        <v>7.2314999999999996</v>
      </c>
    </row>
    <row r="3035" spans="1:3" x14ac:dyDescent="0.3">
      <c r="A3035" s="1">
        <v>40212</v>
      </c>
      <c r="B3035">
        <v>970.00300000000004</v>
      </c>
      <c r="C3035">
        <v>7.2747999999999999</v>
      </c>
    </row>
    <row r="3036" spans="1:3" x14ac:dyDescent="0.3">
      <c r="A3036" s="1">
        <v>40213</v>
      </c>
      <c r="B3036">
        <v>948.62099999999998</v>
      </c>
      <c r="C3036">
        <v>7.4366000000000003</v>
      </c>
    </row>
    <row r="3037" spans="1:3" x14ac:dyDescent="0.3">
      <c r="A3037" s="1">
        <v>40214</v>
      </c>
      <c r="B3037">
        <v>935.89400000000001</v>
      </c>
      <c r="C3037">
        <v>7.4497</v>
      </c>
    </row>
    <row r="3038" spans="1:3" x14ac:dyDescent="0.3">
      <c r="A3038" s="1">
        <v>40217</v>
      </c>
      <c r="B3038">
        <v>938.41600000000005</v>
      </c>
      <c r="C3038">
        <v>7.4381000000000004</v>
      </c>
    </row>
    <row r="3039" spans="1:3" x14ac:dyDescent="0.3">
      <c r="A3039" s="1">
        <v>40218</v>
      </c>
      <c r="B3039">
        <v>944.79899999999998</v>
      </c>
      <c r="C3039">
        <v>7.3258999999999999</v>
      </c>
    </row>
    <row r="3040" spans="1:3" x14ac:dyDescent="0.3">
      <c r="A3040" s="1">
        <v>40219</v>
      </c>
      <c r="B3040">
        <v>937.05</v>
      </c>
      <c r="C3040">
        <v>7.3093000000000004</v>
      </c>
    </row>
    <row r="3041" spans="1:3" x14ac:dyDescent="0.3">
      <c r="A3041" s="1">
        <v>40220</v>
      </c>
      <c r="B3041">
        <v>943.65899999999999</v>
      </c>
      <c r="C3041">
        <v>7.2332000000000001</v>
      </c>
    </row>
    <row r="3042" spans="1:3" x14ac:dyDescent="0.3">
      <c r="A3042" s="1">
        <v>40221</v>
      </c>
      <c r="B3042">
        <v>931.34699999999998</v>
      </c>
      <c r="C3042">
        <v>7.2534000000000001</v>
      </c>
    </row>
    <row r="3043" spans="1:3" x14ac:dyDescent="0.3">
      <c r="A3043" s="1">
        <v>40224</v>
      </c>
      <c r="B3043">
        <v>923.36699999999996</v>
      </c>
      <c r="C3043">
        <v>7.2390999999999996</v>
      </c>
    </row>
    <row r="3044" spans="1:3" x14ac:dyDescent="0.3">
      <c r="A3044" s="1">
        <v>40225</v>
      </c>
      <c r="B3044">
        <v>934.30899999999997</v>
      </c>
      <c r="C3044">
        <v>7.181</v>
      </c>
    </row>
    <row r="3045" spans="1:3" x14ac:dyDescent="0.3">
      <c r="A3045" s="1">
        <v>40226</v>
      </c>
      <c r="B3045">
        <v>943.69299999999998</v>
      </c>
      <c r="C3045">
        <v>7.2106000000000003</v>
      </c>
    </row>
    <row r="3046" spans="1:3" x14ac:dyDescent="0.3">
      <c r="A3046" s="1">
        <v>40227</v>
      </c>
      <c r="B3046">
        <v>946.96799999999996</v>
      </c>
      <c r="C3046">
        <v>7.1844000000000001</v>
      </c>
    </row>
    <row r="3047" spans="1:3" x14ac:dyDescent="0.3">
      <c r="A3047" s="1">
        <v>40228</v>
      </c>
      <c r="B3047">
        <v>957.26700000000005</v>
      </c>
      <c r="C3047">
        <v>7.2126999999999999</v>
      </c>
    </row>
    <row r="3048" spans="1:3" x14ac:dyDescent="0.3">
      <c r="A3048" s="1">
        <v>40231</v>
      </c>
      <c r="B3048">
        <v>954.10199999999998</v>
      </c>
      <c r="C3048">
        <v>7.194</v>
      </c>
    </row>
    <row r="3049" spans="1:3" x14ac:dyDescent="0.3">
      <c r="A3049" s="1">
        <v>40232</v>
      </c>
      <c r="B3049">
        <v>942.05399999999997</v>
      </c>
      <c r="C3049">
        <v>7.2640000000000002</v>
      </c>
    </row>
    <row r="3050" spans="1:3" x14ac:dyDescent="0.3">
      <c r="A3050" s="1">
        <v>40233</v>
      </c>
      <c r="B3050">
        <v>944.30799999999999</v>
      </c>
      <c r="C3050">
        <v>7.2188999999999997</v>
      </c>
    </row>
    <row r="3051" spans="1:3" x14ac:dyDescent="0.3">
      <c r="A3051" s="1">
        <v>40234</v>
      </c>
      <c r="B3051">
        <v>940.51199999999994</v>
      </c>
      <c r="C3051">
        <v>7.1765999999999996</v>
      </c>
    </row>
    <row r="3052" spans="1:3" x14ac:dyDescent="0.3">
      <c r="A3052" s="1">
        <v>40235</v>
      </c>
      <c r="B3052">
        <v>947.38699999999994</v>
      </c>
      <c r="C3052">
        <v>7.1123000000000003</v>
      </c>
    </row>
    <row r="3053" spans="1:3" x14ac:dyDescent="0.3">
      <c r="A3053" s="1">
        <v>40238</v>
      </c>
      <c r="B3053">
        <v>966.38300000000004</v>
      </c>
      <c r="C3053">
        <v>7.1731999999999996</v>
      </c>
    </row>
    <row r="3054" spans="1:3" x14ac:dyDescent="0.3">
      <c r="A3054" s="1">
        <v>40239</v>
      </c>
      <c r="B3054">
        <v>971.67100000000005</v>
      </c>
      <c r="C3054">
        <v>7.1760000000000002</v>
      </c>
    </row>
    <row r="3055" spans="1:3" x14ac:dyDescent="0.3">
      <c r="A3055" s="1">
        <v>40240</v>
      </c>
      <c r="B3055">
        <v>981.18499999999995</v>
      </c>
      <c r="C3055">
        <v>7.1379000000000001</v>
      </c>
    </row>
    <row r="3056" spans="1:3" x14ac:dyDescent="0.3">
      <c r="A3056" s="1">
        <v>40241</v>
      </c>
      <c r="B3056">
        <v>984.33399999999995</v>
      </c>
      <c r="C3056">
        <v>7.1612</v>
      </c>
    </row>
    <row r="3057" spans="1:3" x14ac:dyDescent="0.3">
      <c r="A3057" s="1">
        <v>40242</v>
      </c>
      <c r="B3057">
        <v>998.07299999999998</v>
      </c>
      <c r="C3057">
        <v>7.1060999999999996</v>
      </c>
    </row>
    <row r="3058" spans="1:3" x14ac:dyDescent="0.3">
      <c r="A3058" s="1">
        <v>40245</v>
      </c>
      <c r="B3058">
        <v>1003.394</v>
      </c>
      <c r="C3058">
        <v>7.1040999999999999</v>
      </c>
    </row>
    <row r="3059" spans="1:3" x14ac:dyDescent="0.3">
      <c r="A3059" s="1">
        <v>40246</v>
      </c>
      <c r="B3059">
        <v>1000.503</v>
      </c>
      <c r="C3059">
        <v>7.1298000000000004</v>
      </c>
    </row>
    <row r="3060" spans="1:3" x14ac:dyDescent="0.3">
      <c r="A3060" s="1">
        <v>40247</v>
      </c>
      <c r="B3060">
        <v>1013.04</v>
      </c>
      <c r="C3060">
        <v>7.1212</v>
      </c>
    </row>
    <row r="3061" spans="1:3" x14ac:dyDescent="0.3">
      <c r="A3061" s="1">
        <v>40248</v>
      </c>
      <c r="B3061">
        <v>1008.927</v>
      </c>
      <c r="C3061">
        <v>7.1138000000000003</v>
      </c>
    </row>
    <row r="3062" spans="1:3" x14ac:dyDescent="0.3">
      <c r="A3062" s="1">
        <v>40249</v>
      </c>
      <c r="B3062">
        <v>1018.153</v>
      </c>
      <c r="C3062">
        <v>7.0454999999999997</v>
      </c>
    </row>
    <row r="3063" spans="1:3" x14ac:dyDescent="0.3">
      <c r="A3063" s="1">
        <v>40252</v>
      </c>
      <c r="B3063">
        <v>1013.513</v>
      </c>
      <c r="C3063">
        <v>7.1079999999999997</v>
      </c>
    </row>
    <row r="3064" spans="1:3" x14ac:dyDescent="0.3">
      <c r="A3064" s="1">
        <v>40253</v>
      </c>
      <c r="B3064">
        <v>1020.051</v>
      </c>
      <c r="C3064">
        <v>7.0635000000000003</v>
      </c>
    </row>
    <row r="3065" spans="1:3" x14ac:dyDescent="0.3">
      <c r="A3065" s="1">
        <v>40254</v>
      </c>
      <c r="B3065">
        <v>1025.578</v>
      </c>
      <c r="C3065">
        <v>7.0658000000000003</v>
      </c>
    </row>
    <row r="3066" spans="1:3" x14ac:dyDescent="0.3">
      <c r="A3066" s="1">
        <v>40255</v>
      </c>
      <c r="B3066">
        <v>1018.189</v>
      </c>
      <c r="C3066">
        <v>7.1239999999999997</v>
      </c>
    </row>
    <row r="3067" spans="1:3" x14ac:dyDescent="0.3">
      <c r="A3067" s="1">
        <v>40256</v>
      </c>
      <c r="B3067">
        <v>1020.259</v>
      </c>
      <c r="C3067">
        <v>7.1712999999999996</v>
      </c>
    </row>
    <row r="3068" spans="1:3" x14ac:dyDescent="0.3">
      <c r="A3068" s="1">
        <v>40259</v>
      </c>
      <c r="B3068">
        <v>1021.422</v>
      </c>
      <c r="C3068">
        <v>7.1889000000000003</v>
      </c>
    </row>
    <row r="3069" spans="1:3" x14ac:dyDescent="0.3">
      <c r="A3069" s="1">
        <v>40260</v>
      </c>
      <c r="B3069">
        <v>1030.1289999999999</v>
      </c>
      <c r="C3069">
        <v>7.1836000000000002</v>
      </c>
    </row>
    <row r="3070" spans="1:3" x14ac:dyDescent="0.3">
      <c r="A3070" s="1">
        <v>40261</v>
      </c>
      <c r="B3070">
        <v>1027.079</v>
      </c>
      <c r="C3070">
        <v>7.2712000000000003</v>
      </c>
    </row>
    <row r="3071" spans="1:3" x14ac:dyDescent="0.3">
      <c r="A3071" s="1">
        <v>40262</v>
      </c>
      <c r="B3071">
        <v>1033.3389999999999</v>
      </c>
      <c r="C3071">
        <v>7.2648999999999999</v>
      </c>
    </row>
    <row r="3072" spans="1:3" x14ac:dyDescent="0.3">
      <c r="A3072" s="1">
        <v>40263</v>
      </c>
      <c r="B3072">
        <v>1027.423</v>
      </c>
      <c r="C3072">
        <v>7.2557999999999998</v>
      </c>
    </row>
    <row r="3073" spans="1:3" x14ac:dyDescent="0.3">
      <c r="A3073" s="1">
        <v>40266</v>
      </c>
      <c r="B3073">
        <v>1026.702</v>
      </c>
      <c r="C3073">
        <v>7.24</v>
      </c>
    </row>
    <row r="3074" spans="1:3" x14ac:dyDescent="0.3">
      <c r="A3074" s="1">
        <v>40267</v>
      </c>
      <c r="B3074">
        <v>1022.7859999999999</v>
      </c>
      <c r="C3074">
        <v>7.2694000000000001</v>
      </c>
    </row>
    <row r="3075" spans="1:3" x14ac:dyDescent="0.3">
      <c r="A3075" s="1">
        <v>40268</v>
      </c>
      <c r="B3075">
        <v>1021.081</v>
      </c>
      <c r="C3075">
        <v>7.1977000000000002</v>
      </c>
    </row>
    <row r="3076" spans="1:3" x14ac:dyDescent="0.3">
      <c r="A3076" s="1">
        <v>40269</v>
      </c>
      <c r="B3076">
        <v>1036.9259999999999</v>
      </c>
      <c r="C3076">
        <v>7.1528</v>
      </c>
    </row>
    <row r="3077" spans="1:3" x14ac:dyDescent="0.3">
      <c r="A3077" s="1">
        <v>40274</v>
      </c>
      <c r="B3077">
        <v>1046.0039999999999</v>
      </c>
      <c r="C3077">
        <v>7.1932999999999998</v>
      </c>
    </row>
    <row r="3078" spans="1:3" x14ac:dyDescent="0.3">
      <c r="A3078" s="1">
        <v>40275</v>
      </c>
      <c r="B3078">
        <v>1042.7750000000001</v>
      </c>
      <c r="C3078">
        <v>7.2544000000000004</v>
      </c>
    </row>
    <row r="3079" spans="1:3" x14ac:dyDescent="0.3">
      <c r="A3079" s="1">
        <v>40276</v>
      </c>
      <c r="B3079">
        <v>1036.731</v>
      </c>
      <c r="C3079">
        <v>7.2253999999999996</v>
      </c>
    </row>
    <row r="3080" spans="1:3" x14ac:dyDescent="0.3">
      <c r="A3080" s="1">
        <v>40277</v>
      </c>
      <c r="B3080">
        <v>1044.58</v>
      </c>
      <c r="C3080">
        <v>7.1889000000000003</v>
      </c>
    </row>
    <row r="3081" spans="1:3" x14ac:dyDescent="0.3">
      <c r="A3081" s="1">
        <v>40280</v>
      </c>
      <c r="B3081">
        <v>1048.271</v>
      </c>
      <c r="C3081">
        <v>7.1733000000000002</v>
      </c>
    </row>
    <row r="3082" spans="1:3" x14ac:dyDescent="0.3">
      <c r="A3082" s="1">
        <v>40281</v>
      </c>
      <c r="B3082">
        <v>1046.502</v>
      </c>
      <c r="C3082">
        <v>7.1475999999999997</v>
      </c>
    </row>
    <row r="3083" spans="1:3" x14ac:dyDescent="0.3">
      <c r="A3083" s="1">
        <v>40282</v>
      </c>
      <c r="B3083">
        <v>1051.7560000000001</v>
      </c>
      <c r="C3083">
        <v>7.1167999999999996</v>
      </c>
    </row>
    <row r="3084" spans="1:3" x14ac:dyDescent="0.3">
      <c r="A3084" s="1">
        <v>40283</v>
      </c>
      <c r="B3084">
        <v>1053.252</v>
      </c>
      <c r="C3084">
        <v>7.1376999999999997</v>
      </c>
    </row>
    <row r="3085" spans="1:3" x14ac:dyDescent="0.3">
      <c r="A3085" s="1">
        <v>40284</v>
      </c>
      <c r="B3085">
        <v>1050.2370000000001</v>
      </c>
      <c r="C3085">
        <v>7.1874000000000002</v>
      </c>
    </row>
    <row r="3086" spans="1:3" x14ac:dyDescent="0.3">
      <c r="A3086" s="1">
        <v>40287</v>
      </c>
      <c r="B3086">
        <v>1043.0429999999999</v>
      </c>
      <c r="C3086">
        <v>7.1721000000000004</v>
      </c>
    </row>
    <row r="3087" spans="1:3" x14ac:dyDescent="0.3">
      <c r="A3087" s="1">
        <v>40288</v>
      </c>
      <c r="B3087">
        <v>1055.337</v>
      </c>
      <c r="C3087">
        <v>7.1475</v>
      </c>
    </row>
    <row r="3088" spans="1:3" x14ac:dyDescent="0.3">
      <c r="A3088" s="1">
        <v>40289</v>
      </c>
      <c r="B3088">
        <v>1042.4780000000001</v>
      </c>
      <c r="C3088">
        <v>7.1806999999999999</v>
      </c>
    </row>
    <row r="3089" spans="1:3" x14ac:dyDescent="0.3">
      <c r="A3089" s="1">
        <v>40290</v>
      </c>
      <c r="B3089">
        <v>1038.3430000000001</v>
      </c>
      <c r="C3089">
        <v>7.2286000000000001</v>
      </c>
    </row>
    <row r="3090" spans="1:3" x14ac:dyDescent="0.3">
      <c r="A3090" s="1">
        <v>40291</v>
      </c>
      <c r="B3090">
        <v>1066.8219999999999</v>
      </c>
      <c r="C3090">
        <v>7.1665999999999999</v>
      </c>
    </row>
    <row r="3091" spans="1:3" x14ac:dyDescent="0.3">
      <c r="A3091" s="1">
        <v>40294</v>
      </c>
      <c r="B3091">
        <v>1067.9010000000001</v>
      </c>
      <c r="C3091">
        <v>7.1375999999999999</v>
      </c>
    </row>
    <row r="3092" spans="1:3" x14ac:dyDescent="0.3">
      <c r="A3092" s="1">
        <v>40295</v>
      </c>
      <c r="B3092">
        <v>1042.817</v>
      </c>
      <c r="C3092">
        <v>7.2941000000000003</v>
      </c>
    </row>
    <row r="3093" spans="1:3" x14ac:dyDescent="0.3">
      <c r="A3093" s="1">
        <v>40296</v>
      </c>
      <c r="B3093">
        <v>1042.866</v>
      </c>
      <c r="C3093">
        <v>7.2835000000000001</v>
      </c>
    </row>
    <row r="3094" spans="1:3" x14ac:dyDescent="0.3">
      <c r="A3094" s="1">
        <v>40297</v>
      </c>
      <c r="B3094">
        <v>1061.7719999999999</v>
      </c>
      <c r="C3094">
        <v>7.2537000000000003</v>
      </c>
    </row>
    <row r="3095" spans="1:3" x14ac:dyDescent="0.3">
      <c r="A3095" s="1">
        <v>40298</v>
      </c>
      <c r="B3095">
        <v>1053.885</v>
      </c>
      <c r="C3095">
        <v>7.2396000000000003</v>
      </c>
    </row>
    <row r="3096" spans="1:3" x14ac:dyDescent="0.3">
      <c r="A3096" s="1">
        <v>40301</v>
      </c>
      <c r="B3096">
        <v>1059.4390000000001</v>
      </c>
      <c r="C3096">
        <v>7.2667999999999999</v>
      </c>
    </row>
    <row r="3097" spans="1:3" x14ac:dyDescent="0.3">
      <c r="A3097" s="1">
        <v>40302</v>
      </c>
      <c r="B3097">
        <v>1027.4960000000001</v>
      </c>
      <c r="C3097">
        <v>7.4029999999999996</v>
      </c>
    </row>
    <row r="3098" spans="1:3" x14ac:dyDescent="0.3">
      <c r="A3098" s="1">
        <v>40303</v>
      </c>
      <c r="B3098">
        <v>1000.7</v>
      </c>
      <c r="C3098">
        <v>7.5860000000000003</v>
      </c>
    </row>
    <row r="3099" spans="1:3" x14ac:dyDescent="0.3">
      <c r="A3099" s="1">
        <v>40304</v>
      </c>
      <c r="B3099">
        <v>977.25</v>
      </c>
      <c r="C3099">
        <v>7.7409999999999997</v>
      </c>
    </row>
    <row r="3100" spans="1:3" x14ac:dyDescent="0.3">
      <c r="A3100" s="1">
        <v>40305</v>
      </c>
      <c r="B3100">
        <v>944.56700000000001</v>
      </c>
      <c r="C3100">
        <v>7.6322000000000001</v>
      </c>
    </row>
    <row r="3101" spans="1:3" x14ac:dyDescent="0.3">
      <c r="A3101" s="1">
        <v>40308</v>
      </c>
      <c r="B3101">
        <v>1005.338</v>
      </c>
      <c r="C3101">
        <v>7.5225</v>
      </c>
    </row>
    <row r="3102" spans="1:3" x14ac:dyDescent="0.3">
      <c r="A3102" s="1">
        <v>40309</v>
      </c>
      <c r="B3102">
        <v>993.03599999999994</v>
      </c>
      <c r="C3102">
        <v>7.6124999999999998</v>
      </c>
    </row>
    <row r="3103" spans="1:3" x14ac:dyDescent="0.3">
      <c r="A3103" s="1">
        <v>40310</v>
      </c>
      <c r="B3103">
        <v>1010.252</v>
      </c>
      <c r="C3103">
        <v>7.5513000000000003</v>
      </c>
    </row>
    <row r="3104" spans="1:3" x14ac:dyDescent="0.3">
      <c r="A3104" s="1">
        <v>40312</v>
      </c>
      <c r="B3104">
        <v>984.90899999999999</v>
      </c>
      <c r="C3104">
        <v>7.7366000000000001</v>
      </c>
    </row>
    <row r="3105" spans="1:3" x14ac:dyDescent="0.3">
      <c r="A3105" s="1">
        <v>40315</v>
      </c>
      <c r="B3105">
        <v>991.57600000000002</v>
      </c>
      <c r="C3105">
        <v>7.7114000000000003</v>
      </c>
    </row>
    <row r="3106" spans="1:3" x14ac:dyDescent="0.3">
      <c r="A3106" s="1">
        <v>40316</v>
      </c>
      <c r="B3106">
        <v>1000.409</v>
      </c>
      <c r="C3106">
        <v>7.8632</v>
      </c>
    </row>
    <row r="3107" spans="1:3" x14ac:dyDescent="0.3">
      <c r="A3107" s="1">
        <v>40317</v>
      </c>
      <c r="B3107">
        <v>969.05799999999999</v>
      </c>
      <c r="C3107">
        <v>7.7779999999999996</v>
      </c>
    </row>
    <row r="3108" spans="1:3" x14ac:dyDescent="0.3">
      <c r="A3108" s="1">
        <v>40318</v>
      </c>
      <c r="B3108">
        <v>947.93200000000002</v>
      </c>
      <c r="C3108">
        <v>7.9592000000000001</v>
      </c>
    </row>
    <row r="3109" spans="1:3" x14ac:dyDescent="0.3">
      <c r="A3109" s="1">
        <v>40319</v>
      </c>
      <c r="B3109">
        <v>953.77099999999996</v>
      </c>
      <c r="C3109">
        <v>7.7961999999999998</v>
      </c>
    </row>
    <row r="3110" spans="1:3" x14ac:dyDescent="0.3">
      <c r="A3110" s="1">
        <v>40322</v>
      </c>
      <c r="B3110">
        <v>953.54399999999998</v>
      </c>
      <c r="C3110">
        <v>7.8929999999999998</v>
      </c>
    </row>
    <row r="3111" spans="1:3" x14ac:dyDescent="0.3">
      <c r="A3111" s="1">
        <v>40323</v>
      </c>
      <c r="B3111">
        <v>931.48099999999999</v>
      </c>
      <c r="C3111">
        <v>7.9269999999999996</v>
      </c>
    </row>
    <row r="3112" spans="1:3" x14ac:dyDescent="0.3">
      <c r="A3112" s="1">
        <v>40324</v>
      </c>
      <c r="B3112">
        <v>957.05499999999995</v>
      </c>
      <c r="C3112">
        <v>8.0180000000000007</v>
      </c>
    </row>
    <row r="3113" spans="1:3" x14ac:dyDescent="0.3">
      <c r="A3113" s="1">
        <v>40325</v>
      </c>
      <c r="B3113">
        <v>978.54899999999998</v>
      </c>
      <c r="C3113">
        <v>7.8636999999999997</v>
      </c>
    </row>
    <row r="3114" spans="1:3" x14ac:dyDescent="0.3">
      <c r="A3114" s="1">
        <v>40326</v>
      </c>
      <c r="B3114">
        <v>979.125</v>
      </c>
      <c r="C3114">
        <v>7.8422000000000001</v>
      </c>
    </row>
    <row r="3115" spans="1:3" x14ac:dyDescent="0.3">
      <c r="A3115" s="1">
        <v>40329</v>
      </c>
      <c r="B3115">
        <v>980.625</v>
      </c>
      <c r="C3115">
        <v>7.8091999999999997</v>
      </c>
    </row>
    <row r="3116" spans="1:3" x14ac:dyDescent="0.3">
      <c r="A3116" s="1">
        <v>40330</v>
      </c>
      <c r="B3116">
        <v>981.25099999999998</v>
      </c>
      <c r="C3116">
        <v>7.8605999999999998</v>
      </c>
    </row>
    <row r="3117" spans="1:3" x14ac:dyDescent="0.3">
      <c r="A3117" s="1">
        <v>40331</v>
      </c>
      <c r="B3117">
        <v>989.77</v>
      </c>
      <c r="C3117">
        <v>7.7881</v>
      </c>
    </row>
    <row r="3118" spans="1:3" x14ac:dyDescent="0.3">
      <c r="A3118" s="1">
        <v>40332</v>
      </c>
      <c r="B3118">
        <v>1005.931</v>
      </c>
      <c r="C3118">
        <v>7.8563999999999998</v>
      </c>
    </row>
    <row r="3119" spans="1:3" x14ac:dyDescent="0.3">
      <c r="A3119" s="1">
        <v>40333</v>
      </c>
      <c r="B3119">
        <v>988.45899999999995</v>
      </c>
      <c r="C3119">
        <v>8.0108999999999995</v>
      </c>
    </row>
    <row r="3120" spans="1:3" x14ac:dyDescent="0.3">
      <c r="A3120" s="1">
        <v>40336</v>
      </c>
      <c r="B3120">
        <v>977.63099999999997</v>
      </c>
      <c r="C3120">
        <v>8.1217000000000006</v>
      </c>
    </row>
    <row r="3121" spans="1:3" x14ac:dyDescent="0.3">
      <c r="A3121" s="1">
        <v>40337</v>
      </c>
      <c r="B3121">
        <v>972.00300000000004</v>
      </c>
      <c r="C3121">
        <v>8.0352999999999994</v>
      </c>
    </row>
    <row r="3122" spans="1:3" x14ac:dyDescent="0.3">
      <c r="A3122" s="1">
        <v>40338</v>
      </c>
      <c r="B3122">
        <v>996.84500000000003</v>
      </c>
      <c r="C3122">
        <v>8.0251999999999999</v>
      </c>
    </row>
    <row r="3123" spans="1:3" x14ac:dyDescent="0.3">
      <c r="A3123" s="1">
        <v>40339</v>
      </c>
      <c r="B3123">
        <v>1017.744</v>
      </c>
      <c r="C3123">
        <v>7.9001000000000001</v>
      </c>
    </row>
    <row r="3124" spans="1:3" x14ac:dyDescent="0.3">
      <c r="A3124" s="1">
        <v>40340</v>
      </c>
      <c r="B3124">
        <v>1016.2910000000001</v>
      </c>
      <c r="C3124">
        <v>7.9077999999999999</v>
      </c>
    </row>
    <row r="3125" spans="1:3" x14ac:dyDescent="0.3">
      <c r="A3125" s="1">
        <v>40343</v>
      </c>
      <c r="B3125">
        <v>1032.6020000000001</v>
      </c>
      <c r="C3125">
        <v>7.8827999999999996</v>
      </c>
    </row>
    <row r="3126" spans="1:3" x14ac:dyDescent="0.3">
      <c r="A3126" s="1">
        <v>40344</v>
      </c>
      <c r="B3126">
        <v>1045.29</v>
      </c>
      <c r="C3126">
        <v>7.7598000000000003</v>
      </c>
    </row>
    <row r="3127" spans="1:3" x14ac:dyDescent="0.3">
      <c r="A3127" s="1">
        <v>40345</v>
      </c>
      <c r="B3127">
        <v>1045.7270000000001</v>
      </c>
      <c r="C3127">
        <v>7.7828999999999997</v>
      </c>
    </row>
    <row r="3128" spans="1:3" x14ac:dyDescent="0.3">
      <c r="A3128" s="1">
        <v>40346</v>
      </c>
      <c r="B3128">
        <v>1046.5139999999999</v>
      </c>
      <c r="C3128">
        <v>7.7279</v>
      </c>
    </row>
    <row r="3129" spans="1:3" x14ac:dyDescent="0.3">
      <c r="A3129" s="1">
        <v>40347</v>
      </c>
      <c r="B3129">
        <v>1054.578</v>
      </c>
      <c r="C3129">
        <v>7.7213000000000003</v>
      </c>
    </row>
    <row r="3130" spans="1:3" x14ac:dyDescent="0.3">
      <c r="A3130" s="1">
        <v>40350</v>
      </c>
      <c r="B3130">
        <v>1060.51</v>
      </c>
      <c r="C3130">
        <v>7.7502000000000004</v>
      </c>
    </row>
    <row r="3131" spans="1:3" x14ac:dyDescent="0.3">
      <c r="A3131" s="1">
        <v>40351</v>
      </c>
      <c r="B3131">
        <v>1059.377</v>
      </c>
      <c r="C3131">
        <v>7.7923999999999998</v>
      </c>
    </row>
    <row r="3132" spans="1:3" x14ac:dyDescent="0.3">
      <c r="A3132" s="1">
        <v>40352</v>
      </c>
      <c r="B3132">
        <v>1047.671</v>
      </c>
      <c r="C3132">
        <v>7.7529000000000003</v>
      </c>
    </row>
    <row r="3133" spans="1:3" x14ac:dyDescent="0.3">
      <c r="A3133" s="1">
        <v>40353</v>
      </c>
      <c r="B3133">
        <v>1021.432</v>
      </c>
      <c r="C3133">
        <v>7.7907000000000002</v>
      </c>
    </row>
    <row r="3134" spans="1:3" x14ac:dyDescent="0.3">
      <c r="A3134" s="1">
        <v>40357</v>
      </c>
      <c r="B3134">
        <v>1025.8879999999999</v>
      </c>
      <c r="C3134">
        <v>7.7351999999999999</v>
      </c>
    </row>
    <row r="3135" spans="1:3" x14ac:dyDescent="0.3">
      <c r="A3135" s="1">
        <v>40358</v>
      </c>
      <c r="B3135">
        <v>993.92399999999998</v>
      </c>
      <c r="C3135">
        <v>7.8052000000000001</v>
      </c>
    </row>
    <row r="3136" spans="1:3" x14ac:dyDescent="0.3">
      <c r="A3136" s="1">
        <v>40359</v>
      </c>
      <c r="B3136">
        <v>1005.934</v>
      </c>
      <c r="C3136">
        <v>7.7725999999999997</v>
      </c>
    </row>
    <row r="3137" spans="1:3" x14ac:dyDescent="0.3">
      <c r="A3137" s="1">
        <v>40360</v>
      </c>
      <c r="B3137">
        <v>981.53800000000001</v>
      </c>
      <c r="C3137">
        <v>7.6746999999999996</v>
      </c>
    </row>
    <row r="3138" spans="1:3" x14ac:dyDescent="0.3">
      <c r="A3138" s="1">
        <v>40361</v>
      </c>
      <c r="B3138">
        <v>983.29700000000003</v>
      </c>
      <c r="C3138">
        <v>7.6071999999999997</v>
      </c>
    </row>
    <row r="3139" spans="1:3" x14ac:dyDescent="0.3">
      <c r="A3139" s="1">
        <v>40364</v>
      </c>
      <c r="B3139">
        <v>980.94299999999998</v>
      </c>
      <c r="C3139">
        <v>7.6818999999999997</v>
      </c>
    </row>
    <row r="3140" spans="1:3" x14ac:dyDescent="0.3">
      <c r="A3140" s="1">
        <v>40365</v>
      </c>
      <c r="B3140">
        <v>1009.408</v>
      </c>
      <c r="C3140">
        <v>7.5900999999999996</v>
      </c>
    </row>
    <row r="3141" spans="1:3" x14ac:dyDescent="0.3">
      <c r="A3141" s="1">
        <v>40366</v>
      </c>
      <c r="B3141">
        <v>1020.432</v>
      </c>
      <c r="C3141">
        <v>7.5717999999999996</v>
      </c>
    </row>
    <row r="3142" spans="1:3" x14ac:dyDescent="0.3">
      <c r="A3142" s="1">
        <v>40367</v>
      </c>
      <c r="B3142">
        <v>1013.159</v>
      </c>
      <c r="C3142">
        <v>7.5068999999999999</v>
      </c>
    </row>
    <row r="3143" spans="1:3" x14ac:dyDescent="0.3">
      <c r="A3143" s="1">
        <v>40368</v>
      </c>
      <c r="B3143">
        <v>1028.124</v>
      </c>
      <c r="C3143">
        <v>7.4903000000000004</v>
      </c>
    </row>
    <row r="3144" spans="1:3" x14ac:dyDescent="0.3">
      <c r="A3144" s="1">
        <v>40371</v>
      </c>
      <c r="B3144">
        <v>1030.1769999999999</v>
      </c>
      <c r="C3144">
        <v>7.4976000000000003</v>
      </c>
    </row>
    <row r="3145" spans="1:3" x14ac:dyDescent="0.3">
      <c r="A3145" s="1">
        <v>40372</v>
      </c>
      <c r="B3145">
        <v>1061.096</v>
      </c>
      <c r="C3145">
        <v>7.4009999999999998</v>
      </c>
    </row>
    <row r="3146" spans="1:3" x14ac:dyDescent="0.3">
      <c r="A3146" s="1">
        <v>40373</v>
      </c>
      <c r="B3146">
        <v>1063.741</v>
      </c>
      <c r="C3146">
        <v>7.3597999999999999</v>
      </c>
    </row>
    <row r="3147" spans="1:3" x14ac:dyDescent="0.3">
      <c r="A3147" s="1">
        <v>40374</v>
      </c>
      <c r="B3147">
        <v>1055.5219999999999</v>
      </c>
      <c r="C3147">
        <v>7.2702</v>
      </c>
    </row>
    <row r="3148" spans="1:3" x14ac:dyDescent="0.3">
      <c r="A3148" s="1">
        <v>40375</v>
      </c>
      <c r="B3148">
        <v>1034.6859999999999</v>
      </c>
      <c r="C3148">
        <v>7.3285999999999998</v>
      </c>
    </row>
    <row r="3149" spans="1:3" x14ac:dyDescent="0.3">
      <c r="A3149" s="1">
        <v>40378</v>
      </c>
      <c r="B3149">
        <v>1032.7339999999999</v>
      </c>
      <c r="C3149">
        <v>7.3684000000000003</v>
      </c>
    </row>
    <row r="3150" spans="1:3" x14ac:dyDescent="0.3">
      <c r="A3150" s="1">
        <v>40379</v>
      </c>
      <c r="B3150">
        <v>1027.355</v>
      </c>
      <c r="C3150">
        <v>7.3583999999999996</v>
      </c>
    </row>
    <row r="3151" spans="1:3" x14ac:dyDescent="0.3">
      <c r="A3151" s="1">
        <v>40380</v>
      </c>
      <c r="B3151">
        <v>1040.8389999999999</v>
      </c>
      <c r="C3151">
        <v>7.4070999999999998</v>
      </c>
    </row>
    <row r="3152" spans="1:3" x14ac:dyDescent="0.3">
      <c r="A3152" s="1">
        <v>40381</v>
      </c>
      <c r="B3152">
        <v>1065.3710000000001</v>
      </c>
      <c r="C3152">
        <v>7.3137999999999996</v>
      </c>
    </row>
    <row r="3153" spans="1:3" x14ac:dyDescent="0.3">
      <c r="A3153" s="1">
        <v>40382</v>
      </c>
      <c r="B3153">
        <v>1057.7719999999999</v>
      </c>
      <c r="C3153">
        <v>7.3070000000000004</v>
      </c>
    </row>
    <row r="3154" spans="1:3" x14ac:dyDescent="0.3">
      <c r="A3154" s="1">
        <v>40385</v>
      </c>
      <c r="B3154">
        <v>1059.44</v>
      </c>
      <c r="C3154">
        <v>7.2843999999999998</v>
      </c>
    </row>
    <row r="3155" spans="1:3" x14ac:dyDescent="0.3">
      <c r="A3155" s="1">
        <v>40386</v>
      </c>
      <c r="B3155">
        <v>1059.2950000000001</v>
      </c>
      <c r="C3155">
        <v>7.2941000000000003</v>
      </c>
    </row>
    <row r="3156" spans="1:3" x14ac:dyDescent="0.3">
      <c r="A3156" s="1">
        <v>40387</v>
      </c>
      <c r="B3156">
        <v>1050.8409999999999</v>
      </c>
      <c r="C3156">
        <v>7.3057999999999996</v>
      </c>
    </row>
    <row r="3157" spans="1:3" x14ac:dyDescent="0.3">
      <c r="A3157" s="1">
        <v>40388</v>
      </c>
      <c r="B3157">
        <v>1049.0160000000001</v>
      </c>
      <c r="C3157">
        <v>7.2145000000000001</v>
      </c>
    </row>
    <row r="3158" spans="1:3" x14ac:dyDescent="0.3">
      <c r="A3158" s="1">
        <v>40389</v>
      </c>
      <c r="B3158">
        <v>1047.2619999999999</v>
      </c>
      <c r="C3158">
        <v>7.2088999999999999</v>
      </c>
    </row>
    <row r="3159" spans="1:3" x14ac:dyDescent="0.3">
      <c r="A3159" s="1">
        <v>40392</v>
      </c>
      <c r="B3159">
        <v>1074.607</v>
      </c>
      <c r="C3159">
        <v>7.0934999999999997</v>
      </c>
    </row>
    <row r="3160" spans="1:3" x14ac:dyDescent="0.3">
      <c r="A3160" s="1">
        <v>40393</v>
      </c>
      <c r="B3160">
        <v>1073.1669999999999</v>
      </c>
      <c r="C3160">
        <v>7.0804</v>
      </c>
    </row>
    <row r="3161" spans="1:3" x14ac:dyDescent="0.3">
      <c r="A3161" s="1">
        <v>40394</v>
      </c>
      <c r="B3161">
        <v>1071.28</v>
      </c>
      <c r="C3161">
        <v>7.1371000000000002</v>
      </c>
    </row>
    <row r="3162" spans="1:3" x14ac:dyDescent="0.3">
      <c r="A3162" s="1">
        <v>40395</v>
      </c>
      <c r="B3162">
        <v>1074.404</v>
      </c>
      <c r="C3162">
        <v>7.117</v>
      </c>
    </row>
    <row r="3163" spans="1:3" x14ac:dyDescent="0.3">
      <c r="A3163" s="1">
        <v>40396</v>
      </c>
      <c r="B3163">
        <v>1065.2180000000001</v>
      </c>
      <c r="C3163">
        <v>7.0728</v>
      </c>
    </row>
    <row r="3164" spans="1:3" x14ac:dyDescent="0.3">
      <c r="A3164" s="1">
        <v>40399</v>
      </c>
      <c r="B3164">
        <v>1073.5309999999999</v>
      </c>
      <c r="C3164">
        <v>7.1020000000000003</v>
      </c>
    </row>
    <row r="3165" spans="1:3" x14ac:dyDescent="0.3">
      <c r="A3165" s="1">
        <v>40400</v>
      </c>
      <c r="B3165">
        <v>1063.317</v>
      </c>
      <c r="C3165">
        <v>7.165</v>
      </c>
    </row>
    <row r="3166" spans="1:3" x14ac:dyDescent="0.3">
      <c r="A3166" s="1">
        <v>40401</v>
      </c>
      <c r="B3166">
        <v>1036.2829999999999</v>
      </c>
      <c r="C3166">
        <v>7.3765999999999998</v>
      </c>
    </row>
    <row r="3167" spans="1:3" x14ac:dyDescent="0.3">
      <c r="A3167" s="1">
        <v>40402</v>
      </c>
      <c r="B3167">
        <v>1031.232</v>
      </c>
      <c r="C3167">
        <v>7.3974000000000002</v>
      </c>
    </row>
    <row r="3168" spans="1:3" x14ac:dyDescent="0.3">
      <c r="A3168" s="1">
        <v>40403</v>
      </c>
      <c r="B3168">
        <v>1036.453</v>
      </c>
      <c r="C3168">
        <v>7.4394999999999998</v>
      </c>
    </row>
    <row r="3169" spans="1:3" x14ac:dyDescent="0.3">
      <c r="A3169" s="1">
        <v>40406</v>
      </c>
      <c r="B3169">
        <v>1046.0940000000001</v>
      </c>
      <c r="C3169">
        <v>7.3680000000000003</v>
      </c>
    </row>
    <row r="3170" spans="1:3" x14ac:dyDescent="0.3">
      <c r="A3170" s="1">
        <v>40407</v>
      </c>
      <c r="B3170">
        <v>1057.1410000000001</v>
      </c>
      <c r="C3170">
        <v>7.3189000000000002</v>
      </c>
    </row>
    <row r="3171" spans="1:3" x14ac:dyDescent="0.3">
      <c r="A3171" s="1">
        <v>40408</v>
      </c>
      <c r="B3171">
        <v>1057.2</v>
      </c>
      <c r="C3171">
        <v>7.3348000000000004</v>
      </c>
    </row>
    <row r="3172" spans="1:3" x14ac:dyDescent="0.3">
      <c r="A3172" s="1">
        <v>40409</v>
      </c>
      <c r="B3172">
        <v>1040.423</v>
      </c>
      <c r="C3172">
        <v>7.3724999999999996</v>
      </c>
    </row>
    <row r="3173" spans="1:3" x14ac:dyDescent="0.3">
      <c r="A3173" s="1">
        <v>40410</v>
      </c>
      <c r="B3173">
        <v>1020.633</v>
      </c>
      <c r="C3173">
        <v>7.4226000000000001</v>
      </c>
    </row>
    <row r="3174" spans="1:3" x14ac:dyDescent="0.3">
      <c r="A3174" s="1">
        <v>40413</v>
      </c>
      <c r="B3174">
        <v>1021.776</v>
      </c>
      <c r="C3174">
        <v>7.4012000000000002</v>
      </c>
    </row>
    <row r="3175" spans="1:3" x14ac:dyDescent="0.3">
      <c r="A3175" s="1">
        <v>40414</v>
      </c>
      <c r="B3175">
        <v>1005.341</v>
      </c>
      <c r="C3175">
        <v>7.4805999999999999</v>
      </c>
    </row>
    <row r="3176" spans="1:3" x14ac:dyDescent="0.3">
      <c r="A3176" s="1">
        <v>40415</v>
      </c>
      <c r="B3176">
        <v>995.68200000000002</v>
      </c>
      <c r="C3176">
        <v>7.4421999999999997</v>
      </c>
    </row>
    <row r="3177" spans="1:3" x14ac:dyDescent="0.3">
      <c r="A3177" s="1">
        <v>40416</v>
      </c>
      <c r="B3177">
        <v>1006.158</v>
      </c>
      <c r="C3177">
        <v>7.4111000000000002</v>
      </c>
    </row>
    <row r="3178" spans="1:3" x14ac:dyDescent="0.3">
      <c r="A3178" s="1">
        <v>40417</v>
      </c>
      <c r="B3178">
        <v>1018.894</v>
      </c>
      <c r="C3178">
        <v>7.3292999999999999</v>
      </c>
    </row>
    <row r="3179" spans="1:3" x14ac:dyDescent="0.3">
      <c r="A3179" s="1">
        <v>40420</v>
      </c>
      <c r="B3179">
        <v>1008.515</v>
      </c>
      <c r="C3179">
        <v>7.4006999999999996</v>
      </c>
    </row>
    <row r="3180" spans="1:3" x14ac:dyDescent="0.3">
      <c r="A3180" s="1">
        <v>40421</v>
      </c>
      <c r="B3180">
        <v>1011.697</v>
      </c>
      <c r="C3180">
        <v>7.3769999999999998</v>
      </c>
    </row>
    <row r="3181" spans="1:3" x14ac:dyDescent="0.3">
      <c r="A3181" s="1">
        <v>40422</v>
      </c>
      <c r="B3181">
        <v>1049.261</v>
      </c>
      <c r="C3181">
        <v>7.2823000000000002</v>
      </c>
    </row>
    <row r="3182" spans="1:3" x14ac:dyDescent="0.3">
      <c r="A3182" s="1">
        <v>40423</v>
      </c>
      <c r="B3182">
        <v>1043.086</v>
      </c>
      <c r="C3182">
        <v>7.2392000000000003</v>
      </c>
    </row>
    <row r="3183" spans="1:3" x14ac:dyDescent="0.3">
      <c r="A3183" s="1">
        <v>40424</v>
      </c>
      <c r="B3183">
        <v>1047.9860000000001</v>
      </c>
      <c r="C3183">
        <v>7.2267000000000001</v>
      </c>
    </row>
    <row r="3184" spans="1:3" x14ac:dyDescent="0.3">
      <c r="A3184" s="1">
        <v>40427</v>
      </c>
      <c r="B3184">
        <v>1052.528</v>
      </c>
      <c r="C3184">
        <v>7.2229000000000001</v>
      </c>
    </row>
    <row r="3185" spans="1:3" x14ac:dyDescent="0.3">
      <c r="A3185" s="1">
        <v>40428</v>
      </c>
      <c r="B3185">
        <v>1048.6479999999999</v>
      </c>
      <c r="C3185">
        <v>7.3304999999999998</v>
      </c>
    </row>
    <row r="3186" spans="1:3" x14ac:dyDescent="0.3">
      <c r="A3186" s="1">
        <v>40429</v>
      </c>
      <c r="B3186">
        <v>1059.598</v>
      </c>
      <c r="C3186">
        <v>7.2671000000000001</v>
      </c>
    </row>
    <row r="3187" spans="1:3" x14ac:dyDescent="0.3">
      <c r="A3187" s="1">
        <v>40430</v>
      </c>
      <c r="B3187">
        <v>1067.0450000000001</v>
      </c>
      <c r="C3187">
        <v>7.2793000000000001</v>
      </c>
    </row>
    <row r="3188" spans="1:3" x14ac:dyDescent="0.3">
      <c r="A3188" s="1">
        <v>40431</v>
      </c>
      <c r="B3188">
        <v>1068.8910000000001</v>
      </c>
      <c r="C3188">
        <v>7.2602000000000002</v>
      </c>
    </row>
    <row r="3189" spans="1:3" x14ac:dyDescent="0.3">
      <c r="A3189" s="1">
        <v>40434</v>
      </c>
      <c r="B3189">
        <v>1080.7190000000001</v>
      </c>
      <c r="C3189">
        <v>7.1375000000000002</v>
      </c>
    </row>
    <row r="3190" spans="1:3" x14ac:dyDescent="0.3">
      <c r="A3190" s="1">
        <v>40435</v>
      </c>
      <c r="B3190">
        <v>1082.4939999999999</v>
      </c>
      <c r="C3190">
        <v>7.0744999999999996</v>
      </c>
    </row>
    <row r="3191" spans="1:3" x14ac:dyDescent="0.3">
      <c r="A3191" s="1">
        <v>40436</v>
      </c>
      <c r="B3191">
        <v>1080.2159999999999</v>
      </c>
      <c r="C3191">
        <v>7.0911999999999997</v>
      </c>
    </row>
    <row r="3192" spans="1:3" x14ac:dyDescent="0.3">
      <c r="A3192" s="1">
        <v>40437</v>
      </c>
      <c r="B3192">
        <v>1078.192</v>
      </c>
      <c r="C3192">
        <v>7.0439999999999996</v>
      </c>
    </row>
    <row r="3193" spans="1:3" x14ac:dyDescent="0.3">
      <c r="A3193" s="1">
        <v>40438</v>
      </c>
      <c r="B3193">
        <v>1081.9760000000001</v>
      </c>
      <c r="C3193">
        <v>7.0575000000000001</v>
      </c>
    </row>
    <row r="3194" spans="1:3" x14ac:dyDescent="0.3">
      <c r="A3194" s="1">
        <v>40441</v>
      </c>
      <c r="B3194">
        <v>1092.4880000000001</v>
      </c>
      <c r="C3194">
        <v>6.9991000000000003</v>
      </c>
    </row>
    <row r="3195" spans="1:3" x14ac:dyDescent="0.3">
      <c r="A3195" s="1">
        <v>40442</v>
      </c>
      <c r="B3195">
        <v>1093.413</v>
      </c>
      <c r="C3195">
        <v>6.8761000000000001</v>
      </c>
    </row>
    <row r="3196" spans="1:3" x14ac:dyDescent="0.3">
      <c r="A3196" s="1">
        <v>40443</v>
      </c>
      <c r="B3196">
        <v>1085.106</v>
      </c>
      <c r="C3196">
        <v>6.8510999999999997</v>
      </c>
    </row>
    <row r="3197" spans="1:3" x14ac:dyDescent="0.3">
      <c r="A3197" s="1">
        <v>40444</v>
      </c>
      <c r="B3197">
        <v>1074.068</v>
      </c>
      <c r="C3197">
        <v>6.9081000000000001</v>
      </c>
    </row>
    <row r="3198" spans="1:3" x14ac:dyDescent="0.3">
      <c r="A3198" s="1">
        <v>40445</v>
      </c>
      <c r="B3198">
        <v>1095.5899999999999</v>
      </c>
      <c r="C3198">
        <v>6.8045</v>
      </c>
    </row>
    <row r="3199" spans="1:3" x14ac:dyDescent="0.3">
      <c r="A3199" s="1">
        <v>40448</v>
      </c>
      <c r="B3199">
        <v>1086.2370000000001</v>
      </c>
      <c r="C3199">
        <v>6.8468999999999998</v>
      </c>
    </row>
    <row r="3200" spans="1:3" x14ac:dyDescent="0.3">
      <c r="A3200" s="1">
        <v>40449</v>
      </c>
      <c r="B3200">
        <v>1090.768</v>
      </c>
      <c r="C3200">
        <v>6.7628000000000004</v>
      </c>
    </row>
    <row r="3201" spans="1:3" x14ac:dyDescent="0.3">
      <c r="A3201" s="1">
        <v>40450</v>
      </c>
      <c r="B3201">
        <v>1085.0889999999999</v>
      </c>
      <c r="C3201">
        <v>6.7179000000000002</v>
      </c>
    </row>
    <row r="3202" spans="1:3" x14ac:dyDescent="0.3">
      <c r="A3202" s="1">
        <v>40451</v>
      </c>
      <c r="B3202">
        <v>1087.7080000000001</v>
      </c>
      <c r="C3202">
        <v>6.7343000000000002</v>
      </c>
    </row>
    <row r="3203" spans="1:3" x14ac:dyDescent="0.3">
      <c r="A3203" s="1">
        <v>40452</v>
      </c>
      <c r="B3203">
        <v>1082.366</v>
      </c>
      <c r="C3203">
        <v>6.7045000000000003</v>
      </c>
    </row>
    <row r="3204" spans="1:3" x14ac:dyDescent="0.3">
      <c r="A3204" s="1">
        <v>40455</v>
      </c>
      <c r="B3204">
        <v>1068.7349999999999</v>
      </c>
      <c r="C3204">
        <v>6.7651000000000003</v>
      </c>
    </row>
    <row r="3205" spans="1:3" x14ac:dyDescent="0.3">
      <c r="A3205" s="1">
        <v>40456</v>
      </c>
      <c r="B3205">
        <v>1089.3140000000001</v>
      </c>
      <c r="C3205">
        <v>6.7022000000000004</v>
      </c>
    </row>
    <row r="3206" spans="1:3" x14ac:dyDescent="0.3">
      <c r="A3206" s="1">
        <v>40457</v>
      </c>
      <c r="B3206">
        <v>1089.077</v>
      </c>
      <c r="C3206">
        <v>6.7134999999999998</v>
      </c>
    </row>
    <row r="3207" spans="1:3" x14ac:dyDescent="0.3">
      <c r="A3207" s="1">
        <v>40458</v>
      </c>
      <c r="B3207">
        <v>1085.778</v>
      </c>
      <c r="C3207">
        <v>6.6509</v>
      </c>
    </row>
    <row r="3208" spans="1:3" x14ac:dyDescent="0.3">
      <c r="A3208" s="1">
        <v>40459</v>
      </c>
      <c r="B3208">
        <v>1085.5060000000001</v>
      </c>
      <c r="C3208">
        <v>6.6454000000000004</v>
      </c>
    </row>
    <row r="3209" spans="1:3" x14ac:dyDescent="0.3">
      <c r="A3209" s="1">
        <v>40462</v>
      </c>
      <c r="B3209">
        <v>1092.338</v>
      </c>
      <c r="C3209">
        <v>6.6719999999999997</v>
      </c>
    </row>
    <row r="3210" spans="1:3" x14ac:dyDescent="0.3">
      <c r="A3210" s="1">
        <v>40463</v>
      </c>
      <c r="B3210">
        <v>1089.8889999999999</v>
      </c>
      <c r="C3210">
        <v>6.6474000000000002</v>
      </c>
    </row>
    <row r="3211" spans="1:3" x14ac:dyDescent="0.3">
      <c r="A3211" s="1">
        <v>40464</v>
      </c>
      <c r="B3211">
        <v>1104.0820000000001</v>
      </c>
      <c r="C3211">
        <v>6.6311</v>
      </c>
    </row>
    <row r="3212" spans="1:3" x14ac:dyDescent="0.3">
      <c r="A3212" s="1">
        <v>40465</v>
      </c>
      <c r="B3212">
        <v>1098.434</v>
      </c>
      <c r="C3212">
        <v>6.5492999999999997</v>
      </c>
    </row>
    <row r="3213" spans="1:3" x14ac:dyDescent="0.3">
      <c r="A3213" s="1">
        <v>40466</v>
      </c>
      <c r="B3213">
        <v>1094.518</v>
      </c>
      <c r="C3213">
        <v>6.6234000000000002</v>
      </c>
    </row>
    <row r="3214" spans="1:3" x14ac:dyDescent="0.3">
      <c r="A3214" s="1">
        <v>40469</v>
      </c>
      <c r="B3214">
        <v>1097.298</v>
      </c>
      <c r="C3214">
        <v>6.6608000000000001</v>
      </c>
    </row>
    <row r="3215" spans="1:3" x14ac:dyDescent="0.3">
      <c r="A3215" s="1">
        <v>40470</v>
      </c>
      <c r="B3215">
        <v>1095.4590000000001</v>
      </c>
      <c r="C3215">
        <v>6.7995000000000001</v>
      </c>
    </row>
    <row r="3216" spans="1:3" x14ac:dyDescent="0.3">
      <c r="A3216" s="1">
        <v>40471</v>
      </c>
      <c r="B3216">
        <v>1098.885</v>
      </c>
      <c r="C3216">
        <v>6.6417000000000002</v>
      </c>
    </row>
    <row r="3217" spans="1:3" x14ac:dyDescent="0.3">
      <c r="A3217" s="1">
        <v>40472</v>
      </c>
      <c r="B3217">
        <v>1116.6279999999999</v>
      </c>
      <c r="C3217">
        <v>6.6798000000000002</v>
      </c>
    </row>
    <row r="3218" spans="1:3" x14ac:dyDescent="0.3">
      <c r="A3218" s="1">
        <v>40473</v>
      </c>
      <c r="B3218">
        <v>1109.9559999999999</v>
      </c>
      <c r="C3218">
        <v>6.6178999999999997</v>
      </c>
    </row>
    <row r="3219" spans="1:3" x14ac:dyDescent="0.3">
      <c r="A3219" s="1">
        <v>40476</v>
      </c>
      <c r="B3219">
        <v>1110.3810000000001</v>
      </c>
      <c r="C3219">
        <v>6.5768000000000004</v>
      </c>
    </row>
    <row r="3220" spans="1:3" x14ac:dyDescent="0.3">
      <c r="A3220" s="1">
        <v>40477</v>
      </c>
      <c r="B3220">
        <v>1106.481</v>
      </c>
      <c r="C3220">
        <v>6.7256999999999998</v>
      </c>
    </row>
    <row r="3221" spans="1:3" x14ac:dyDescent="0.3">
      <c r="A3221" s="1">
        <v>40478</v>
      </c>
      <c r="B3221">
        <v>1103.865</v>
      </c>
      <c r="C3221">
        <v>6.7716000000000003</v>
      </c>
    </row>
    <row r="3222" spans="1:3" x14ac:dyDescent="0.3">
      <c r="A3222" s="1">
        <v>40479</v>
      </c>
      <c r="B3222">
        <v>1091.6469999999999</v>
      </c>
      <c r="C3222">
        <v>6.7344999999999997</v>
      </c>
    </row>
    <row r="3223" spans="1:3" x14ac:dyDescent="0.3">
      <c r="A3223" s="1">
        <v>40480</v>
      </c>
      <c r="B3223">
        <v>1089.319</v>
      </c>
      <c r="C3223">
        <v>6.6614000000000004</v>
      </c>
    </row>
    <row r="3224" spans="1:3" x14ac:dyDescent="0.3">
      <c r="A3224" s="1">
        <v>40483</v>
      </c>
      <c r="B3224">
        <v>1091.692</v>
      </c>
      <c r="C3224">
        <v>6.6851000000000003</v>
      </c>
    </row>
    <row r="3225" spans="1:3" x14ac:dyDescent="0.3">
      <c r="A3225" s="1">
        <v>40484</v>
      </c>
      <c r="B3225">
        <v>1096.5889999999999</v>
      </c>
      <c r="C3225">
        <v>6.6280999999999999</v>
      </c>
    </row>
    <row r="3226" spans="1:3" x14ac:dyDescent="0.3">
      <c r="A3226" s="1">
        <v>40485</v>
      </c>
      <c r="B3226">
        <v>1089.47</v>
      </c>
      <c r="C3226">
        <v>6.5750000000000002</v>
      </c>
    </row>
    <row r="3227" spans="1:3" x14ac:dyDescent="0.3">
      <c r="A3227" s="1">
        <v>40486</v>
      </c>
      <c r="B3227">
        <v>1109.367</v>
      </c>
      <c r="C3227">
        <v>6.5221</v>
      </c>
    </row>
    <row r="3228" spans="1:3" x14ac:dyDescent="0.3">
      <c r="A3228" s="1">
        <v>40487</v>
      </c>
      <c r="B3228">
        <v>1098.6890000000001</v>
      </c>
      <c r="C3228">
        <v>6.6096000000000004</v>
      </c>
    </row>
    <row r="3229" spans="1:3" x14ac:dyDescent="0.3">
      <c r="A3229" s="1">
        <v>40490</v>
      </c>
      <c r="B3229">
        <v>1105.309</v>
      </c>
      <c r="C3229">
        <v>6.6947999999999999</v>
      </c>
    </row>
    <row r="3230" spans="1:3" x14ac:dyDescent="0.3">
      <c r="A3230" s="1">
        <v>40491</v>
      </c>
      <c r="B3230">
        <v>1113.4179999999999</v>
      </c>
      <c r="C3230">
        <v>6.7553000000000001</v>
      </c>
    </row>
    <row r="3231" spans="1:3" x14ac:dyDescent="0.3">
      <c r="A3231" s="1">
        <v>40492</v>
      </c>
      <c r="B3231">
        <v>1106.338</v>
      </c>
      <c r="C3231">
        <v>6.7366000000000001</v>
      </c>
    </row>
    <row r="3232" spans="1:3" x14ac:dyDescent="0.3">
      <c r="A3232" s="1">
        <v>40493</v>
      </c>
      <c r="B3232">
        <v>1103.124</v>
      </c>
      <c r="C3232">
        <v>6.8346</v>
      </c>
    </row>
    <row r="3233" spans="1:3" x14ac:dyDescent="0.3">
      <c r="A3233" s="1">
        <v>40494</v>
      </c>
      <c r="B3233">
        <v>1094.547</v>
      </c>
      <c r="C3233">
        <v>6.8615000000000004</v>
      </c>
    </row>
    <row r="3234" spans="1:3" x14ac:dyDescent="0.3">
      <c r="A3234" s="1">
        <v>40497</v>
      </c>
      <c r="B3234">
        <v>1104.0429999999999</v>
      </c>
      <c r="C3234">
        <v>6.8785999999999996</v>
      </c>
    </row>
    <row r="3235" spans="1:3" x14ac:dyDescent="0.3">
      <c r="A3235" s="1">
        <v>40498</v>
      </c>
      <c r="B3235">
        <v>1083.924</v>
      </c>
      <c r="C3235">
        <v>6.9489999999999998</v>
      </c>
    </row>
    <row r="3236" spans="1:3" x14ac:dyDescent="0.3">
      <c r="A3236" s="1">
        <v>40499</v>
      </c>
      <c r="B3236">
        <v>1086.529</v>
      </c>
      <c r="C3236">
        <v>6.9267000000000003</v>
      </c>
    </row>
    <row r="3237" spans="1:3" x14ac:dyDescent="0.3">
      <c r="A3237" s="1">
        <v>40500</v>
      </c>
      <c r="B3237">
        <v>1106.317</v>
      </c>
      <c r="C3237">
        <v>6.8669000000000002</v>
      </c>
    </row>
    <row r="3238" spans="1:3" x14ac:dyDescent="0.3">
      <c r="A3238" s="1">
        <v>40501</v>
      </c>
      <c r="B3238">
        <v>1110.5509999999999</v>
      </c>
      <c r="C3238">
        <v>6.8517000000000001</v>
      </c>
    </row>
    <row r="3239" spans="1:3" x14ac:dyDescent="0.3">
      <c r="A3239" s="1">
        <v>40504</v>
      </c>
      <c r="B3239">
        <v>1106.546</v>
      </c>
      <c r="C3239">
        <v>6.8776000000000002</v>
      </c>
    </row>
    <row r="3240" spans="1:3" x14ac:dyDescent="0.3">
      <c r="A3240" s="1">
        <v>40505</v>
      </c>
      <c r="B3240">
        <v>1088.8050000000001</v>
      </c>
      <c r="C3240">
        <v>6.9743000000000004</v>
      </c>
    </row>
    <row r="3241" spans="1:3" x14ac:dyDescent="0.3">
      <c r="A3241" s="1">
        <v>40506</v>
      </c>
      <c r="B3241">
        <v>1100.001</v>
      </c>
      <c r="C3241">
        <v>6.9466999999999999</v>
      </c>
    </row>
    <row r="3242" spans="1:3" x14ac:dyDescent="0.3">
      <c r="A3242" s="1">
        <v>40507</v>
      </c>
      <c r="B3242">
        <v>1111.1579999999999</v>
      </c>
      <c r="C3242">
        <v>6.9558999999999997</v>
      </c>
    </row>
    <row r="3243" spans="1:3" x14ac:dyDescent="0.3">
      <c r="A3243" s="1">
        <v>40508</v>
      </c>
      <c r="B3243">
        <v>1110.107</v>
      </c>
      <c r="C3243">
        <v>7.0042999999999997</v>
      </c>
    </row>
    <row r="3244" spans="1:3" x14ac:dyDescent="0.3">
      <c r="A3244" s="1">
        <v>40511</v>
      </c>
      <c r="B3244">
        <v>1104.354</v>
      </c>
      <c r="C3244">
        <v>6.9808000000000003</v>
      </c>
    </row>
    <row r="3245" spans="1:3" x14ac:dyDescent="0.3">
      <c r="A3245" s="1">
        <v>40512</v>
      </c>
      <c r="B3245">
        <v>1107.047</v>
      </c>
      <c r="C3245">
        <v>7.0235000000000003</v>
      </c>
    </row>
    <row r="3246" spans="1:3" x14ac:dyDescent="0.3">
      <c r="A3246" s="1">
        <v>40513</v>
      </c>
      <c r="B3246">
        <v>1134.2739999999999</v>
      </c>
      <c r="C3246">
        <v>6.9618000000000002</v>
      </c>
    </row>
    <row r="3247" spans="1:3" x14ac:dyDescent="0.3">
      <c r="A3247" s="1">
        <v>40514</v>
      </c>
      <c r="B3247">
        <v>1145.5060000000001</v>
      </c>
      <c r="C3247">
        <v>6.8997000000000002</v>
      </c>
    </row>
    <row r="3248" spans="1:3" x14ac:dyDescent="0.3">
      <c r="A3248" s="1">
        <v>40515</v>
      </c>
      <c r="B3248">
        <v>1149.5640000000001</v>
      </c>
      <c r="C3248">
        <v>6.7807000000000004</v>
      </c>
    </row>
    <row r="3249" spans="1:3" x14ac:dyDescent="0.3">
      <c r="A3249" s="1">
        <v>40518</v>
      </c>
      <c r="B3249">
        <v>1144.4369999999999</v>
      </c>
      <c r="C3249">
        <v>6.8483000000000001</v>
      </c>
    </row>
    <row r="3250" spans="1:3" x14ac:dyDescent="0.3">
      <c r="A3250" s="1">
        <v>40519</v>
      </c>
      <c r="B3250">
        <v>1148.979</v>
      </c>
      <c r="C3250">
        <v>6.8875999999999999</v>
      </c>
    </row>
    <row r="3251" spans="1:3" x14ac:dyDescent="0.3">
      <c r="A3251" s="1">
        <v>40520</v>
      </c>
      <c r="B3251">
        <v>1145.627</v>
      </c>
      <c r="C3251">
        <v>6.8723999999999998</v>
      </c>
    </row>
    <row r="3252" spans="1:3" x14ac:dyDescent="0.3">
      <c r="A3252" s="1">
        <v>40521</v>
      </c>
      <c r="B3252">
        <v>1133.5170000000001</v>
      </c>
      <c r="C3252">
        <v>6.8916000000000004</v>
      </c>
    </row>
    <row r="3253" spans="1:3" x14ac:dyDescent="0.3">
      <c r="A3253" s="1">
        <v>40522</v>
      </c>
      <c r="B3253">
        <v>1139.1579999999999</v>
      </c>
      <c r="C3253">
        <v>6.9081000000000001</v>
      </c>
    </row>
    <row r="3254" spans="1:3" x14ac:dyDescent="0.3">
      <c r="A3254" s="1">
        <v>40525</v>
      </c>
      <c r="B3254">
        <v>1146.154</v>
      </c>
      <c r="C3254">
        <v>6.8406000000000002</v>
      </c>
    </row>
    <row r="3255" spans="1:3" x14ac:dyDescent="0.3">
      <c r="A3255" s="1">
        <v>40526</v>
      </c>
      <c r="B3255">
        <v>1155.838</v>
      </c>
      <c r="C3255">
        <v>6.7952000000000004</v>
      </c>
    </row>
    <row r="3256" spans="1:3" x14ac:dyDescent="0.3">
      <c r="A3256" s="1">
        <v>40527</v>
      </c>
      <c r="B3256">
        <v>1156.4000000000001</v>
      </c>
      <c r="C3256">
        <v>6.8501000000000003</v>
      </c>
    </row>
    <row r="3257" spans="1:3" x14ac:dyDescent="0.3">
      <c r="A3257" s="1">
        <v>40528</v>
      </c>
      <c r="B3257">
        <v>1153.854</v>
      </c>
      <c r="C3257">
        <v>6.8064</v>
      </c>
    </row>
    <row r="3258" spans="1:3" x14ac:dyDescent="0.3">
      <c r="A3258" s="1">
        <v>40529</v>
      </c>
      <c r="B3258">
        <v>1153.126</v>
      </c>
      <c r="C3258">
        <v>6.8394000000000004</v>
      </c>
    </row>
    <row r="3259" spans="1:3" x14ac:dyDescent="0.3">
      <c r="A3259" s="1">
        <v>40532</v>
      </c>
      <c r="B3259">
        <v>1154.1859999999999</v>
      </c>
      <c r="C3259">
        <v>6.8506999999999998</v>
      </c>
    </row>
    <row r="3260" spans="1:3" x14ac:dyDescent="0.3">
      <c r="A3260" s="1">
        <v>40533</v>
      </c>
      <c r="B3260">
        <v>1166.002</v>
      </c>
      <c r="C3260">
        <v>6.8406000000000002</v>
      </c>
    </row>
    <row r="3261" spans="1:3" x14ac:dyDescent="0.3">
      <c r="A3261" s="1">
        <v>40534</v>
      </c>
      <c r="B3261">
        <v>1163.2729999999999</v>
      </c>
      <c r="C3261">
        <v>6.8611000000000004</v>
      </c>
    </row>
    <row r="3262" spans="1:3" x14ac:dyDescent="0.3">
      <c r="A3262" s="1">
        <v>40535</v>
      </c>
      <c r="B3262">
        <v>1160.546</v>
      </c>
      <c r="C3262">
        <v>6.8445</v>
      </c>
    </row>
    <row r="3263" spans="1:3" x14ac:dyDescent="0.3">
      <c r="A3263" s="1">
        <v>40539</v>
      </c>
      <c r="B3263">
        <v>1160.2819999999999</v>
      </c>
      <c r="C3263">
        <v>6.8108000000000004</v>
      </c>
    </row>
    <row r="3264" spans="1:3" x14ac:dyDescent="0.3">
      <c r="A3264" s="1">
        <v>40540</v>
      </c>
      <c r="B3264">
        <v>1159.799</v>
      </c>
      <c r="C3264">
        <v>6.8644999999999996</v>
      </c>
    </row>
    <row r="3265" spans="1:3" x14ac:dyDescent="0.3">
      <c r="A3265" s="1">
        <v>40541</v>
      </c>
      <c r="B3265">
        <v>1165.1110000000001</v>
      </c>
      <c r="C3265">
        <v>6.8060999999999998</v>
      </c>
    </row>
    <row r="3266" spans="1:3" x14ac:dyDescent="0.3">
      <c r="A3266" s="1">
        <v>40542</v>
      </c>
      <c r="B3266">
        <v>1155.5740000000001</v>
      </c>
      <c r="C3266">
        <v>6.7461000000000002</v>
      </c>
    </row>
    <row r="3267" spans="1:3" x14ac:dyDescent="0.3">
      <c r="A3267" s="1">
        <v>40546</v>
      </c>
      <c r="B3267">
        <v>1176.845</v>
      </c>
      <c r="C3267">
        <v>6.6986999999999997</v>
      </c>
    </row>
    <row r="3268" spans="1:3" x14ac:dyDescent="0.3">
      <c r="A3268" s="1">
        <v>40547</v>
      </c>
      <c r="B3268">
        <v>1165.877</v>
      </c>
      <c r="C3268">
        <v>6.72</v>
      </c>
    </row>
    <row r="3269" spans="1:3" x14ac:dyDescent="0.3">
      <c r="A3269" s="1">
        <v>40548</v>
      </c>
      <c r="B3269">
        <v>1151.8</v>
      </c>
      <c r="C3269">
        <v>6.7596999999999996</v>
      </c>
    </row>
    <row r="3270" spans="1:3" x14ac:dyDescent="0.3">
      <c r="A3270" s="1">
        <v>40550</v>
      </c>
      <c r="B3270">
        <v>1159.454</v>
      </c>
      <c r="C3270">
        <v>6.9264999999999999</v>
      </c>
    </row>
    <row r="3271" spans="1:3" x14ac:dyDescent="0.3">
      <c r="A3271" s="1">
        <v>40553</v>
      </c>
      <c r="B3271">
        <v>1152.6089999999999</v>
      </c>
      <c r="C3271">
        <v>6.8766999999999996</v>
      </c>
    </row>
    <row r="3272" spans="1:3" x14ac:dyDescent="0.3">
      <c r="A3272" s="1">
        <v>40554</v>
      </c>
      <c r="B3272">
        <v>1174.365</v>
      </c>
      <c r="C3272">
        <v>6.8506</v>
      </c>
    </row>
    <row r="3273" spans="1:3" x14ac:dyDescent="0.3">
      <c r="A3273" s="1">
        <v>40555</v>
      </c>
      <c r="B3273">
        <v>1174.0999999999999</v>
      </c>
      <c r="C3273">
        <v>6.7394999999999996</v>
      </c>
    </row>
    <row r="3274" spans="1:3" x14ac:dyDescent="0.3">
      <c r="A3274" s="1">
        <v>40556</v>
      </c>
      <c r="B3274">
        <v>1174.425</v>
      </c>
      <c r="C3274">
        <v>6.6989999999999998</v>
      </c>
    </row>
    <row r="3275" spans="1:3" x14ac:dyDescent="0.3">
      <c r="A3275" s="1">
        <v>40557</v>
      </c>
      <c r="B3275">
        <v>1173.279</v>
      </c>
      <c r="C3275">
        <v>6.6577999999999999</v>
      </c>
    </row>
    <row r="3276" spans="1:3" x14ac:dyDescent="0.3">
      <c r="A3276" s="1">
        <v>40560</v>
      </c>
      <c r="B3276">
        <v>1169.527</v>
      </c>
      <c r="C3276">
        <v>6.7148000000000003</v>
      </c>
    </row>
    <row r="3277" spans="1:3" x14ac:dyDescent="0.3">
      <c r="A3277" s="1">
        <v>40561</v>
      </c>
      <c r="B3277">
        <v>1179.2950000000001</v>
      </c>
      <c r="C3277">
        <v>6.6470000000000002</v>
      </c>
    </row>
    <row r="3278" spans="1:3" x14ac:dyDescent="0.3">
      <c r="A3278" s="1">
        <v>40562</v>
      </c>
      <c r="B3278">
        <v>1155.645</v>
      </c>
      <c r="C3278">
        <v>6.6131000000000002</v>
      </c>
    </row>
    <row r="3279" spans="1:3" x14ac:dyDescent="0.3">
      <c r="A3279" s="1">
        <v>40563</v>
      </c>
      <c r="B3279">
        <v>1136.42</v>
      </c>
      <c r="C3279">
        <v>6.6538000000000004</v>
      </c>
    </row>
    <row r="3280" spans="1:3" x14ac:dyDescent="0.3">
      <c r="A3280" s="1">
        <v>40564</v>
      </c>
      <c r="B3280">
        <v>1150.8409999999999</v>
      </c>
      <c r="C3280">
        <v>6.5777000000000001</v>
      </c>
    </row>
    <row r="3281" spans="1:3" x14ac:dyDescent="0.3">
      <c r="A3281" s="1">
        <v>40567</v>
      </c>
      <c r="B3281">
        <v>1148.7380000000001</v>
      </c>
      <c r="C3281">
        <v>6.5796000000000001</v>
      </c>
    </row>
    <row r="3282" spans="1:3" x14ac:dyDescent="0.3">
      <c r="A3282" s="1">
        <v>40568</v>
      </c>
      <c r="B3282">
        <v>1152.692</v>
      </c>
      <c r="C3282">
        <v>6.5273000000000003</v>
      </c>
    </row>
    <row r="3283" spans="1:3" x14ac:dyDescent="0.3">
      <c r="A3283" s="1">
        <v>40569</v>
      </c>
      <c r="B3283">
        <v>1173.854</v>
      </c>
      <c r="C3283">
        <v>6.4634999999999998</v>
      </c>
    </row>
    <row r="3284" spans="1:3" x14ac:dyDescent="0.3">
      <c r="A3284" s="1">
        <v>40570</v>
      </c>
      <c r="B3284">
        <v>1165.712</v>
      </c>
      <c r="C3284">
        <v>6.4337</v>
      </c>
    </row>
    <row r="3285" spans="1:3" x14ac:dyDescent="0.3">
      <c r="A3285" s="1">
        <v>40571</v>
      </c>
      <c r="B3285">
        <v>1151.8009999999999</v>
      </c>
      <c r="C3285">
        <v>6.5159000000000002</v>
      </c>
    </row>
    <row r="3286" spans="1:3" x14ac:dyDescent="0.3">
      <c r="A3286" s="1">
        <v>40574</v>
      </c>
      <c r="B3286">
        <v>1147.2149999999999</v>
      </c>
      <c r="C3286">
        <v>6.4523000000000001</v>
      </c>
    </row>
    <row r="3287" spans="1:3" x14ac:dyDescent="0.3">
      <c r="A3287" s="1">
        <v>40575</v>
      </c>
      <c r="B3287">
        <v>1146.787</v>
      </c>
      <c r="C3287">
        <v>6.3651999999999997</v>
      </c>
    </row>
    <row r="3288" spans="1:3" x14ac:dyDescent="0.3">
      <c r="A3288" s="1">
        <v>40576</v>
      </c>
      <c r="B3288">
        <v>1130.4159999999999</v>
      </c>
      <c r="C3288">
        <v>6.4150999999999998</v>
      </c>
    </row>
    <row r="3289" spans="1:3" x14ac:dyDescent="0.3">
      <c r="A3289" s="1">
        <v>40577</v>
      </c>
      <c r="B3289">
        <v>1138.722</v>
      </c>
      <c r="C3289">
        <v>6.4691999999999998</v>
      </c>
    </row>
    <row r="3290" spans="1:3" x14ac:dyDescent="0.3">
      <c r="A3290" s="1">
        <v>40578</v>
      </c>
      <c r="B3290">
        <v>1139.306</v>
      </c>
      <c r="C3290">
        <v>6.4744000000000002</v>
      </c>
    </row>
    <row r="3291" spans="1:3" x14ac:dyDescent="0.3">
      <c r="A3291" s="1">
        <v>40581</v>
      </c>
      <c r="B3291">
        <v>1140.498</v>
      </c>
      <c r="C3291">
        <v>6.4538000000000002</v>
      </c>
    </row>
    <row r="3292" spans="1:3" x14ac:dyDescent="0.3">
      <c r="A3292" s="1">
        <v>40582</v>
      </c>
      <c r="B3292">
        <v>1132.828</v>
      </c>
      <c r="C3292">
        <v>6.4303999999999997</v>
      </c>
    </row>
    <row r="3293" spans="1:3" x14ac:dyDescent="0.3">
      <c r="A3293" s="1">
        <v>40583</v>
      </c>
      <c r="B3293">
        <v>1134.8340000000001</v>
      </c>
      <c r="C3293">
        <v>6.4325000000000001</v>
      </c>
    </row>
    <row r="3294" spans="1:3" x14ac:dyDescent="0.3">
      <c r="A3294" s="1">
        <v>40584</v>
      </c>
      <c r="B3294">
        <v>1127</v>
      </c>
      <c r="C3294">
        <v>6.4673999999999996</v>
      </c>
    </row>
    <row r="3295" spans="1:3" x14ac:dyDescent="0.3">
      <c r="A3295" s="1">
        <v>40585</v>
      </c>
      <c r="B3295">
        <v>1139.97</v>
      </c>
      <c r="C3295">
        <v>6.4821999999999997</v>
      </c>
    </row>
    <row r="3296" spans="1:3" x14ac:dyDescent="0.3">
      <c r="A3296" s="1">
        <v>40588</v>
      </c>
      <c r="B3296">
        <v>1134.0540000000001</v>
      </c>
      <c r="C3296">
        <v>6.4957000000000003</v>
      </c>
    </row>
    <row r="3297" spans="1:3" x14ac:dyDescent="0.3">
      <c r="A3297" s="1">
        <v>40589</v>
      </c>
      <c r="B3297">
        <v>1125.854</v>
      </c>
      <c r="C3297">
        <v>6.4721000000000002</v>
      </c>
    </row>
    <row r="3298" spans="1:3" x14ac:dyDescent="0.3">
      <c r="A3298" s="1">
        <v>40590</v>
      </c>
      <c r="B3298">
        <v>1128.0039999999999</v>
      </c>
      <c r="C3298">
        <v>6.4195000000000002</v>
      </c>
    </row>
    <row r="3299" spans="1:3" x14ac:dyDescent="0.3">
      <c r="A3299" s="1">
        <v>40591</v>
      </c>
      <c r="B3299">
        <v>1110.6880000000001</v>
      </c>
      <c r="C3299">
        <v>6.3971999999999998</v>
      </c>
    </row>
    <row r="3300" spans="1:3" x14ac:dyDescent="0.3">
      <c r="A3300" s="1">
        <v>40592</v>
      </c>
      <c r="B3300">
        <v>1117.2260000000001</v>
      </c>
      <c r="C3300">
        <v>6.3846999999999996</v>
      </c>
    </row>
    <row r="3301" spans="1:3" x14ac:dyDescent="0.3">
      <c r="A3301" s="1">
        <v>40595</v>
      </c>
      <c r="B3301">
        <v>1113.981</v>
      </c>
      <c r="C3301">
        <v>6.4278000000000004</v>
      </c>
    </row>
    <row r="3302" spans="1:3" x14ac:dyDescent="0.3">
      <c r="A3302" s="1">
        <v>40596</v>
      </c>
      <c r="B3302">
        <v>1112.3530000000001</v>
      </c>
      <c r="C3302">
        <v>6.4451000000000001</v>
      </c>
    </row>
    <row r="3303" spans="1:3" x14ac:dyDescent="0.3">
      <c r="A3303" s="1">
        <v>40597</v>
      </c>
      <c r="B3303">
        <v>1098.068</v>
      </c>
      <c r="C3303">
        <v>6.4021999999999997</v>
      </c>
    </row>
    <row r="3304" spans="1:3" x14ac:dyDescent="0.3">
      <c r="A3304" s="1">
        <v>40598</v>
      </c>
      <c r="B3304">
        <v>1102.298</v>
      </c>
      <c r="C3304">
        <v>6.3785999999999996</v>
      </c>
    </row>
    <row r="3305" spans="1:3" x14ac:dyDescent="0.3">
      <c r="A3305" s="1">
        <v>40599</v>
      </c>
      <c r="B3305">
        <v>1116.7860000000001</v>
      </c>
      <c r="C3305">
        <v>6.4249999999999998</v>
      </c>
    </row>
    <row r="3306" spans="1:3" x14ac:dyDescent="0.3">
      <c r="A3306" s="1">
        <v>40602</v>
      </c>
      <c r="B3306">
        <v>1128.6600000000001</v>
      </c>
      <c r="C3306">
        <v>6.3261000000000003</v>
      </c>
    </row>
    <row r="3307" spans="1:3" x14ac:dyDescent="0.3">
      <c r="A3307" s="1">
        <v>40603</v>
      </c>
      <c r="B3307">
        <v>1119.1590000000001</v>
      </c>
      <c r="C3307">
        <v>6.3331999999999997</v>
      </c>
    </row>
    <row r="3308" spans="1:3" x14ac:dyDescent="0.3">
      <c r="A3308" s="1">
        <v>40604</v>
      </c>
      <c r="B3308">
        <v>1103.6110000000001</v>
      </c>
      <c r="C3308">
        <v>6.3075999999999999</v>
      </c>
    </row>
    <row r="3309" spans="1:3" x14ac:dyDescent="0.3">
      <c r="A3309" s="1">
        <v>40605</v>
      </c>
      <c r="B3309">
        <v>1110.7950000000001</v>
      </c>
      <c r="C3309">
        <v>6.3144999999999998</v>
      </c>
    </row>
    <row r="3310" spans="1:3" x14ac:dyDescent="0.3">
      <c r="A3310" s="1">
        <v>40606</v>
      </c>
      <c r="B3310">
        <v>1112.3800000000001</v>
      </c>
      <c r="C3310">
        <v>6.3459000000000003</v>
      </c>
    </row>
    <row r="3311" spans="1:3" x14ac:dyDescent="0.3">
      <c r="A3311" s="1">
        <v>40609</v>
      </c>
      <c r="B3311">
        <v>1117.981</v>
      </c>
      <c r="C3311">
        <v>6.3395999999999999</v>
      </c>
    </row>
    <row r="3312" spans="1:3" x14ac:dyDescent="0.3">
      <c r="A3312" s="1">
        <v>40610</v>
      </c>
      <c r="B3312">
        <v>1122.8889999999999</v>
      </c>
      <c r="C3312">
        <v>6.3646000000000003</v>
      </c>
    </row>
    <row r="3313" spans="1:3" x14ac:dyDescent="0.3">
      <c r="A3313" s="1">
        <v>40611</v>
      </c>
      <c r="B3313">
        <v>1126.575</v>
      </c>
      <c r="C3313">
        <v>6.3194999999999997</v>
      </c>
    </row>
    <row r="3314" spans="1:3" x14ac:dyDescent="0.3">
      <c r="A3314" s="1">
        <v>40612</v>
      </c>
      <c r="B3314">
        <v>1118.989</v>
      </c>
      <c r="C3314">
        <v>6.3952</v>
      </c>
    </row>
    <row r="3315" spans="1:3" x14ac:dyDescent="0.3">
      <c r="A3315" s="1">
        <v>40613</v>
      </c>
      <c r="B3315">
        <v>1102.2239999999999</v>
      </c>
      <c r="C3315">
        <v>6.3384999999999998</v>
      </c>
    </row>
    <row r="3316" spans="1:3" x14ac:dyDescent="0.3">
      <c r="A3316" s="1">
        <v>40616</v>
      </c>
      <c r="B3316">
        <v>1091.556</v>
      </c>
      <c r="C3316">
        <v>6.3322000000000003</v>
      </c>
    </row>
    <row r="3317" spans="1:3" x14ac:dyDescent="0.3">
      <c r="A3317" s="1">
        <v>40617</v>
      </c>
      <c r="B3317">
        <v>1064.595</v>
      </c>
      <c r="C3317">
        <v>6.4017999999999997</v>
      </c>
    </row>
    <row r="3318" spans="1:3" x14ac:dyDescent="0.3">
      <c r="A3318" s="1">
        <v>40618</v>
      </c>
      <c r="B3318">
        <v>1055.4459999999999</v>
      </c>
      <c r="C3318">
        <v>6.48</v>
      </c>
    </row>
    <row r="3319" spans="1:3" x14ac:dyDescent="0.3">
      <c r="A3319" s="1">
        <v>40619</v>
      </c>
      <c r="B3319">
        <v>1075.327</v>
      </c>
      <c r="C3319">
        <v>6.4081000000000001</v>
      </c>
    </row>
    <row r="3320" spans="1:3" x14ac:dyDescent="0.3">
      <c r="A3320" s="1">
        <v>40620</v>
      </c>
      <c r="B3320">
        <v>1091.3679999999999</v>
      </c>
      <c r="C3320">
        <v>6.2686999999999999</v>
      </c>
    </row>
    <row r="3321" spans="1:3" x14ac:dyDescent="0.3">
      <c r="A3321" s="1">
        <v>40623</v>
      </c>
      <c r="B3321">
        <v>1106.924</v>
      </c>
      <c r="C3321">
        <v>6.2609000000000004</v>
      </c>
    </row>
    <row r="3322" spans="1:3" x14ac:dyDescent="0.3">
      <c r="A3322" s="1">
        <v>40624</v>
      </c>
      <c r="B3322">
        <v>1105.9390000000001</v>
      </c>
      <c r="C3322">
        <v>6.3090000000000002</v>
      </c>
    </row>
    <row r="3323" spans="1:3" x14ac:dyDescent="0.3">
      <c r="A3323" s="1">
        <v>40625</v>
      </c>
      <c r="B3323">
        <v>1113.271</v>
      </c>
      <c r="C3323">
        <v>6.3445</v>
      </c>
    </row>
    <row r="3324" spans="1:3" x14ac:dyDescent="0.3">
      <c r="A3324" s="1">
        <v>40626</v>
      </c>
      <c r="B3324">
        <v>1127.08</v>
      </c>
      <c r="C3324">
        <v>6.319</v>
      </c>
    </row>
    <row r="3325" spans="1:3" x14ac:dyDescent="0.3">
      <c r="A3325" s="1">
        <v>40627</v>
      </c>
      <c r="B3325">
        <v>1127.097</v>
      </c>
      <c r="C3325">
        <v>6.3796999999999997</v>
      </c>
    </row>
    <row r="3326" spans="1:3" x14ac:dyDescent="0.3">
      <c r="A3326" s="1">
        <v>40630</v>
      </c>
      <c r="B3326">
        <v>1132.2660000000001</v>
      </c>
      <c r="C3326">
        <v>6.3851000000000004</v>
      </c>
    </row>
    <row r="3327" spans="1:3" x14ac:dyDescent="0.3">
      <c r="A3327" s="1">
        <v>40631</v>
      </c>
      <c r="B3327">
        <v>1130.711</v>
      </c>
      <c r="C3327">
        <v>6.3308999999999997</v>
      </c>
    </row>
    <row r="3328" spans="1:3" x14ac:dyDescent="0.3">
      <c r="A3328" s="1">
        <v>40632</v>
      </c>
      <c r="B3328">
        <v>1138.06</v>
      </c>
      <c r="C3328">
        <v>6.3181000000000003</v>
      </c>
    </row>
    <row r="3329" spans="1:3" x14ac:dyDescent="0.3">
      <c r="A3329" s="1">
        <v>40633</v>
      </c>
      <c r="B3329">
        <v>1134.873</v>
      </c>
      <c r="C3329">
        <v>6.3202999999999996</v>
      </c>
    </row>
    <row r="3330" spans="1:3" x14ac:dyDescent="0.3">
      <c r="A3330" s="1">
        <v>40634</v>
      </c>
      <c r="B3330">
        <v>1145.604</v>
      </c>
      <c r="C3330">
        <v>6.2954999999999997</v>
      </c>
    </row>
    <row r="3331" spans="1:3" x14ac:dyDescent="0.3">
      <c r="A3331" s="1">
        <v>40637</v>
      </c>
      <c r="B3331">
        <v>1151.2670000000001</v>
      </c>
      <c r="C3331">
        <v>6.3224999999999998</v>
      </c>
    </row>
    <row r="3332" spans="1:3" x14ac:dyDescent="0.3">
      <c r="A3332" s="1">
        <v>40638</v>
      </c>
      <c r="B3332">
        <v>1149.1310000000001</v>
      </c>
      <c r="C3332">
        <v>6.3287000000000004</v>
      </c>
    </row>
    <row r="3333" spans="1:3" x14ac:dyDescent="0.3">
      <c r="A3333" s="1">
        <v>40639</v>
      </c>
      <c r="B3333">
        <v>1156.518</v>
      </c>
      <c r="C3333">
        <v>6.2944000000000004</v>
      </c>
    </row>
    <row r="3334" spans="1:3" x14ac:dyDescent="0.3">
      <c r="A3334" s="1">
        <v>40640</v>
      </c>
      <c r="B3334">
        <v>1145.56</v>
      </c>
      <c r="C3334">
        <v>6.319</v>
      </c>
    </row>
    <row r="3335" spans="1:3" x14ac:dyDescent="0.3">
      <c r="A3335" s="1">
        <v>40641</v>
      </c>
      <c r="B3335">
        <v>1151.367</v>
      </c>
      <c r="C3335">
        <v>6.1913</v>
      </c>
    </row>
    <row r="3336" spans="1:3" x14ac:dyDescent="0.3">
      <c r="A3336" s="1">
        <v>40644</v>
      </c>
      <c r="B3336">
        <v>1148.6859999999999</v>
      </c>
      <c r="C3336">
        <v>6.2560000000000002</v>
      </c>
    </row>
    <row r="3337" spans="1:3" x14ac:dyDescent="0.3">
      <c r="A3337" s="1">
        <v>40645</v>
      </c>
      <c r="B3337">
        <v>1131.7149999999999</v>
      </c>
      <c r="C3337">
        <v>6.2949999999999999</v>
      </c>
    </row>
    <row r="3338" spans="1:3" x14ac:dyDescent="0.3">
      <c r="A3338" s="1">
        <v>40646</v>
      </c>
      <c r="B3338">
        <v>1137.8689999999999</v>
      </c>
      <c r="C3338">
        <v>6.2535999999999996</v>
      </c>
    </row>
    <row r="3339" spans="1:3" x14ac:dyDescent="0.3">
      <c r="A3339" s="1">
        <v>40647</v>
      </c>
      <c r="B3339">
        <v>1129.8779999999999</v>
      </c>
      <c r="C3339">
        <v>6.2065000000000001</v>
      </c>
    </row>
    <row r="3340" spans="1:3" x14ac:dyDescent="0.3">
      <c r="A3340" s="1">
        <v>40648</v>
      </c>
      <c r="B3340">
        <v>1123.8130000000001</v>
      </c>
      <c r="C3340">
        <v>6.1954000000000002</v>
      </c>
    </row>
    <row r="3341" spans="1:3" x14ac:dyDescent="0.3">
      <c r="A3341" s="1">
        <v>40651</v>
      </c>
      <c r="B3341">
        <v>1106.7850000000001</v>
      </c>
      <c r="C3341">
        <v>6.2984</v>
      </c>
    </row>
    <row r="3342" spans="1:3" x14ac:dyDescent="0.3">
      <c r="A3342" s="1">
        <v>40652</v>
      </c>
      <c r="B3342">
        <v>1116.838</v>
      </c>
      <c r="C3342">
        <v>6.2167000000000003</v>
      </c>
    </row>
    <row r="3343" spans="1:3" x14ac:dyDescent="0.3">
      <c r="A3343" s="1">
        <v>40653</v>
      </c>
      <c r="B3343">
        <v>1140.5830000000001</v>
      </c>
      <c r="C3343">
        <v>6.1261999999999999</v>
      </c>
    </row>
    <row r="3344" spans="1:3" x14ac:dyDescent="0.3">
      <c r="A3344" s="1">
        <v>40654</v>
      </c>
      <c r="B3344">
        <v>1141.125</v>
      </c>
      <c r="C3344">
        <v>6.1006</v>
      </c>
    </row>
    <row r="3345" spans="1:3" x14ac:dyDescent="0.3">
      <c r="A3345" s="1">
        <v>40659</v>
      </c>
      <c r="B3345">
        <v>1153.46</v>
      </c>
      <c r="C3345">
        <v>6.1093999999999999</v>
      </c>
    </row>
    <row r="3346" spans="1:3" x14ac:dyDescent="0.3">
      <c r="A3346" s="1">
        <v>40660</v>
      </c>
      <c r="B3346">
        <v>1154.4690000000001</v>
      </c>
      <c r="C3346">
        <v>6.0369999999999999</v>
      </c>
    </row>
    <row r="3347" spans="1:3" x14ac:dyDescent="0.3">
      <c r="A3347" s="1">
        <v>40661</v>
      </c>
      <c r="B3347">
        <v>1161.463</v>
      </c>
      <c r="C3347">
        <v>6.0069999999999997</v>
      </c>
    </row>
    <row r="3348" spans="1:3" x14ac:dyDescent="0.3">
      <c r="A3348" s="1">
        <v>40662</v>
      </c>
      <c r="B3348">
        <v>1162.8409999999999</v>
      </c>
      <c r="C3348">
        <v>6.0305999999999997</v>
      </c>
    </row>
    <row r="3349" spans="1:3" x14ac:dyDescent="0.3">
      <c r="A3349" s="1">
        <v>40665</v>
      </c>
      <c r="B3349">
        <v>1163.462</v>
      </c>
      <c r="C3349">
        <v>6.0164</v>
      </c>
    </row>
    <row r="3350" spans="1:3" x14ac:dyDescent="0.3">
      <c r="A3350" s="1">
        <v>40666</v>
      </c>
      <c r="B3350">
        <v>1153.8689999999999</v>
      </c>
      <c r="C3350">
        <v>6.0465999999999998</v>
      </c>
    </row>
    <row r="3351" spans="1:3" x14ac:dyDescent="0.3">
      <c r="A3351" s="1">
        <v>40667</v>
      </c>
      <c r="B3351">
        <v>1148.636</v>
      </c>
      <c r="C3351">
        <v>6.0940000000000003</v>
      </c>
    </row>
    <row r="3352" spans="1:3" x14ac:dyDescent="0.3">
      <c r="A3352" s="1">
        <v>40668</v>
      </c>
      <c r="B3352">
        <v>1148.8330000000001</v>
      </c>
      <c r="C3352">
        <v>6.2271999999999998</v>
      </c>
    </row>
    <row r="3353" spans="1:3" x14ac:dyDescent="0.3">
      <c r="A3353" s="1">
        <v>40669</v>
      </c>
      <c r="B3353">
        <v>1157.83</v>
      </c>
      <c r="C3353">
        <v>6.3068</v>
      </c>
    </row>
    <row r="3354" spans="1:3" x14ac:dyDescent="0.3">
      <c r="A3354" s="1">
        <v>40672</v>
      </c>
      <c r="B3354">
        <v>1157.1300000000001</v>
      </c>
      <c r="C3354">
        <v>6.2548000000000004</v>
      </c>
    </row>
    <row r="3355" spans="1:3" x14ac:dyDescent="0.3">
      <c r="A3355" s="1">
        <v>40673</v>
      </c>
      <c r="B3355">
        <v>1167.5340000000001</v>
      </c>
      <c r="C3355">
        <v>6.2186000000000003</v>
      </c>
    </row>
    <row r="3356" spans="1:3" x14ac:dyDescent="0.3">
      <c r="A3356" s="1">
        <v>40674</v>
      </c>
      <c r="B3356">
        <v>1173.787</v>
      </c>
      <c r="C3356">
        <v>6.3280000000000003</v>
      </c>
    </row>
    <row r="3357" spans="1:3" x14ac:dyDescent="0.3">
      <c r="A3357" s="1">
        <v>40675</v>
      </c>
      <c r="B3357">
        <v>1166.529</v>
      </c>
      <c r="C3357">
        <v>6.2957000000000001</v>
      </c>
    </row>
    <row r="3358" spans="1:3" x14ac:dyDescent="0.3">
      <c r="A3358" s="1">
        <v>40676</v>
      </c>
      <c r="B3358">
        <v>1166.5440000000001</v>
      </c>
      <c r="C3358">
        <v>6.3868999999999998</v>
      </c>
    </row>
    <row r="3359" spans="1:3" x14ac:dyDescent="0.3">
      <c r="A3359" s="1">
        <v>40679</v>
      </c>
      <c r="B3359">
        <v>1173.4770000000001</v>
      </c>
      <c r="C3359">
        <v>6.3563999999999998</v>
      </c>
    </row>
    <row r="3360" spans="1:3" x14ac:dyDescent="0.3">
      <c r="A3360" s="1">
        <v>40680</v>
      </c>
      <c r="B3360">
        <v>1157.6780000000001</v>
      </c>
      <c r="C3360">
        <v>6.3239000000000001</v>
      </c>
    </row>
    <row r="3361" spans="1:3" x14ac:dyDescent="0.3">
      <c r="A3361" s="1">
        <v>40681</v>
      </c>
      <c r="B3361">
        <v>1158.059</v>
      </c>
      <c r="C3361">
        <v>6.2927</v>
      </c>
    </row>
    <row r="3362" spans="1:3" x14ac:dyDescent="0.3">
      <c r="A3362" s="1">
        <v>40682</v>
      </c>
      <c r="B3362">
        <v>1166.153</v>
      </c>
      <c r="C3362">
        <v>6.2545999999999999</v>
      </c>
    </row>
    <row r="3363" spans="1:3" x14ac:dyDescent="0.3">
      <c r="A3363" s="1">
        <v>40683</v>
      </c>
      <c r="B3363">
        <v>1167.066</v>
      </c>
      <c r="C3363">
        <v>6.3085000000000004</v>
      </c>
    </row>
    <row r="3364" spans="1:3" x14ac:dyDescent="0.3">
      <c r="A3364" s="1">
        <v>40686</v>
      </c>
      <c r="B3364">
        <v>1137.6890000000001</v>
      </c>
      <c r="C3364">
        <v>6.3550000000000004</v>
      </c>
    </row>
    <row r="3365" spans="1:3" x14ac:dyDescent="0.3">
      <c r="A3365" s="1">
        <v>40687</v>
      </c>
      <c r="B3365">
        <v>1134.971</v>
      </c>
      <c r="C3365">
        <v>6.3349000000000002</v>
      </c>
    </row>
    <row r="3366" spans="1:3" x14ac:dyDescent="0.3">
      <c r="A3366" s="1">
        <v>40688</v>
      </c>
      <c r="B3366">
        <v>1151.924</v>
      </c>
      <c r="C3366">
        <v>6.3346999999999998</v>
      </c>
    </row>
    <row r="3367" spans="1:3" x14ac:dyDescent="0.3">
      <c r="A3367" s="1">
        <v>40689</v>
      </c>
      <c r="B3367">
        <v>1140.403</v>
      </c>
      <c r="C3367">
        <v>6.2946</v>
      </c>
    </row>
    <row r="3368" spans="1:3" x14ac:dyDescent="0.3">
      <c r="A3368" s="1">
        <v>40690</v>
      </c>
      <c r="B3368">
        <v>1149.123</v>
      </c>
      <c r="C3368">
        <v>6.2123999999999997</v>
      </c>
    </row>
    <row r="3369" spans="1:3" x14ac:dyDescent="0.3">
      <c r="A3369" s="1">
        <v>40693</v>
      </c>
      <c r="B3369">
        <v>1146.4059999999999</v>
      </c>
      <c r="C3369">
        <v>6.2123999999999997</v>
      </c>
    </row>
    <row r="3370" spans="1:3" x14ac:dyDescent="0.3">
      <c r="A3370" s="1">
        <v>40694</v>
      </c>
      <c r="B3370">
        <v>1151.3610000000001</v>
      </c>
      <c r="C3370">
        <v>6.1684999999999999</v>
      </c>
    </row>
    <row r="3371" spans="1:3" x14ac:dyDescent="0.3">
      <c r="A3371" s="1">
        <v>40695</v>
      </c>
      <c r="B3371">
        <v>1159.4739999999999</v>
      </c>
      <c r="C3371">
        <v>6.2702999999999998</v>
      </c>
    </row>
    <row r="3372" spans="1:3" x14ac:dyDescent="0.3">
      <c r="A3372" s="1">
        <v>40697</v>
      </c>
      <c r="B3372">
        <v>1133.674</v>
      </c>
      <c r="C3372">
        <v>6.1292999999999997</v>
      </c>
    </row>
    <row r="3373" spans="1:3" x14ac:dyDescent="0.3">
      <c r="A3373" s="1">
        <v>40701</v>
      </c>
      <c r="B3373">
        <v>1128.855</v>
      </c>
      <c r="C3373">
        <v>6.1414</v>
      </c>
    </row>
    <row r="3374" spans="1:3" x14ac:dyDescent="0.3">
      <c r="A3374" s="1">
        <v>40702</v>
      </c>
      <c r="B3374">
        <v>1102.9649999999999</v>
      </c>
      <c r="C3374">
        <v>6.1860999999999997</v>
      </c>
    </row>
    <row r="3375" spans="1:3" x14ac:dyDescent="0.3">
      <c r="A3375" s="1">
        <v>40703</v>
      </c>
      <c r="B3375">
        <v>1112.2449999999999</v>
      </c>
      <c r="C3375">
        <v>6.2279</v>
      </c>
    </row>
    <row r="3376" spans="1:3" x14ac:dyDescent="0.3">
      <c r="A3376" s="1">
        <v>40704</v>
      </c>
      <c r="B3376">
        <v>1095.692</v>
      </c>
      <c r="C3376">
        <v>6.3220000000000001</v>
      </c>
    </row>
    <row r="3377" spans="1:3" x14ac:dyDescent="0.3">
      <c r="A3377" s="1">
        <v>40707</v>
      </c>
      <c r="B3377">
        <v>1089.9159999999999</v>
      </c>
      <c r="C3377">
        <v>6.3144999999999998</v>
      </c>
    </row>
    <row r="3378" spans="1:3" x14ac:dyDescent="0.3">
      <c r="A3378" s="1">
        <v>40708</v>
      </c>
      <c r="B3378">
        <v>1106.4870000000001</v>
      </c>
      <c r="C3378">
        <v>6.3376999999999999</v>
      </c>
    </row>
    <row r="3379" spans="1:3" x14ac:dyDescent="0.3">
      <c r="A3379" s="1">
        <v>40709</v>
      </c>
      <c r="B3379">
        <v>1089.376</v>
      </c>
      <c r="C3379">
        <v>6.4756</v>
      </c>
    </row>
    <row r="3380" spans="1:3" x14ac:dyDescent="0.3">
      <c r="A3380" s="1">
        <v>40710</v>
      </c>
      <c r="B3380">
        <v>1078.5</v>
      </c>
      <c r="C3380">
        <v>6.4470999999999998</v>
      </c>
    </row>
    <row r="3381" spans="1:3" x14ac:dyDescent="0.3">
      <c r="A3381" s="1">
        <v>40711</v>
      </c>
      <c r="B3381">
        <v>1083.44</v>
      </c>
      <c r="C3381">
        <v>6.3937999999999997</v>
      </c>
    </row>
    <row r="3382" spans="1:3" x14ac:dyDescent="0.3">
      <c r="A3382" s="1">
        <v>40714</v>
      </c>
      <c r="B3382">
        <v>1067.3050000000001</v>
      </c>
      <c r="C3382">
        <v>6.4090999999999996</v>
      </c>
    </row>
    <row r="3383" spans="1:3" x14ac:dyDescent="0.3">
      <c r="A3383" s="1">
        <v>40715</v>
      </c>
      <c r="B3383">
        <v>1092.0719999999999</v>
      </c>
      <c r="C3383">
        <v>6.3502000000000001</v>
      </c>
    </row>
    <row r="3384" spans="1:3" x14ac:dyDescent="0.3">
      <c r="A3384" s="1">
        <v>40716</v>
      </c>
      <c r="B3384">
        <v>1073.1510000000001</v>
      </c>
      <c r="C3384">
        <v>6.3670999999999998</v>
      </c>
    </row>
    <row r="3385" spans="1:3" x14ac:dyDescent="0.3">
      <c r="A3385" s="1">
        <v>40717</v>
      </c>
      <c r="B3385">
        <v>1055.2439999999999</v>
      </c>
      <c r="C3385">
        <v>6.4447000000000001</v>
      </c>
    </row>
    <row r="3386" spans="1:3" x14ac:dyDescent="0.3">
      <c r="A3386" s="1">
        <v>40721</v>
      </c>
      <c r="B3386">
        <v>1068.895</v>
      </c>
      <c r="C3386">
        <v>6.4295</v>
      </c>
    </row>
    <row r="3387" spans="1:3" x14ac:dyDescent="0.3">
      <c r="A3387" s="1">
        <v>40722</v>
      </c>
      <c r="B3387">
        <v>1072.3620000000001</v>
      </c>
      <c r="C3387">
        <v>6.4333</v>
      </c>
    </row>
    <row r="3388" spans="1:3" x14ac:dyDescent="0.3">
      <c r="A3388" s="1">
        <v>40723</v>
      </c>
      <c r="B3388">
        <v>1100.0319999999999</v>
      </c>
      <c r="C3388">
        <v>6.3349000000000002</v>
      </c>
    </row>
    <row r="3389" spans="1:3" x14ac:dyDescent="0.3">
      <c r="A3389" s="1">
        <v>40724</v>
      </c>
      <c r="B3389">
        <v>1115.229</v>
      </c>
      <c r="C3389">
        <v>6.3216999999999999</v>
      </c>
    </row>
    <row r="3390" spans="1:3" x14ac:dyDescent="0.3">
      <c r="A3390" s="1">
        <v>40725</v>
      </c>
      <c r="B3390">
        <v>1118.0550000000001</v>
      </c>
      <c r="C3390">
        <v>6.2649999999999997</v>
      </c>
    </row>
    <row r="3391" spans="1:3" x14ac:dyDescent="0.3">
      <c r="A3391" s="1">
        <v>40728</v>
      </c>
      <c r="B3391">
        <v>1125.912</v>
      </c>
      <c r="C3391">
        <v>6.2488000000000001</v>
      </c>
    </row>
    <row r="3392" spans="1:3" x14ac:dyDescent="0.3">
      <c r="A3392" s="1">
        <v>40729</v>
      </c>
      <c r="B3392">
        <v>1127.259</v>
      </c>
      <c r="C3392">
        <v>6.2793999999999999</v>
      </c>
    </row>
    <row r="3393" spans="1:3" x14ac:dyDescent="0.3">
      <c r="A3393" s="1">
        <v>40730</v>
      </c>
      <c r="B3393">
        <v>1118.857</v>
      </c>
      <c r="C3393">
        <v>6.3518999999999997</v>
      </c>
    </row>
    <row r="3394" spans="1:3" x14ac:dyDescent="0.3">
      <c r="A3394" s="1">
        <v>40731</v>
      </c>
      <c r="B3394">
        <v>1135.146</v>
      </c>
      <c r="C3394">
        <v>6.3140999999999998</v>
      </c>
    </row>
    <row r="3395" spans="1:3" x14ac:dyDescent="0.3">
      <c r="A3395" s="1">
        <v>40732</v>
      </c>
      <c r="B3395">
        <v>1120.585</v>
      </c>
      <c r="C3395">
        <v>6.3750999999999998</v>
      </c>
    </row>
    <row r="3396" spans="1:3" x14ac:dyDescent="0.3">
      <c r="A3396" s="1">
        <v>40735</v>
      </c>
      <c r="B3396">
        <v>1103.3900000000001</v>
      </c>
      <c r="C3396">
        <v>6.5572999999999997</v>
      </c>
    </row>
    <row r="3397" spans="1:3" x14ac:dyDescent="0.3">
      <c r="A3397" s="1">
        <v>40736</v>
      </c>
      <c r="B3397">
        <v>1099.192</v>
      </c>
      <c r="C3397">
        <v>6.5835999999999997</v>
      </c>
    </row>
    <row r="3398" spans="1:3" x14ac:dyDescent="0.3">
      <c r="A3398" s="1">
        <v>40737</v>
      </c>
      <c r="B3398">
        <v>1108.126</v>
      </c>
      <c r="C3398">
        <v>6.4729999999999999</v>
      </c>
    </row>
    <row r="3399" spans="1:3" x14ac:dyDescent="0.3">
      <c r="A3399" s="1">
        <v>40738</v>
      </c>
      <c r="B3399">
        <v>1091.625</v>
      </c>
      <c r="C3399">
        <v>6.4976000000000003</v>
      </c>
    </row>
    <row r="3400" spans="1:3" x14ac:dyDescent="0.3">
      <c r="A3400" s="1">
        <v>40739</v>
      </c>
      <c r="B3400">
        <v>1079.644</v>
      </c>
      <c r="C3400">
        <v>6.4778000000000002</v>
      </c>
    </row>
    <row r="3401" spans="1:3" x14ac:dyDescent="0.3">
      <c r="A3401" s="1">
        <v>40742</v>
      </c>
      <c r="B3401">
        <v>1056.115</v>
      </c>
      <c r="C3401">
        <v>6.5495999999999999</v>
      </c>
    </row>
    <row r="3402" spans="1:3" x14ac:dyDescent="0.3">
      <c r="A3402" s="1">
        <v>40743</v>
      </c>
      <c r="B3402">
        <v>1076.7059999999999</v>
      </c>
      <c r="C3402">
        <v>6.5</v>
      </c>
    </row>
    <row r="3403" spans="1:3" x14ac:dyDescent="0.3">
      <c r="A3403" s="1">
        <v>40744</v>
      </c>
      <c r="B3403">
        <v>1093.5889999999999</v>
      </c>
      <c r="C3403">
        <v>6.4343000000000004</v>
      </c>
    </row>
    <row r="3404" spans="1:3" x14ac:dyDescent="0.3">
      <c r="A3404" s="1">
        <v>40745</v>
      </c>
      <c r="B3404">
        <v>1088.1559999999999</v>
      </c>
      <c r="C3404">
        <v>6.3019999999999996</v>
      </c>
    </row>
    <row r="3405" spans="1:3" x14ac:dyDescent="0.3">
      <c r="A3405" s="1">
        <v>40746</v>
      </c>
      <c r="B3405">
        <v>1091.001</v>
      </c>
      <c r="C3405">
        <v>6.3288000000000002</v>
      </c>
    </row>
    <row r="3406" spans="1:3" x14ac:dyDescent="0.3">
      <c r="A3406" s="1">
        <v>40749</v>
      </c>
      <c r="B3406">
        <v>1086.3800000000001</v>
      </c>
      <c r="C3406">
        <v>6.3358999999999996</v>
      </c>
    </row>
    <row r="3407" spans="1:3" x14ac:dyDescent="0.3">
      <c r="A3407" s="1">
        <v>40750</v>
      </c>
      <c r="B3407">
        <v>1078.1279999999999</v>
      </c>
      <c r="C3407">
        <v>6.2367999999999997</v>
      </c>
    </row>
    <row r="3408" spans="1:3" x14ac:dyDescent="0.3">
      <c r="A3408" s="1">
        <v>40751</v>
      </c>
      <c r="B3408">
        <v>1070.502</v>
      </c>
      <c r="C3408">
        <v>6.3479000000000001</v>
      </c>
    </row>
    <row r="3409" spans="1:3" x14ac:dyDescent="0.3">
      <c r="A3409" s="1">
        <v>40752</v>
      </c>
      <c r="B3409">
        <v>1068.787</v>
      </c>
      <c r="C3409">
        <v>6.3231000000000002</v>
      </c>
    </row>
    <row r="3410" spans="1:3" x14ac:dyDescent="0.3">
      <c r="A3410" s="1">
        <v>40753</v>
      </c>
      <c r="B3410">
        <v>1065.9690000000001</v>
      </c>
      <c r="C3410">
        <v>6.2656000000000001</v>
      </c>
    </row>
    <row r="3411" spans="1:3" x14ac:dyDescent="0.3">
      <c r="A3411" s="1">
        <v>40756</v>
      </c>
      <c r="B3411">
        <v>1039.049</v>
      </c>
      <c r="C3411">
        <v>6.3159000000000001</v>
      </c>
    </row>
    <row r="3412" spans="1:3" x14ac:dyDescent="0.3">
      <c r="A3412" s="1">
        <v>40757</v>
      </c>
      <c r="B3412">
        <v>1012.6950000000001</v>
      </c>
      <c r="C3412">
        <v>6.4008000000000003</v>
      </c>
    </row>
    <row r="3413" spans="1:3" x14ac:dyDescent="0.3">
      <c r="A3413" s="1">
        <v>40758</v>
      </c>
      <c r="B3413">
        <v>981.51</v>
      </c>
      <c r="C3413">
        <v>6.3375000000000004</v>
      </c>
    </row>
    <row r="3414" spans="1:3" x14ac:dyDescent="0.3">
      <c r="A3414" s="1">
        <v>40759</v>
      </c>
      <c r="B3414">
        <v>939.63099999999997</v>
      </c>
      <c r="C3414">
        <v>6.5458999999999996</v>
      </c>
    </row>
    <row r="3415" spans="1:3" x14ac:dyDescent="0.3">
      <c r="A3415" s="1">
        <v>40760</v>
      </c>
      <c r="B3415">
        <v>947.78499999999997</v>
      </c>
      <c r="C3415">
        <v>6.4561000000000002</v>
      </c>
    </row>
    <row r="3416" spans="1:3" x14ac:dyDescent="0.3">
      <c r="A3416" s="1">
        <v>40763</v>
      </c>
      <c r="B3416">
        <v>902.07500000000005</v>
      </c>
      <c r="C3416">
        <v>6.4950999999999999</v>
      </c>
    </row>
    <row r="3417" spans="1:3" x14ac:dyDescent="0.3">
      <c r="A3417" s="1">
        <v>40764</v>
      </c>
      <c r="B3417">
        <v>930.03</v>
      </c>
      <c r="C3417">
        <v>6.4345999999999997</v>
      </c>
    </row>
    <row r="3418" spans="1:3" x14ac:dyDescent="0.3">
      <c r="A3418" s="1">
        <v>40765</v>
      </c>
      <c r="B3418">
        <v>904.58399999999995</v>
      </c>
      <c r="C3418">
        <v>6.5785999999999998</v>
      </c>
    </row>
    <row r="3419" spans="1:3" x14ac:dyDescent="0.3">
      <c r="A3419" s="1">
        <v>40766</v>
      </c>
      <c r="B3419">
        <v>937.70500000000004</v>
      </c>
      <c r="C3419">
        <v>6.4867999999999997</v>
      </c>
    </row>
    <row r="3420" spans="1:3" x14ac:dyDescent="0.3">
      <c r="A3420" s="1">
        <v>40767</v>
      </c>
      <c r="B3420">
        <v>957.58900000000006</v>
      </c>
      <c r="C3420">
        <v>6.5189000000000004</v>
      </c>
    </row>
    <row r="3421" spans="1:3" x14ac:dyDescent="0.3">
      <c r="A3421" s="1">
        <v>40770</v>
      </c>
      <c r="B3421">
        <v>967.58399999999995</v>
      </c>
      <c r="C3421">
        <v>6.4029999999999996</v>
      </c>
    </row>
    <row r="3422" spans="1:3" x14ac:dyDescent="0.3">
      <c r="A3422" s="1">
        <v>40771</v>
      </c>
      <c r="B3422">
        <v>957.37300000000005</v>
      </c>
      <c r="C3422">
        <v>6.3879000000000001</v>
      </c>
    </row>
    <row r="3423" spans="1:3" x14ac:dyDescent="0.3">
      <c r="A3423" s="1">
        <v>40772</v>
      </c>
      <c r="B3423">
        <v>957.53099999999995</v>
      </c>
      <c r="C3423">
        <v>6.3296999999999999</v>
      </c>
    </row>
    <row r="3424" spans="1:3" x14ac:dyDescent="0.3">
      <c r="A3424" s="1">
        <v>40773</v>
      </c>
      <c r="B3424">
        <v>893.07600000000002</v>
      </c>
      <c r="C3424">
        <v>6.4414999999999996</v>
      </c>
    </row>
    <row r="3425" spans="1:3" x14ac:dyDescent="0.3">
      <c r="A3425" s="1">
        <v>40774</v>
      </c>
      <c r="B3425">
        <v>877.43399999999997</v>
      </c>
      <c r="C3425">
        <v>6.3929</v>
      </c>
    </row>
    <row r="3426" spans="1:3" x14ac:dyDescent="0.3">
      <c r="A3426" s="1">
        <v>40777</v>
      </c>
      <c r="B3426">
        <v>887.85199999999998</v>
      </c>
      <c r="C3426">
        <v>6.3531000000000004</v>
      </c>
    </row>
    <row r="3427" spans="1:3" x14ac:dyDescent="0.3">
      <c r="A3427" s="1">
        <v>40778</v>
      </c>
      <c r="B3427">
        <v>905.67200000000003</v>
      </c>
      <c r="C3427">
        <v>6.3163</v>
      </c>
    </row>
    <row r="3428" spans="1:3" x14ac:dyDescent="0.3">
      <c r="A3428" s="1">
        <v>40779</v>
      </c>
      <c r="B3428">
        <v>916.26</v>
      </c>
      <c r="C3428">
        <v>6.3250000000000002</v>
      </c>
    </row>
    <row r="3429" spans="1:3" x14ac:dyDescent="0.3">
      <c r="A3429" s="1">
        <v>40780</v>
      </c>
      <c r="B3429">
        <v>903.20799999999997</v>
      </c>
      <c r="C3429">
        <v>6.3137999999999996</v>
      </c>
    </row>
    <row r="3430" spans="1:3" x14ac:dyDescent="0.3">
      <c r="A3430" s="1">
        <v>40781</v>
      </c>
      <c r="B3430">
        <v>904.32299999999998</v>
      </c>
      <c r="C3430">
        <v>6.2832999999999997</v>
      </c>
    </row>
    <row r="3431" spans="1:3" x14ac:dyDescent="0.3">
      <c r="A3431" s="1">
        <v>40784</v>
      </c>
      <c r="B3431">
        <v>927.37300000000005</v>
      </c>
      <c r="C3431">
        <v>6.2938000000000001</v>
      </c>
    </row>
    <row r="3432" spans="1:3" x14ac:dyDescent="0.3">
      <c r="A3432" s="1">
        <v>40785</v>
      </c>
      <c r="B3432">
        <v>930.13099999999997</v>
      </c>
      <c r="C3432">
        <v>6.3531000000000004</v>
      </c>
    </row>
    <row r="3433" spans="1:3" x14ac:dyDescent="0.3">
      <c r="A3433" s="1">
        <v>40786</v>
      </c>
      <c r="B3433">
        <v>954.62800000000004</v>
      </c>
      <c r="C3433">
        <v>6.3358999999999996</v>
      </c>
    </row>
    <row r="3434" spans="1:3" x14ac:dyDescent="0.3">
      <c r="A3434" s="1">
        <v>40787</v>
      </c>
      <c r="B3434">
        <v>961.54700000000003</v>
      </c>
      <c r="C3434">
        <v>6.4081999999999999</v>
      </c>
    </row>
    <row r="3435" spans="1:3" x14ac:dyDescent="0.3">
      <c r="A3435" s="1">
        <v>40788</v>
      </c>
      <c r="B3435">
        <v>932.10199999999998</v>
      </c>
      <c r="C3435">
        <v>6.3819999999999997</v>
      </c>
    </row>
    <row r="3436" spans="1:3" x14ac:dyDescent="0.3">
      <c r="A3436" s="1">
        <v>40791</v>
      </c>
      <c r="B3436">
        <v>887.40800000000002</v>
      </c>
      <c r="C3436">
        <v>6.4626999999999999</v>
      </c>
    </row>
    <row r="3437" spans="1:3" x14ac:dyDescent="0.3">
      <c r="A3437" s="1">
        <v>40792</v>
      </c>
      <c r="B3437">
        <v>887.27</v>
      </c>
      <c r="C3437">
        <v>6.4558</v>
      </c>
    </row>
    <row r="3438" spans="1:3" x14ac:dyDescent="0.3">
      <c r="A3438" s="1">
        <v>40793</v>
      </c>
      <c r="B3438">
        <v>918.02</v>
      </c>
      <c r="C3438">
        <v>6.3574000000000002</v>
      </c>
    </row>
    <row r="3439" spans="1:3" x14ac:dyDescent="0.3">
      <c r="A3439" s="1">
        <v>40794</v>
      </c>
      <c r="B3439">
        <v>918.82100000000003</v>
      </c>
      <c r="C3439">
        <v>6.4264999999999999</v>
      </c>
    </row>
    <row r="3440" spans="1:3" x14ac:dyDescent="0.3">
      <c r="A3440" s="1">
        <v>40795</v>
      </c>
      <c r="B3440">
        <v>884.60199999999998</v>
      </c>
      <c r="C3440">
        <v>6.5407999999999999</v>
      </c>
    </row>
    <row r="3441" spans="1:3" x14ac:dyDescent="0.3">
      <c r="A3441" s="1">
        <v>40798</v>
      </c>
      <c r="B3441">
        <v>862.58500000000004</v>
      </c>
      <c r="C3441">
        <v>6.6833</v>
      </c>
    </row>
    <row r="3442" spans="1:3" x14ac:dyDescent="0.3">
      <c r="A3442" s="1">
        <v>40799</v>
      </c>
      <c r="B3442">
        <v>878.40200000000004</v>
      </c>
      <c r="C3442">
        <v>6.6609999999999996</v>
      </c>
    </row>
    <row r="3443" spans="1:3" x14ac:dyDescent="0.3">
      <c r="A3443" s="1">
        <v>40800</v>
      </c>
      <c r="B3443">
        <v>890.68100000000004</v>
      </c>
      <c r="C3443">
        <v>6.6959999999999997</v>
      </c>
    </row>
    <row r="3444" spans="1:3" x14ac:dyDescent="0.3">
      <c r="A3444" s="1">
        <v>40801</v>
      </c>
      <c r="B3444">
        <v>924.62300000000005</v>
      </c>
      <c r="C3444">
        <v>6.5773000000000001</v>
      </c>
    </row>
    <row r="3445" spans="1:3" x14ac:dyDescent="0.3">
      <c r="A3445" s="1">
        <v>40802</v>
      </c>
      <c r="B3445">
        <v>927.15</v>
      </c>
      <c r="C3445">
        <v>6.5933000000000002</v>
      </c>
    </row>
    <row r="3446" spans="1:3" x14ac:dyDescent="0.3">
      <c r="A3446" s="1">
        <v>40805</v>
      </c>
      <c r="B3446">
        <v>895.423</v>
      </c>
      <c r="C3446">
        <v>6.6721000000000004</v>
      </c>
    </row>
    <row r="3447" spans="1:3" x14ac:dyDescent="0.3">
      <c r="A3447" s="1">
        <v>40806</v>
      </c>
      <c r="B3447">
        <v>918.76099999999997</v>
      </c>
      <c r="C3447">
        <v>6.6063999999999998</v>
      </c>
    </row>
    <row r="3448" spans="1:3" x14ac:dyDescent="0.3">
      <c r="A3448" s="1">
        <v>40807</v>
      </c>
      <c r="B3448">
        <v>906.39599999999996</v>
      </c>
      <c r="C3448">
        <v>6.7675000000000001</v>
      </c>
    </row>
    <row r="3449" spans="1:3" x14ac:dyDescent="0.3">
      <c r="A3449" s="1">
        <v>40808</v>
      </c>
      <c r="B3449">
        <v>862.17399999999998</v>
      </c>
      <c r="C3449">
        <v>6.89</v>
      </c>
    </row>
    <row r="3450" spans="1:3" x14ac:dyDescent="0.3">
      <c r="A3450" s="1">
        <v>40809</v>
      </c>
      <c r="B3450">
        <v>862.34900000000005</v>
      </c>
      <c r="C3450">
        <v>6.9273999999999996</v>
      </c>
    </row>
    <row r="3451" spans="1:3" x14ac:dyDescent="0.3">
      <c r="A3451" s="1">
        <v>40812</v>
      </c>
      <c r="B3451">
        <v>872.98199999999997</v>
      </c>
      <c r="C3451">
        <v>6.7929000000000004</v>
      </c>
    </row>
    <row r="3452" spans="1:3" x14ac:dyDescent="0.3">
      <c r="A3452" s="1">
        <v>40813</v>
      </c>
      <c r="B3452">
        <v>927.27099999999996</v>
      </c>
      <c r="C3452">
        <v>6.7611999999999997</v>
      </c>
    </row>
    <row r="3453" spans="1:3" x14ac:dyDescent="0.3">
      <c r="A3453" s="1">
        <v>40814</v>
      </c>
      <c r="B3453">
        <v>904.34900000000005</v>
      </c>
      <c r="C3453">
        <v>6.8042999999999996</v>
      </c>
    </row>
    <row r="3454" spans="1:3" x14ac:dyDescent="0.3">
      <c r="A3454" s="1">
        <v>40815</v>
      </c>
      <c r="B3454">
        <v>930.36099999999999</v>
      </c>
      <c r="C3454">
        <v>6.8025000000000002</v>
      </c>
    </row>
    <row r="3455" spans="1:3" x14ac:dyDescent="0.3">
      <c r="A3455" s="1">
        <v>40816</v>
      </c>
      <c r="B3455">
        <v>910.16700000000003</v>
      </c>
      <c r="C3455">
        <v>6.8632</v>
      </c>
    </row>
    <row r="3456" spans="1:3" x14ac:dyDescent="0.3">
      <c r="A3456" s="1">
        <v>40819</v>
      </c>
      <c r="B3456">
        <v>902.72299999999996</v>
      </c>
      <c r="C3456">
        <v>6.9368999999999996</v>
      </c>
    </row>
    <row r="3457" spans="1:3" x14ac:dyDescent="0.3">
      <c r="A3457" s="1">
        <v>40820</v>
      </c>
      <c r="B3457">
        <v>867.01700000000005</v>
      </c>
      <c r="C3457">
        <v>6.8380000000000001</v>
      </c>
    </row>
    <row r="3458" spans="1:3" x14ac:dyDescent="0.3">
      <c r="A3458" s="1">
        <v>40821</v>
      </c>
      <c r="B3458">
        <v>899.75699999999995</v>
      </c>
      <c r="C3458">
        <v>6.8506999999999998</v>
      </c>
    </row>
    <row r="3459" spans="1:3" x14ac:dyDescent="0.3">
      <c r="A3459" s="1">
        <v>40822</v>
      </c>
      <c r="B3459">
        <v>920.49599999999998</v>
      </c>
      <c r="C3459">
        <v>6.8106</v>
      </c>
    </row>
    <row r="3460" spans="1:3" x14ac:dyDescent="0.3">
      <c r="A3460" s="1">
        <v>40823</v>
      </c>
      <c r="B3460">
        <v>918.28200000000004</v>
      </c>
      <c r="C3460">
        <v>6.8042999999999996</v>
      </c>
    </row>
    <row r="3461" spans="1:3" x14ac:dyDescent="0.3">
      <c r="A3461" s="1">
        <v>40826</v>
      </c>
      <c r="B3461">
        <v>948.29399999999998</v>
      </c>
      <c r="C3461">
        <v>6.6554000000000002</v>
      </c>
    </row>
    <row r="3462" spans="1:3" x14ac:dyDescent="0.3">
      <c r="A3462" s="1">
        <v>40827</v>
      </c>
      <c r="B3462">
        <v>946.78399999999999</v>
      </c>
      <c r="C3462">
        <v>6.6737000000000002</v>
      </c>
    </row>
    <row r="3463" spans="1:3" x14ac:dyDescent="0.3">
      <c r="A3463" s="1">
        <v>40828</v>
      </c>
      <c r="B3463">
        <v>957.74300000000005</v>
      </c>
      <c r="C3463">
        <v>6.6261000000000001</v>
      </c>
    </row>
    <row r="3464" spans="1:3" x14ac:dyDescent="0.3">
      <c r="A3464" s="1">
        <v>40829</v>
      </c>
      <c r="B3464">
        <v>936.22400000000005</v>
      </c>
      <c r="C3464">
        <v>6.6447000000000003</v>
      </c>
    </row>
    <row r="3465" spans="1:3" x14ac:dyDescent="0.3">
      <c r="A3465" s="1">
        <v>40830</v>
      </c>
      <c r="B3465">
        <v>956.39499999999998</v>
      </c>
      <c r="C3465">
        <v>6.5914000000000001</v>
      </c>
    </row>
    <row r="3466" spans="1:3" x14ac:dyDescent="0.3">
      <c r="A3466" s="1">
        <v>40833</v>
      </c>
      <c r="B3466">
        <v>939.40099999999995</v>
      </c>
      <c r="C3466">
        <v>6.6608000000000001</v>
      </c>
    </row>
    <row r="3467" spans="1:3" x14ac:dyDescent="0.3">
      <c r="A3467" s="1">
        <v>40834</v>
      </c>
      <c r="B3467">
        <v>945.52800000000002</v>
      </c>
      <c r="C3467">
        <v>6.6360000000000001</v>
      </c>
    </row>
    <row r="3468" spans="1:3" x14ac:dyDescent="0.3">
      <c r="A3468" s="1">
        <v>40835</v>
      </c>
      <c r="B3468">
        <v>942.21900000000005</v>
      </c>
      <c r="C3468">
        <v>6.6238999999999999</v>
      </c>
    </row>
    <row r="3469" spans="1:3" x14ac:dyDescent="0.3">
      <c r="A3469" s="1">
        <v>40836</v>
      </c>
      <c r="B3469">
        <v>934.048</v>
      </c>
      <c r="C3469">
        <v>6.6205999999999996</v>
      </c>
    </row>
    <row r="3470" spans="1:3" x14ac:dyDescent="0.3">
      <c r="A3470" s="1">
        <v>40837</v>
      </c>
      <c r="B3470">
        <v>965.197</v>
      </c>
      <c r="C3470">
        <v>6.5415000000000001</v>
      </c>
    </row>
    <row r="3471" spans="1:3" x14ac:dyDescent="0.3">
      <c r="A3471" s="1">
        <v>40840</v>
      </c>
      <c r="B3471">
        <v>978.07799999999997</v>
      </c>
      <c r="C3471">
        <v>6.5411999999999999</v>
      </c>
    </row>
    <row r="3472" spans="1:3" x14ac:dyDescent="0.3">
      <c r="A3472" s="1">
        <v>40841</v>
      </c>
      <c r="B3472">
        <v>975.66899999999998</v>
      </c>
      <c r="C3472">
        <v>6.5561999999999996</v>
      </c>
    </row>
    <row r="3473" spans="1:3" x14ac:dyDescent="0.3">
      <c r="A3473" s="1">
        <v>40842</v>
      </c>
      <c r="B3473">
        <v>983.07899999999995</v>
      </c>
      <c r="C3473">
        <v>6.5202</v>
      </c>
    </row>
    <row r="3474" spans="1:3" x14ac:dyDescent="0.3">
      <c r="A3474" s="1">
        <v>40843</v>
      </c>
      <c r="B3474">
        <v>1029.3409999999999</v>
      </c>
      <c r="C3474">
        <v>6.3356000000000003</v>
      </c>
    </row>
    <row r="3475" spans="1:3" x14ac:dyDescent="0.3">
      <c r="A3475" s="1">
        <v>40844</v>
      </c>
      <c r="B3475">
        <v>1025.723</v>
      </c>
      <c r="C3475">
        <v>6.3768000000000002</v>
      </c>
    </row>
    <row r="3476" spans="1:3" x14ac:dyDescent="0.3">
      <c r="A3476" s="1">
        <v>40847</v>
      </c>
      <c r="B3476">
        <v>990.44100000000003</v>
      </c>
      <c r="C3476">
        <v>6.5016999999999996</v>
      </c>
    </row>
    <row r="3477" spans="1:3" x14ac:dyDescent="0.3">
      <c r="A3477" s="1">
        <v>40848</v>
      </c>
      <c r="B3477">
        <v>945.86300000000006</v>
      </c>
      <c r="C3477">
        <v>6.6040999999999999</v>
      </c>
    </row>
    <row r="3478" spans="1:3" x14ac:dyDescent="0.3">
      <c r="A3478" s="1">
        <v>40849</v>
      </c>
      <c r="B3478">
        <v>964.90300000000002</v>
      </c>
      <c r="C3478">
        <v>6.601</v>
      </c>
    </row>
    <row r="3479" spans="1:3" x14ac:dyDescent="0.3">
      <c r="A3479" s="1">
        <v>40850</v>
      </c>
      <c r="B3479">
        <v>979.77800000000002</v>
      </c>
      <c r="C3479">
        <v>6.5678999999999998</v>
      </c>
    </row>
    <row r="3480" spans="1:3" x14ac:dyDescent="0.3">
      <c r="A3480" s="1">
        <v>40851</v>
      </c>
      <c r="B3480">
        <v>987.16300000000001</v>
      </c>
      <c r="C3480">
        <v>6.5711000000000004</v>
      </c>
    </row>
    <row r="3481" spans="1:3" x14ac:dyDescent="0.3">
      <c r="A3481" s="1">
        <v>40854</v>
      </c>
      <c r="B3481">
        <v>968.38900000000001</v>
      </c>
      <c r="C3481">
        <v>6.5602999999999998</v>
      </c>
    </row>
    <row r="3482" spans="1:3" x14ac:dyDescent="0.3">
      <c r="A3482" s="1">
        <v>40855</v>
      </c>
      <c r="B3482">
        <v>970.45299999999997</v>
      </c>
      <c r="C3482">
        <v>6.5225</v>
      </c>
    </row>
    <row r="3483" spans="1:3" x14ac:dyDescent="0.3">
      <c r="A3483" s="1">
        <v>40856</v>
      </c>
      <c r="B3483">
        <v>946.71600000000001</v>
      </c>
      <c r="C3483">
        <v>6.6840000000000002</v>
      </c>
    </row>
    <row r="3484" spans="1:3" x14ac:dyDescent="0.3">
      <c r="A3484" s="1">
        <v>40857</v>
      </c>
      <c r="B3484">
        <v>945.89599999999996</v>
      </c>
      <c r="C3484">
        <v>6.6833999999999998</v>
      </c>
    </row>
    <row r="3485" spans="1:3" x14ac:dyDescent="0.3">
      <c r="A3485" s="1">
        <v>40858</v>
      </c>
      <c r="B3485">
        <v>976.50699999999995</v>
      </c>
      <c r="C3485">
        <v>6.6043000000000003</v>
      </c>
    </row>
    <row r="3486" spans="1:3" x14ac:dyDescent="0.3">
      <c r="A3486" s="1">
        <v>40861</v>
      </c>
      <c r="B3486">
        <v>962.91099999999994</v>
      </c>
      <c r="C3486">
        <v>6.6829000000000001</v>
      </c>
    </row>
    <row r="3487" spans="1:3" x14ac:dyDescent="0.3">
      <c r="A3487" s="1">
        <v>40862</v>
      </c>
      <c r="B3487">
        <v>959.33600000000001</v>
      </c>
      <c r="C3487">
        <v>6.7389999999999999</v>
      </c>
    </row>
    <row r="3488" spans="1:3" x14ac:dyDescent="0.3">
      <c r="A3488" s="1">
        <v>40863</v>
      </c>
      <c r="B3488">
        <v>961.173</v>
      </c>
      <c r="C3488">
        <v>6.8091999999999997</v>
      </c>
    </row>
    <row r="3489" spans="1:3" x14ac:dyDescent="0.3">
      <c r="A3489" s="1">
        <v>40864</v>
      </c>
      <c r="B3489">
        <v>947.46100000000001</v>
      </c>
      <c r="C3489">
        <v>6.8</v>
      </c>
    </row>
    <row r="3490" spans="1:3" x14ac:dyDescent="0.3">
      <c r="A3490" s="1">
        <v>40865</v>
      </c>
      <c r="B3490">
        <v>941.24599999999998</v>
      </c>
      <c r="C3490">
        <v>6.7865000000000002</v>
      </c>
    </row>
    <row r="3491" spans="1:3" x14ac:dyDescent="0.3">
      <c r="A3491" s="1">
        <v>40868</v>
      </c>
      <c r="B3491">
        <v>907.40200000000004</v>
      </c>
      <c r="C3491">
        <v>6.8085000000000004</v>
      </c>
    </row>
    <row r="3492" spans="1:3" x14ac:dyDescent="0.3">
      <c r="A3492" s="1">
        <v>40869</v>
      </c>
      <c r="B3492">
        <v>905.76</v>
      </c>
      <c r="C3492">
        <v>6.8160999999999996</v>
      </c>
    </row>
    <row r="3493" spans="1:3" x14ac:dyDescent="0.3">
      <c r="A3493" s="1">
        <v>40870</v>
      </c>
      <c r="B3493">
        <v>888.81200000000001</v>
      </c>
      <c r="C3493">
        <v>6.9212999999999996</v>
      </c>
    </row>
    <row r="3494" spans="1:3" x14ac:dyDescent="0.3">
      <c r="A3494" s="1">
        <v>40871</v>
      </c>
      <c r="B3494">
        <v>886.51400000000001</v>
      </c>
      <c r="C3494">
        <v>6.9352</v>
      </c>
    </row>
    <row r="3495" spans="1:3" x14ac:dyDescent="0.3">
      <c r="A3495" s="1">
        <v>40872</v>
      </c>
      <c r="B3495">
        <v>889.22199999999998</v>
      </c>
      <c r="C3495">
        <v>7.0049000000000001</v>
      </c>
    </row>
    <row r="3496" spans="1:3" x14ac:dyDescent="0.3">
      <c r="A3496" s="1">
        <v>40875</v>
      </c>
      <c r="B3496">
        <v>927.16300000000001</v>
      </c>
      <c r="C3496">
        <v>6.9733999999999998</v>
      </c>
    </row>
    <row r="3497" spans="1:3" x14ac:dyDescent="0.3">
      <c r="A3497" s="1">
        <v>40876</v>
      </c>
      <c r="B3497">
        <v>931.44100000000003</v>
      </c>
      <c r="C3497">
        <v>6.8864000000000001</v>
      </c>
    </row>
    <row r="3498" spans="1:3" x14ac:dyDescent="0.3">
      <c r="A3498" s="1">
        <v>40877</v>
      </c>
      <c r="B3498">
        <v>979.36300000000006</v>
      </c>
      <c r="C3498">
        <v>6.7626999999999997</v>
      </c>
    </row>
    <row r="3499" spans="1:3" x14ac:dyDescent="0.3">
      <c r="A3499" s="1">
        <v>40878</v>
      </c>
      <c r="B3499">
        <v>967.31200000000001</v>
      </c>
      <c r="C3499">
        <v>6.7704000000000004</v>
      </c>
    </row>
    <row r="3500" spans="1:3" x14ac:dyDescent="0.3">
      <c r="A3500" s="1">
        <v>40879</v>
      </c>
      <c r="B3500">
        <v>974.47900000000004</v>
      </c>
      <c r="C3500">
        <v>6.7462999999999997</v>
      </c>
    </row>
    <row r="3501" spans="1:3" x14ac:dyDescent="0.3">
      <c r="A3501" s="1">
        <v>40882</v>
      </c>
      <c r="B3501">
        <v>988.71400000000006</v>
      </c>
      <c r="C3501">
        <v>6.7576999999999998</v>
      </c>
    </row>
    <row r="3502" spans="1:3" x14ac:dyDescent="0.3">
      <c r="A3502" s="1">
        <v>40883</v>
      </c>
      <c r="B3502">
        <v>977.45899999999995</v>
      </c>
      <c r="C3502">
        <v>6.7316000000000003</v>
      </c>
    </row>
    <row r="3503" spans="1:3" x14ac:dyDescent="0.3">
      <c r="A3503" s="1">
        <v>40884</v>
      </c>
      <c r="B3503">
        <v>978.81700000000001</v>
      </c>
      <c r="C3503">
        <v>6.7107000000000001</v>
      </c>
    </row>
    <row r="3504" spans="1:3" x14ac:dyDescent="0.3">
      <c r="A3504" s="1">
        <v>40885</v>
      </c>
      <c r="B3504">
        <v>956.56600000000003</v>
      </c>
      <c r="C3504">
        <v>6.7868000000000004</v>
      </c>
    </row>
    <row r="3505" spans="1:3" x14ac:dyDescent="0.3">
      <c r="A3505" s="1">
        <v>40886</v>
      </c>
      <c r="B3505">
        <v>963.25300000000004</v>
      </c>
      <c r="C3505">
        <v>6.7286000000000001</v>
      </c>
    </row>
    <row r="3506" spans="1:3" x14ac:dyDescent="0.3">
      <c r="A3506" s="1">
        <v>40889</v>
      </c>
      <c r="B3506">
        <v>941.851</v>
      </c>
      <c r="C3506">
        <v>6.8693999999999997</v>
      </c>
    </row>
    <row r="3507" spans="1:3" x14ac:dyDescent="0.3">
      <c r="A3507" s="1">
        <v>40890</v>
      </c>
      <c r="B3507">
        <v>956.11699999999996</v>
      </c>
      <c r="C3507">
        <v>6.9844999999999997</v>
      </c>
    </row>
    <row r="3508" spans="1:3" x14ac:dyDescent="0.3">
      <c r="A3508" s="1">
        <v>40891</v>
      </c>
      <c r="B3508">
        <v>939.30200000000002</v>
      </c>
      <c r="C3508">
        <v>6.9961000000000002</v>
      </c>
    </row>
    <row r="3509" spans="1:3" x14ac:dyDescent="0.3">
      <c r="A3509" s="1">
        <v>40892</v>
      </c>
      <c r="B3509">
        <v>946.678</v>
      </c>
      <c r="C3509">
        <v>6.9724000000000004</v>
      </c>
    </row>
    <row r="3510" spans="1:3" x14ac:dyDescent="0.3">
      <c r="A3510" s="1">
        <v>40893</v>
      </c>
      <c r="B3510">
        <v>937.69200000000001</v>
      </c>
      <c r="C3510">
        <v>6.9181999999999997</v>
      </c>
    </row>
    <row r="3511" spans="1:3" x14ac:dyDescent="0.3">
      <c r="A3511" s="1">
        <v>40896</v>
      </c>
      <c r="B3511">
        <v>934.26800000000003</v>
      </c>
      <c r="C3511">
        <v>6.9245999999999999</v>
      </c>
    </row>
    <row r="3512" spans="1:3" x14ac:dyDescent="0.3">
      <c r="A3512" s="1">
        <v>40897</v>
      </c>
      <c r="B3512">
        <v>959.66700000000003</v>
      </c>
      <c r="C3512">
        <v>6.8596000000000004</v>
      </c>
    </row>
    <row r="3513" spans="1:3" x14ac:dyDescent="0.3">
      <c r="A3513" s="1">
        <v>40898</v>
      </c>
      <c r="B3513">
        <v>959.59699999999998</v>
      </c>
      <c r="C3513">
        <v>6.8925999999999998</v>
      </c>
    </row>
    <row r="3514" spans="1:3" x14ac:dyDescent="0.3">
      <c r="A3514" s="1">
        <v>40899</v>
      </c>
      <c r="B3514">
        <v>970.90499999999997</v>
      </c>
      <c r="C3514">
        <v>6.8697999999999997</v>
      </c>
    </row>
    <row r="3515" spans="1:3" x14ac:dyDescent="0.3">
      <c r="A3515" s="1">
        <v>40900</v>
      </c>
      <c r="B3515">
        <v>982.07899999999995</v>
      </c>
      <c r="C3515">
        <v>6.8735999999999997</v>
      </c>
    </row>
    <row r="3516" spans="1:3" x14ac:dyDescent="0.3">
      <c r="A3516" s="1">
        <v>40904</v>
      </c>
      <c r="B3516">
        <v>976.90200000000004</v>
      </c>
      <c r="C3516">
        <v>6.8419999999999996</v>
      </c>
    </row>
    <row r="3517" spans="1:3" x14ac:dyDescent="0.3">
      <c r="A3517" s="1">
        <v>40905</v>
      </c>
      <c r="B3517">
        <v>969.35799999999995</v>
      </c>
      <c r="C3517">
        <v>6.9058999999999999</v>
      </c>
    </row>
    <row r="3518" spans="1:3" x14ac:dyDescent="0.3">
      <c r="A3518" s="1">
        <v>40906</v>
      </c>
      <c r="B3518">
        <v>977.52499999999998</v>
      </c>
      <c r="C3518">
        <v>6.8884999999999996</v>
      </c>
    </row>
    <row r="3519" spans="1:3" x14ac:dyDescent="0.3">
      <c r="A3519" s="1">
        <v>40907</v>
      </c>
      <c r="B3519">
        <v>987.85299999999995</v>
      </c>
      <c r="C3519">
        <v>6.8878000000000004</v>
      </c>
    </row>
    <row r="3520" spans="1:3" x14ac:dyDescent="0.3">
      <c r="A3520" s="1">
        <v>40910</v>
      </c>
      <c r="B3520">
        <v>999.43100000000004</v>
      </c>
      <c r="C3520">
        <v>6.8894000000000002</v>
      </c>
    </row>
    <row r="3521" spans="1:3" x14ac:dyDescent="0.3">
      <c r="A3521" s="1">
        <v>40911</v>
      </c>
      <c r="B3521">
        <v>1018.796</v>
      </c>
      <c r="C3521">
        <v>6.8238000000000003</v>
      </c>
    </row>
    <row r="3522" spans="1:3" x14ac:dyDescent="0.3">
      <c r="A3522" s="1">
        <v>40912</v>
      </c>
      <c r="B3522">
        <v>1006.312</v>
      </c>
      <c r="C3522">
        <v>6.8253000000000004</v>
      </c>
    </row>
    <row r="3523" spans="1:3" x14ac:dyDescent="0.3">
      <c r="A3523" s="1">
        <v>40913</v>
      </c>
      <c r="B3523">
        <v>1002.175</v>
      </c>
      <c r="C3523">
        <v>6.9325999999999999</v>
      </c>
    </row>
    <row r="3524" spans="1:3" x14ac:dyDescent="0.3">
      <c r="A3524" s="1">
        <v>40917</v>
      </c>
      <c r="B3524">
        <v>996.88599999999997</v>
      </c>
      <c r="C3524">
        <v>6.8916000000000004</v>
      </c>
    </row>
    <row r="3525" spans="1:3" x14ac:dyDescent="0.3">
      <c r="A3525" s="1">
        <v>40918</v>
      </c>
      <c r="B3525">
        <v>1012.679</v>
      </c>
      <c r="C3525">
        <v>6.8949999999999996</v>
      </c>
    </row>
    <row r="3526" spans="1:3" x14ac:dyDescent="0.3">
      <c r="A3526" s="1">
        <v>40919</v>
      </c>
      <c r="B3526">
        <v>1009.609</v>
      </c>
      <c r="C3526">
        <v>6.9322999999999997</v>
      </c>
    </row>
    <row r="3527" spans="1:3" x14ac:dyDescent="0.3">
      <c r="A3527" s="1">
        <v>40920</v>
      </c>
      <c r="B3527">
        <v>1015.5</v>
      </c>
      <c r="C3527">
        <v>6.9218999999999999</v>
      </c>
    </row>
    <row r="3528" spans="1:3" x14ac:dyDescent="0.3">
      <c r="A3528" s="1">
        <v>40921</v>
      </c>
      <c r="B3528">
        <v>1008.997</v>
      </c>
      <c r="C3528">
        <v>6.9934000000000003</v>
      </c>
    </row>
    <row r="3529" spans="1:3" x14ac:dyDescent="0.3">
      <c r="A3529" s="1">
        <v>40924</v>
      </c>
      <c r="B3529">
        <v>1013.505</v>
      </c>
      <c r="C3529">
        <v>6.9824999999999999</v>
      </c>
    </row>
    <row r="3530" spans="1:3" x14ac:dyDescent="0.3">
      <c r="A3530" s="1">
        <v>40925</v>
      </c>
      <c r="B3530">
        <v>1025.059</v>
      </c>
      <c r="C3530">
        <v>6.923</v>
      </c>
    </row>
    <row r="3531" spans="1:3" x14ac:dyDescent="0.3">
      <c r="A3531" s="1">
        <v>40926</v>
      </c>
      <c r="B3531">
        <v>1028.617</v>
      </c>
      <c r="C3531">
        <v>6.8387000000000002</v>
      </c>
    </row>
    <row r="3532" spans="1:3" x14ac:dyDescent="0.3">
      <c r="A3532" s="1">
        <v>40927</v>
      </c>
      <c r="B3532">
        <v>1037.8219999999999</v>
      </c>
      <c r="C3532">
        <v>6.7504</v>
      </c>
    </row>
    <row r="3533" spans="1:3" x14ac:dyDescent="0.3">
      <c r="A3533" s="1">
        <v>40928</v>
      </c>
      <c r="B3533">
        <v>1033.296</v>
      </c>
      <c r="C3533">
        <v>6.7839</v>
      </c>
    </row>
    <row r="3534" spans="1:3" x14ac:dyDescent="0.3">
      <c r="A3534" s="1">
        <v>40931</v>
      </c>
      <c r="B3534">
        <v>1042.3689999999999</v>
      </c>
      <c r="C3534">
        <v>6.7248999999999999</v>
      </c>
    </row>
    <row r="3535" spans="1:3" x14ac:dyDescent="0.3">
      <c r="A3535" s="1">
        <v>40932</v>
      </c>
      <c r="B3535">
        <v>1034.039</v>
      </c>
      <c r="C3535">
        <v>6.7560000000000002</v>
      </c>
    </row>
    <row r="3536" spans="1:3" x14ac:dyDescent="0.3">
      <c r="A3536" s="1">
        <v>40933</v>
      </c>
      <c r="B3536">
        <v>1025.9949999999999</v>
      </c>
      <c r="C3536">
        <v>6.7378999999999998</v>
      </c>
    </row>
    <row r="3537" spans="1:3" x14ac:dyDescent="0.3">
      <c r="A3537" s="1">
        <v>40934</v>
      </c>
      <c r="B3537">
        <v>1046.0060000000001</v>
      </c>
      <c r="C3537">
        <v>6.7831999999999999</v>
      </c>
    </row>
    <row r="3538" spans="1:3" x14ac:dyDescent="0.3">
      <c r="A3538" s="1">
        <v>40935</v>
      </c>
      <c r="B3538">
        <v>1041.4000000000001</v>
      </c>
      <c r="C3538">
        <v>6.7335000000000003</v>
      </c>
    </row>
    <row r="3539" spans="1:3" x14ac:dyDescent="0.3">
      <c r="A3539" s="1">
        <v>40938</v>
      </c>
      <c r="B3539">
        <v>1028.3599999999999</v>
      </c>
      <c r="C3539">
        <v>6.7450000000000001</v>
      </c>
    </row>
    <row r="3540" spans="1:3" x14ac:dyDescent="0.3">
      <c r="A3540" s="1">
        <v>40939</v>
      </c>
      <c r="B3540">
        <v>1036.3420000000001</v>
      </c>
      <c r="C3540">
        <v>6.7988</v>
      </c>
    </row>
    <row r="3541" spans="1:3" x14ac:dyDescent="0.3">
      <c r="A3541" s="1">
        <v>40940</v>
      </c>
      <c r="B3541">
        <v>1065.288</v>
      </c>
      <c r="C3541">
        <v>6.7389999999999999</v>
      </c>
    </row>
    <row r="3542" spans="1:3" x14ac:dyDescent="0.3">
      <c r="A3542" s="1">
        <v>40941</v>
      </c>
      <c r="B3542">
        <v>1066.115</v>
      </c>
      <c r="C3542">
        <v>6.7378</v>
      </c>
    </row>
    <row r="3543" spans="1:3" x14ac:dyDescent="0.3">
      <c r="A3543" s="1">
        <v>40942</v>
      </c>
      <c r="B3543">
        <v>1078.663</v>
      </c>
      <c r="C3543">
        <v>6.6841999999999997</v>
      </c>
    </row>
    <row r="3544" spans="1:3" x14ac:dyDescent="0.3">
      <c r="A3544" s="1">
        <v>40945</v>
      </c>
      <c r="B3544">
        <v>1074.1099999999999</v>
      </c>
      <c r="C3544">
        <v>6.7091000000000003</v>
      </c>
    </row>
    <row r="3545" spans="1:3" x14ac:dyDescent="0.3">
      <c r="A3545" s="1">
        <v>40946</v>
      </c>
      <c r="B3545">
        <v>1074.3679999999999</v>
      </c>
      <c r="C3545">
        <v>6.6551</v>
      </c>
    </row>
    <row r="3546" spans="1:3" x14ac:dyDescent="0.3">
      <c r="A3546" s="1">
        <v>40947</v>
      </c>
      <c r="B3546">
        <v>1074.6120000000001</v>
      </c>
      <c r="C3546">
        <v>6.6459000000000001</v>
      </c>
    </row>
    <row r="3547" spans="1:3" x14ac:dyDescent="0.3">
      <c r="A3547" s="1">
        <v>40948</v>
      </c>
      <c r="B3547">
        <v>1077.1189999999999</v>
      </c>
      <c r="C3547">
        <v>6.6257999999999999</v>
      </c>
    </row>
    <row r="3548" spans="1:3" x14ac:dyDescent="0.3">
      <c r="A3548" s="1">
        <v>40949</v>
      </c>
      <c r="B3548">
        <v>1065.366</v>
      </c>
      <c r="C3548">
        <v>6.6730999999999998</v>
      </c>
    </row>
    <row r="3549" spans="1:3" x14ac:dyDescent="0.3">
      <c r="A3549" s="1">
        <v>40952</v>
      </c>
      <c r="B3549">
        <v>1074.306</v>
      </c>
      <c r="C3549">
        <v>6.66</v>
      </c>
    </row>
    <row r="3550" spans="1:3" x14ac:dyDescent="0.3">
      <c r="A3550" s="1">
        <v>40953</v>
      </c>
      <c r="B3550">
        <v>1069.6410000000001</v>
      </c>
      <c r="C3550">
        <v>6.6871</v>
      </c>
    </row>
    <row r="3551" spans="1:3" x14ac:dyDescent="0.3">
      <c r="A3551" s="1">
        <v>40954</v>
      </c>
      <c r="B3551">
        <v>1082.6959999999999</v>
      </c>
      <c r="C3551">
        <v>6.7210000000000001</v>
      </c>
    </row>
    <row r="3552" spans="1:3" x14ac:dyDescent="0.3">
      <c r="A3552" s="1">
        <v>40955</v>
      </c>
      <c r="B3552">
        <v>1088.182</v>
      </c>
      <c r="C3552">
        <v>6.7129000000000003</v>
      </c>
    </row>
    <row r="3553" spans="1:3" x14ac:dyDescent="0.3">
      <c r="A3553" s="1">
        <v>40956</v>
      </c>
      <c r="B3553">
        <v>1099.548</v>
      </c>
      <c r="C3553">
        <v>6.7195</v>
      </c>
    </row>
    <row r="3554" spans="1:3" x14ac:dyDescent="0.3">
      <c r="A3554" s="1">
        <v>40959</v>
      </c>
      <c r="B3554">
        <v>1111.9639999999999</v>
      </c>
      <c r="C3554">
        <v>6.6628999999999996</v>
      </c>
    </row>
    <row r="3555" spans="1:3" x14ac:dyDescent="0.3">
      <c r="A3555" s="1">
        <v>40960</v>
      </c>
      <c r="B3555">
        <v>1106.415</v>
      </c>
      <c r="C3555">
        <v>6.6460999999999997</v>
      </c>
    </row>
    <row r="3556" spans="1:3" x14ac:dyDescent="0.3">
      <c r="A3556" s="1">
        <v>40961</v>
      </c>
      <c r="B3556">
        <v>1096.058</v>
      </c>
      <c r="C3556">
        <v>6.66</v>
      </c>
    </row>
    <row r="3557" spans="1:3" x14ac:dyDescent="0.3">
      <c r="A3557" s="1">
        <v>40962</v>
      </c>
      <c r="B3557">
        <v>1096.165</v>
      </c>
      <c r="C3557">
        <v>6.6155999999999997</v>
      </c>
    </row>
    <row r="3558" spans="1:3" x14ac:dyDescent="0.3">
      <c r="A3558" s="1">
        <v>40963</v>
      </c>
      <c r="B3558">
        <v>1100.0129999999999</v>
      </c>
      <c r="C3558">
        <v>6.5475000000000003</v>
      </c>
    </row>
    <row r="3559" spans="1:3" x14ac:dyDescent="0.3">
      <c r="A3559" s="1">
        <v>40966</v>
      </c>
      <c r="B3559">
        <v>1093.566</v>
      </c>
      <c r="C3559">
        <v>6.5906000000000002</v>
      </c>
    </row>
    <row r="3560" spans="1:3" x14ac:dyDescent="0.3">
      <c r="A3560" s="1">
        <v>40967</v>
      </c>
      <c r="B3560">
        <v>1102.165</v>
      </c>
      <c r="C3560">
        <v>6.5479000000000003</v>
      </c>
    </row>
    <row r="3561" spans="1:3" x14ac:dyDescent="0.3">
      <c r="A3561" s="1">
        <v>40968</v>
      </c>
      <c r="B3561">
        <v>1101.761</v>
      </c>
      <c r="C3561">
        <v>6.6108000000000002</v>
      </c>
    </row>
    <row r="3562" spans="1:3" x14ac:dyDescent="0.3">
      <c r="A3562" s="1">
        <v>40969</v>
      </c>
      <c r="B3562">
        <v>1104.58</v>
      </c>
      <c r="C3562">
        <v>6.6204000000000001</v>
      </c>
    </row>
    <row r="3563" spans="1:3" x14ac:dyDescent="0.3">
      <c r="A3563" s="1">
        <v>40970</v>
      </c>
      <c r="B3563">
        <v>1105.105</v>
      </c>
      <c r="C3563">
        <v>6.6715999999999998</v>
      </c>
    </row>
    <row r="3564" spans="1:3" x14ac:dyDescent="0.3">
      <c r="A3564" s="1">
        <v>40973</v>
      </c>
      <c r="B3564">
        <v>1097.4190000000001</v>
      </c>
      <c r="C3564">
        <v>6.6917</v>
      </c>
    </row>
    <row r="3565" spans="1:3" x14ac:dyDescent="0.3">
      <c r="A3565" s="1">
        <v>40974</v>
      </c>
      <c r="B3565">
        <v>1057.5650000000001</v>
      </c>
      <c r="C3565">
        <v>6.7888999999999999</v>
      </c>
    </row>
    <row r="3566" spans="1:3" x14ac:dyDescent="0.3">
      <c r="A3566" s="1">
        <v>40975</v>
      </c>
      <c r="B3566">
        <v>1062.635</v>
      </c>
      <c r="C3566">
        <v>6.7805999999999997</v>
      </c>
    </row>
    <row r="3567" spans="1:3" x14ac:dyDescent="0.3">
      <c r="A3567" s="1">
        <v>40976</v>
      </c>
      <c r="B3567">
        <v>1091.309</v>
      </c>
      <c r="C3567">
        <v>6.7000999999999999</v>
      </c>
    </row>
    <row r="3568" spans="1:3" x14ac:dyDescent="0.3">
      <c r="A3568" s="1">
        <v>40977</v>
      </c>
      <c r="B3568">
        <v>1089.8040000000001</v>
      </c>
      <c r="C3568">
        <v>6.8061999999999996</v>
      </c>
    </row>
    <row r="3569" spans="1:3" x14ac:dyDescent="0.3">
      <c r="A3569" s="1">
        <v>40980</v>
      </c>
      <c r="B3569">
        <v>1092.3119999999999</v>
      </c>
      <c r="C3569">
        <v>6.7980999999999998</v>
      </c>
    </row>
    <row r="3570" spans="1:3" x14ac:dyDescent="0.3">
      <c r="A3570" s="1">
        <v>40981</v>
      </c>
      <c r="B3570">
        <v>1106.123</v>
      </c>
      <c r="C3570">
        <v>6.7685000000000004</v>
      </c>
    </row>
    <row r="3571" spans="1:3" x14ac:dyDescent="0.3">
      <c r="A3571" s="1">
        <v>40982</v>
      </c>
      <c r="B3571">
        <v>1115.664</v>
      </c>
      <c r="C3571">
        <v>6.8479999999999999</v>
      </c>
    </row>
    <row r="3572" spans="1:3" x14ac:dyDescent="0.3">
      <c r="A3572" s="1">
        <v>40983</v>
      </c>
      <c r="B3572">
        <v>1121.104</v>
      </c>
      <c r="C3572">
        <v>6.7812999999999999</v>
      </c>
    </row>
    <row r="3573" spans="1:3" x14ac:dyDescent="0.3">
      <c r="A3573" s="1">
        <v>40984</v>
      </c>
      <c r="B3573">
        <v>1123.354</v>
      </c>
      <c r="C3573">
        <v>6.7363999999999997</v>
      </c>
    </row>
    <row r="3574" spans="1:3" x14ac:dyDescent="0.3">
      <c r="A3574" s="1">
        <v>40987</v>
      </c>
      <c r="B3574">
        <v>1121.3910000000001</v>
      </c>
      <c r="C3574">
        <v>6.7122999999999999</v>
      </c>
    </row>
    <row r="3575" spans="1:3" x14ac:dyDescent="0.3">
      <c r="A3575" s="1">
        <v>40988</v>
      </c>
      <c r="B3575">
        <v>1104.616</v>
      </c>
      <c r="C3575">
        <v>6.7366999999999999</v>
      </c>
    </row>
    <row r="3576" spans="1:3" x14ac:dyDescent="0.3">
      <c r="A3576" s="1">
        <v>40989</v>
      </c>
      <c r="B3576">
        <v>1088.761</v>
      </c>
      <c r="C3576">
        <v>6.7153999999999998</v>
      </c>
    </row>
    <row r="3577" spans="1:3" x14ac:dyDescent="0.3">
      <c r="A3577" s="1">
        <v>40990</v>
      </c>
      <c r="B3577">
        <v>1077.3430000000001</v>
      </c>
      <c r="C3577">
        <v>6.7668999999999997</v>
      </c>
    </row>
    <row r="3578" spans="1:3" x14ac:dyDescent="0.3">
      <c r="A3578" s="1">
        <v>40991</v>
      </c>
      <c r="B3578">
        <v>1084.2940000000001</v>
      </c>
      <c r="C3578">
        <v>6.7211999999999996</v>
      </c>
    </row>
    <row r="3579" spans="1:3" x14ac:dyDescent="0.3">
      <c r="A3579" s="1">
        <v>40994</v>
      </c>
      <c r="B3579">
        <v>1102.883</v>
      </c>
      <c r="C3579">
        <v>6.6650999999999998</v>
      </c>
    </row>
    <row r="3580" spans="1:3" x14ac:dyDescent="0.3">
      <c r="A3580" s="1">
        <v>40995</v>
      </c>
      <c r="B3580">
        <v>1095.423</v>
      </c>
      <c r="C3580">
        <v>6.6818999999999997</v>
      </c>
    </row>
    <row r="3581" spans="1:3" x14ac:dyDescent="0.3">
      <c r="A3581" s="1">
        <v>40996</v>
      </c>
      <c r="B3581">
        <v>1083.924</v>
      </c>
      <c r="C3581">
        <v>6.6571999999999996</v>
      </c>
    </row>
    <row r="3582" spans="1:3" x14ac:dyDescent="0.3">
      <c r="A3582" s="1">
        <v>40997</v>
      </c>
      <c r="B3582">
        <v>1058.3240000000001</v>
      </c>
      <c r="C3582">
        <v>6.6574999999999998</v>
      </c>
    </row>
    <row r="3583" spans="1:3" x14ac:dyDescent="0.3">
      <c r="A3583" s="1">
        <v>40998</v>
      </c>
      <c r="B3583">
        <v>1074.4760000000001</v>
      </c>
      <c r="C3583">
        <v>6.6006999999999998</v>
      </c>
    </row>
    <row r="3584" spans="1:3" x14ac:dyDescent="0.3">
      <c r="A3584" s="1">
        <v>41001</v>
      </c>
      <c r="B3584">
        <v>1086.471</v>
      </c>
      <c r="C3584">
        <v>6.6047000000000002</v>
      </c>
    </row>
    <row r="3585" spans="1:3" x14ac:dyDescent="0.3">
      <c r="A3585" s="1">
        <v>41002</v>
      </c>
      <c r="B3585">
        <v>1080.5619999999999</v>
      </c>
      <c r="C3585">
        <v>6.6273</v>
      </c>
    </row>
    <row r="3586" spans="1:3" x14ac:dyDescent="0.3">
      <c r="A3586" s="1">
        <v>41003</v>
      </c>
      <c r="B3586">
        <v>1041.6099999999999</v>
      </c>
      <c r="C3586">
        <v>6.6967999999999996</v>
      </c>
    </row>
    <row r="3587" spans="1:3" x14ac:dyDescent="0.3">
      <c r="A3587" s="1">
        <v>41004</v>
      </c>
      <c r="B3587">
        <v>1036.3969999999999</v>
      </c>
      <c r="C3587">
        <v>6.7485999999999997</v>
      </c>
    </row>
    <row r="3588" spans="1:3" x14ac:dyDescent="0.3">
      <c r="A3588" s="1">
        <v>41009</v>
      </c>
      <c r="B3588">
        <v>1013.625</v>
      </c>
      <c r="C3588">
        <v>6.8048999999999999</v>
      </c>
    </row>
    <row r="3589" spans="1:3" x14ac:dyDescent="0.3">
      <c r="A3589" s="1">
        <v>41010</v>
      </c>
      <c r="B3589">
        <v>1026.796</v>
      </c>
      <c r="C3589">
        <v>6.7874999999999996</v>
      </c>
    </row>
    <row r="3590" spans="1:3" x14ac:dyDescent="0.3">
      <c r="A3590" s="1">
        <v>41011</v>
      </c>
      <c r="B3590">
        <v>1049.856</v>
      </c>
      <c r="C3590">
        <v>6.7423000000000002</v>
      </c>
    </row>
    <row r="3591" spans="1:3" x14ac:dyDescent="0.3">
      <c r="A3591" s="1">
        <v>41012</v>
      </c>
      <c r="B3591">
        <v>1027.7170000000001</v>
      </c>
      <c r="C3591">
        <v>6.7831999999999999</v>
      </c>
    </row>
    <row r="3592" spans="1:3" x14ac:dyDescent="0.3">
      <c r="A3592" s="1">
        <v>41015</v>
      </c>
      <c r="B3592">
        <v>1036.414</v>
      </c>
      <c r="C3592">
        <v>6.7640000000000002</v>
      </c>
    </row>
    <row r="3593" spans="1:3" x14ac:dyDescent="0.3">
      <c r="A3593" s="1">
        <v>41016</v>
      </c>
      <c r="B3593">
        <v>1055.2439999999999</v>
      </c>
      <c r="C3593">
        <v>6.7655000000000003</v>
      </c>
    </row>
    <row r="3594" spans="1:3" x14ac:dyDescent="0.3">
      <c r="A3594" s="1">
        <v>41017</v>
      </c>
      <c r="B3594">
        <v>1036.145</v>
      </c>
      <c r="C3594">
        <v>6.7396000000000003</v>
      </c>
    </row>
    <row r="3595" spans="1:3" x14ac:dyDescent="0.3">
      <c r="A3595" s="1">
        <v>41018</v>
      </c>
      <c r="B3595">
        <v>1041.636</v>
      </c>
      <c r="C3595">
        <v>6.7263000000000002</v>
      </c>
    </row>
    <row r="3596" spans="1:3" x14ac:dyDescent="0.3">
      <c r="A3596" s="1">
        <v>41019</v>
      </c>
      <c r="B3596">
        <v>1055.7280000000001</v>
      </c>
      <c r="C3596">
        <v>6.6825000000000001</v>
      </c>
    </row>
    <row r="3597" spans="1:3" x14ac:dyDescent="0.3">
      <c r="A3597" s="1">
        <v>41022</v>
      </c>
      <c r="B3597">
        <v>1007.322</v>
      </c>
      <c r="C3597">
        <v>6.7561999999999998</v>
      </c>
    </row>
    <row r="3598" spans="1:3" x14ac:dyDescent="0.3">
      <c r="A3598" s="1">
        <v>41023</v>
      </c>
      <c r="B3598">
        <v>1026.6220000000001</v>
      </c>
      <c r="C3598">
        <v>6.7343999999999999</v>
      </c>
    </row>
    <row r="3599" spans="1:3" x14ac:dyDescent="0.3">
      <c r="A3599" s="1">
        <v>41024</v>
      </c>
      <c r="B3599">
        <v>1041.6690000000001</v>
      </c>
      <c r="C3599">
        <v>6.7160000000000002</v>
      </c>
    </row>
    <row r="3600" spans="1:3" x14ac:dyDescent="0.3">
      <c r="A3600" s="1">
        <v>41025</v>
      </c>
      <c r="B3600">
        <v>1035.0070000000001</v>
      </c>
      <c r="C3600">
        <v>6.7184999999999997</v>
      </c>
    </row>
    <row r="3601" spans="1:3" x14ac:dyDescent="0.3">
      <c r="A3601" s="1">
        <v>41026</v>
      </c>
      <c r="B3601">
        <v>1056.672</v>
      </c>
      <c r="C3601">
        <v>6.7115</v>
      </c>
    </row>
    <row r="3602" spans="1:3" x14ac:dyDescent="0.3">
      <c r="A3602" s="1">
        <v>41029</v>
      </c>
      <c r="B3602">
        <v>1059.616</v>
      </c>
      <c r="C3602">
        <v>6.7202999999999999</v>
      </c>
    </row>
    <row r="3603" spans="1:3" x14ac:dyDescent="0.3">
      <c r="A3603" s="1">
        <v>41031</v>
      </c>
      <c r="B3603">
        <v>1051.4829999999999</v>
      </c>
      <c r="C3603">
        <v>6.7361000000000004</v>
      </c>
    </row>
    <row r="3604" spans="1:3" x14ac:dyDescent="0.3">
      <c r="A3604" s="1">
        <v>41032</v>
      </c>
      <c r="B3604">
        <v>1059.8989999999999</v>
      </c>
      <c r="C3604">
        <v>6.7545000000000002</v>
      </c>
    </row>
    <row r="3605" spans="1:3" x14ac:dyDescent="0.3">
      <c r="A3605" s="1">
        <v>41033</v>
      </c>
      <c r="B3605">
        <v>1031.9469999999999</v>
      </c>
      <c r="C3605">
        <v>6.8158000000000003</v>
      </c>
    </row>
    <row r="3606" spans="1:3" x14ac:dyDescent="0.3">
      <c r="A3606" s="1">
        <v>41036</v>
      </c>
      <c r="B3606">
        <v>1030.711</v>
      </c>
      <c r="C3606">
        <v>6.8197000000000001</v>
      </c>
    </row>
    <row r="3607" spans="1:3" x14ac:dyDescent="0.3">
      <c r="A3607" s="1">
        <v>41037</v>
      </c>
      <c r="B3607">
        <v>1018.545</v>
      </c>
      <c r="C3607">
        <v>6.8442999999999996</v>
      </c>
    </row>
    <row r="3608" spans="1:3" x14ac:dyDescent="0.3">
      <c r="A3608" s="1">
        <v>41038</v>
      </c>
      <c r="B3608">
        <v>1018.534</v>
      </c>
      <c r="C3608">
        <v>6.8878000000000004</v>
      </c>
    </row>
    <row r="3609" spans="1:3" x14ac:dyDescent="0.3">
      <c r="A3609" s="1">
        <v>41039</v>
      </c>
      <c r="B3609">
        <v>1026.501</v>
      </c>
      <c r="C3609">
        <v>6.9424000000000001</v>
      </c>
    </row>
    <row r="3610" spans="1:3" x14ac:dyDescent="0.3">
      <c r="A3610" s="1">
        <v>41040</v>
      </c>
      <c r="B3610">
        <v>1032.412</v>
      </c>
      <c r="C3610">
        <v>6.9508999999999999</v>
      </c>
    </row>
    <row r="3611" spans="1:3" x14ac:dyDescent="0.3">
      <c r="A3611" s="1">
        <v>41043</v>
      </c>
      <c r="B3611">
        <v>1004.872</v>
      </c>
      <c r="C3611">
        <v>7.0453000000000001</v>
      </c>
    </row>
    <row r="3612" spans="1:3" x14ac:dyDescent="0.3">
      <c r="A3612" s="1">
        <v>41044</v>
      </c>
      <c r="B3612">
        <v>999.22400000000005</v>
      </c>
      <c r="C3612">
        <v>7.1702000000000004</v>
      </c>
    </row>
    <row r="3613" spans="1:3" x14ac:dyDescent="0.3">
      <c r="A3613" s="1">
        <v>41045</v>
      </c>
      <c r="B3613">
        <v>986.93899999999996</v>
      </c>
      <c r="C3613">
        <v>7.1668000000000003</v>
      </c>
    </row>
    <row r="3614" spans="1:3" x14ac:dyDescent="0.3">
      <c r="A3614" s="1">
        <v>41047</v>
      </c>
      <c r="B3614">
        <v>955.98400000000004</v>
      </c>
      <c r="C3614">
        <v>7.14</v>
      </c>
    </row>
    <row r="3615" spans="1:3" x14ac:dyDescent="0.3">
      <c r="A3615" s="1">
        <v>41050</v>
      </c>
      <c r="B3615">
        <v>975.96600000000001</v>
      </c>
      <c r="C3615">
        <v>7.1111000000000004</v>
      </c>
    </row>
    <row r="3616" spans="1:3" x14ac:dyDescent="0.3">
      <c r="A3616" s="1">
        <v>41051</v>
      </c>
      <c r="B3616">
        <v>1000.529</v>
      </c>
      <c r="C3616">
        <v>7.1597</v>
      </c>
    </row>
    <row r="3617" spans="1:3" x14ac:dyDescent="0.3">
      <c r="A3617" s="1">
        <v>41052</v>
      </c>
      <c r="B3617">
        <v>974.56100000000004</v>
      </c>
      <c r="C3617">
        <v>7.1603000000000003</v>
      </c>
    </row>
    <row r="3618" spans="1:3" x14ac:dyDescent="0.3">
      <c r="A3618" s="1">
        <v>41053</v>
      </c>
      <c r="B3618">
        <v>986.61800000000005</v>
      </c>
      <c r="C3618">
        <v>7.1829000000000001</v>
      </c>
    </row>
    <row r="3619" spans="1:3" x14ac:dyDescent="0.3">
      <c r="A3619" s="1">
        <v>41054</v>
      </c>
      <c r="B3619">
        <v>985.029</v>
      </c>
      <c r="C3619">
        <v>7.1703999999999999</v>
      </c>
    </row>
    <row r="3620" spans="1:3" x14ac:dyDescent="0.3">
      <c r="A3620" s="1">
        <v>41057</v>
      </c>
      <c r="B3620">
        <v>985.12</v>
      </c>
      <c r="C3620">
        <v>7.1501999999999999</v>
      </c>
    </row>
    <row r="3621" spans="1:3" x14ac:dyDescent="0.3">
      <c r="A3621" s="1">
        <v>41058</v>
      </c>
      <c r="B3621">
        <v>1001.833</v>
      </c>
      <c r="C3621">
        <v>7.1989000000000001</v>
      </c>
    </row>
    <row r="3622" spans="1:3" x14ac:dyDescent="0.3">
      <c r="A3622" s="1">
        <v>41059</v>
      </c>
      <c r="B3622">
        <v>986.60699999999997</v>
      </c>
      <c r="C3622">
        <v>7.2556000000000003</v>
      </c>
    </row>
    <row r="3623" spans="1:3" x14ac:dyDescent="0.3">
      <c r="A3623" s="1">
        <v>41060</v>
      </c>
      <c r="B3623">
        <v>975.97799999999995</v>
      </c>
      <c r="C3623">
        <v>7.2645</v>
      </c>
    </row>
    <row r="3624" spans="1:3" x14ac:dyDescent="0.3">
      <c r="A3624" s="1">
        <v>41061</v>
      </c>
      <c r="B3624">
        <v>956.7</v>
      </c>
      <c r="C3624">
        <v>7.2427999999999999</v>
      </c>
    </row>
    <row r="3625" spans="1:3" x14ac:dyDescent="0.3">
      <c r="A3625" s="1">
        <v>41064</v>
      </c>
      <c r="B3625">
        <v>946.11699999999996</v>
      </c>
      <c r="C3625">
        <v>7.1768000000000001</v>
      </c>
    </row>
    <row r="3626" spans="1:3" x14ac:dyDescent="0.3">
      <c r="A3626" s="1">
        <v>41065</v>
      </c>
      <c r="B3626">
        <v>951.91</v>
      </c>
      <c r="C3626">
        <v>7.2050000000000001</v>
      </c>
    </row>
    <row r="3627" spans="1:3" x14ac:dyDescent="0.3">
      <c r="A3627" s="1">
        <v>41067</v>
      </c>
      <c r="B3627">
        <v>981.94500000000005</v>
      </c>
      <c r="C3627">
        <v>7.1494999999999997</v>
      </c>
    </row>
    <row r="3628" spans="1:3" x14ac:dyDescent="0.3">
      <c r="A3628" s="1">
        <v>41068</v>
      </c>
      <c r="B3628">
        <v>975.755</v>
      </c>
      <c r="C3628">
        <v>7.125</v>
      </c>
    </row>
    <row r="3629" spans="1:3" x14ac:dyDescent="0.3">
      <c r="A3629" s="1">
        <v>41071</v>
      </c>
      <c r="B3629">
        <v>982.28700000000003</v>
      </c>
      <c r="C3629">
        <v>7.1234999999999999</v>
      </c>
    </row>
    <row r="3630" spans="1:3" x14ac:dyDescent="0.3">
      <c r="A3630" s="1">
        <v>41072</v>
      </c>
      <c r="B3630">
        <v>987.16300000000001</v>
      </c>
      <c r="C3630">
        <v>7.07</v>
      </c>
    </row>
    <row r="3631" spans="1:3" x14ac:dyDescent="0.3">
      <c r="A3631" s="1">
        <v>41073</v>
      </c>
      <c r="B3631">
        <v>976.01199999999994</v>
      </c>
      <c r="C3631">
        <v>7.0293999999999999</v>
      </c>
    </row>
    <row r="3632" spans="1:3" x14ac:dyDescent="0.3">
      <c r="A3632" s="1">
        <v>41074</v>
      </c>
      <c r="B3632">
        <v>971.65700000000004</v>
      </c>
      <c r="C3632">
        <v>7.008</v>
      </c>
    </row>
    <row r="3633" spans="1:3" x14ac:dyDescent="0.3">
      <c r="A3633" s="1">
        <v>41075</v>
      </c>
      <c r="B3633">
        <v>977.53399999999999</v>
      </c>
      <c r="C3633">
        <v>6.9874999999999998</v>
      </c>
    </row>
    <row r="3634" spans="1:3" x14ac:dyDescent="0.3">
      <c r="A3634" s="1">
        <v>41078</v>
      </c>
      <c r="B3634">
        <v>981.05100000000004</v>
      </c>
      <c r="C3634">
        <v>7.0167999999999999</v>
      </c>
    </row>
    <row r="3635" spans="1:3" x14ac:dyDescent="0.3">
      <c r="A3635" s="1">
        <v>41079</v>
      </c>
      <c r="B3635">
        <v>1000.19</v>
      </c>
      <c r="C3635">
        <v>6.9617000000000004</v>
      </c>
    </row>
    <row r="3636" spans="1:3" x14ac:dyDescent="0.3">
      <c r="A3636" s="1">
        <v>41080</v>
      </c>
      <c r="B3636">
        <v>1014.987</v>
      </c>
      <c r="C3636">
        <v>6.9432</v>
      </c>
    </row>
    <row r="3637" spans="1:3" x14ac:dyDescent="0.3">
      <c r="A3637" s="1">
        <v>41081</v>
      </c>
      <c r="B3637">
        <v>1009.843</v>
      </c>
      <c r="C3637">
        <v>7.0269000000000004</v>
      </c>
    </row>
    <row r="3638" spans="1:3" x14ac:dyDescent="0.3">
      <c r="A3638" s="1">
        <v>41085</v>
      </c>
      <c r="B3638">
        <v>985.33799999999997</v>
      </c>
      <c r="C3638">
        <v>7.0603999999999996</v>
      </c>
    </row>
    <row r="3639" spans="1:3" x14ac:dyDescent="0.3">
      <c r="A3639" s="1">
        <v>41086</v>
      </c>
      <c r="B3639">
        <v>981.64099999999996</v>
      </c>
      <c r="C3639">
        <v>7.0625</v>
      </c>
    </row>
    <row r="3640" spans="1:3" x14ac:dyDescent="0.3">
      <c r="A3640" s="1">
        <v>41087</v>
      </c>
      <c r="B3640">
        <v>991.97299999999996</v>
      </c>
      <c r="C3640">
        <v>7.0445000000000002</v>
      </c>
    </row>
    <row r="3641" spans="1:3" x14ac:dyDescent="0.3">
      <c r="A3641" s="1">
        <v>41088</v>
      </c>
      <c r="B3641">
        <v>979.53</v>
      </c>
      <c r="C3641">
        <v>7.0427999999999997</v>
      </c>
    </row>
    <row r="3642" spans="1:3" x14ac:dyDescent="0.3">
      <c r="A3642" s="1">
        <v>41089</v>
      </c>
      <c r="B3642">
        <v>1019.064</v>
      </c>
      <c r="C3642">
        <v>6.9194000000000004</v>
      </c>
    </row>
    <row r="3643" spans="1:3" x14ac:dyDescent="0.3">
      <c r="A3643" s="1">
        <v>41092</v>
      </c>
      <c r="B3643">
        <v>1024.855</v>
      </c>
      <c r="C3643">
        <v>6.9200999999999997</v>
      </c>
    </row>
    <row r="3644" spans="1:3" x14ac:dyDescent="0.3">
      <c r="A3644" s="1">
        <v>41093</v>
      </c>
      <c r="B3644">
        <v>1040.1600000000001</v>
      </c>
      <c r="C3644">
        <v>6.9284999999999997</v>
      </c>
    </row>
    <row r="3645" spans="1:3" x14ac:dyDescent="0.3">
      <c r="A3645" s="1">
        <v>41094</v>
      </c>
      <c r="B3645">
        <v>1038.4190000000001</v>
      </c>
      <c r="C3645">
        <v>6.9051</v>
      </c>
    </row>
    <row r="3646" spans="1:3" x14ac:dyDescent="0.3">
      <c r="A3646" s="1">
        <v>41095</v>
      </c>
      <c r="B3646">
        <v>1035.874</v>
      </c>
      <c r="C3646">
        <v>6.9569000000000001</v>
      </c>
    </row>
    <row r="3647" spans="1:3" x14ac:dyDescent="0.3">
      <c r="A3647" s="1">
        <v>41096</v>
      </c>
      <c r="B3647">
        <v>1023.8680000000001</v>
      </c>
      <c r="C3647">
        <v>7.01</v>
      </c>
    </row>
    <row r="3648" spans="1:3" x14ac:dyDescent="0.3">
      <c r="A3648" s="1">
        <v>41099</v>
      </c>
      <c r="B3648">
        <v>1020.44</v>
      </c>
      <c r="C3648">
        <v>6.9901999999999997</v>
      </c>
    </row>
    <row r="3649" spans="1:3" x14ac:dyDescent="0.3">
      <c r="A3649" s="1">
        <v>41100</v>
      </c>
      <c r="B3649">
        <v>1028.0889999999999</v>
      </c>
      <c r="C3649">
        <v>6.9855999999999998</v>
      </c>
    </row>
    <row r="3650" spans="1:3" x14ac:dyDescent="0.3">
      <c r="A3650" s="1">
        <v>41101</v>
      </c>
      <c r="B3650">
        <v>1026.124</v>
      </c>
      <c r="C3650">
        <v>6.9931999999999999</v>
      </c>
    </row>
    <row r="3651" spans="1:3" x14ac:dyDescent="0.3">
      <c r="A3651" s="1">
        <v>41102</v>
      </c>
      <c r="B3651">
        <v>1013.721</v>
      </c>
      <c r="C3651">
        <v>7.0252999999999997</v>
      </c>
    </row>
    <row r="3652" spans="1:3" x14ac:dyDescent="0.3">
      <c r="A3652" s="1">
        <v>41103</v>
      </c>
      <c r="B3652">
        <v>1030.942</v>
      </c>
      <c r="C3652">
        <v>7.0190000000000001</v>
      </c>
    </row>
    <row r="3653" spans="1:3" x14ac:dyDescent="0.3">
      <c r="A3653" s="1">
        <v>41106</v>
      </c>
      <c r="B3653">
        <v>1037.8019999999999</v>
      </c>
      <c r="C3653">
        <v>7.032</v>
      </c>
    </row>
    <row r="3654" spans="1:3" x14ac:dyDescent="0.3">
      <c r="A3654" s="1">
        <v>41107</v>
      </c>
      <c r="B3654">
        <v>1024.4449999999999</v>
      </c>
      <c r="C3654">
        <v>6.9489999999999998</v>
      </c>
    </row>
    <row r="3655" spans="1:3" x14ac:dyDescent="0.3">
      <c r="A3655" s="1">
        <v>41108</v>
      </c>
      <c r="B3655">
        <v>1032.818</v>
      </c>
      <c r="C3655">
        <v>6.9311999999999996</v>
      </c>
    </row>
    <row r="3656" spans="1:3" x14ac:dyDescent="0.3">
      <c r="A3656" s="1">
        <v>41109</v>
      </c>
      <c r="B3656">
        <v>1050.7059999999999</v>
      </c>
      <c r="C3656">
        <v>6.9187000000000003</v>
      </c>
    </row>
    <row r="3657" spans="1:3" x14ac:dyDescent="0.3">
      <c r="A3657" s="1">
        <v>41110</v>
      </c>
      <c r="B3657">
        <v>1041.5630000000001</v>
      </c>
      <c r="C3657">
        <v>6.9370000000000003</v>
      </c>
    </row>
    <row r="3658" spans="1:3" x14ac:dyDescent="0.3">
      <c r="A3658" s="1">
        <v>41113</v>
      </c>
      <c r="B3658">
        <v>1021.812</v>
      </c>
      <c r="C3658">
        <v>6.9260000000000002</v>
      </c>
    </row>
    <row r="3659" spans="1:3" x14ac:dyDescent="0.3">
      <c r="A3659" s="1">
        <v>41114</v>
      </c>
      <c r="B3659">
        <v>1021.769</v>
      </c>
      <c r="C3659">
        <v>6.9767000000000001</v>
      </c>
    </row>
    <row r="3660" spans="1:3" x14ac:dyDescent="0.3">
      <c r="A3660" s="1">
        <v>41115</v>
      </c>
      <c r="B3660">
        <v>1029.3019999999999</v>
      </c>
      <c r="C3660">
        <v>6.9630000000000001</v>
      </c>
    </row>
    <row r="3661" spans="1:3" x14ac:dyDescent="0.3">
      <c r="A3661" s="1">
        <v>41116</v>
      </c>
      <c r="B3661">
        <v>1048.3689999999999</v>
      </c>
      <c r="C3661">
        <v>6.8696999999999999</v>
      </c>
    </row>
    <row r="3662" spans="1:3" x14ac:dyDescent="0.3">
      <c r="A3662" s="1">
        <v>41117</v>
      </c>
      <c r="B3662">
        <v>1059.7460000000001</v>
      </c>
      <c r="C3662">
        <v>6.8563999999999998</v>
      </c>
    </row>
    <row r="3663" spans="1:3" x14ac:dyDescent="0.3">
      <c r="A3663" s="1">
        <v>41120</v>
      </c>
      <c r="B3663">
        <v>1066.134</v>
      </c>
      <c r="C3663">
        <v>6.7832999999999997</v>
      </c>
    </row>
    <row r="3664" spans="1:3" x14ac:dyDescent="0.3">
      <c r="A3664" s="1">
        <v>41121</v>
      </c>
      <c r="B3664">
        <v>1068.155</v>
      </c>
      <c r="C3664">
        <v>6.7957999999999998</v>
      </c>
    </row>
    <row r="3665" spans="1:3" x14ac:dyDescent="0.3">
      <c r="A3665" s="1">
        <v>41122</v>
      </c>
      <c r="B3665">
        <v>1065.914</v>
      </c>
      <c r="C3665">
        <v>6.7991000000000001</v>
      </c>
    </row>
    <row r="3666" spans="1:3" x14ac:dyDescent="0.3">
      <c r="A3666" s="1">
        <v>41123</v>
      </c>
      <c r="B3666">
        <v>1058.098</v>
      </c>
      <c r="C3666">
        <v>6.8051000000000004</v>
      </c>
    </row>
    <row r="3667" spans="1:3" x14ac:dyDescent="0.3">
      <c r="A3667" s="1">
        <v>41124</v>
      </c>
      <c r="B3667">
        <v>1081.066</v>
      </c>
      <c r="C3667">
        <v>6.6980000000000004</v>
      </c>
    </row>
    <row r="3668" spans="1:3" x14ac:dyDescent="0.3">
      <c r="A3668" s="1">
        <v>41127</v>
      </c>
      <c r="B3668">
        <v>1076.4369999999999</v>
      </c>
      <c r="C3668">
        <v>6.7032999999999996</v>
      </c>
    </row>
    <row r="3669" spans="1:3" x14ac:dyDescent="0.3">
      <c r="A3669" s="1">
        <v>41128</v>
      </c>
      <c r="B3669">
        <v>1075.6990000000001</v>
      </c>
      <c r="C3669">
        <v>6.7218999999999998</v>
      </c>
    </row>
    <row r="3670" spans="1:3" x14ac:dyDescent="0.3">
      <c r="A3670" s="1">
        <v>41129</v>
      </c>
      <c r="B3670">
        <v>1079.952</v>
      </c>
      <c r="C3670">
        <v>6.6843000000000004</v>
      </c>
    </row>
    <row r="3671" spans="1:3" x14ac:dyDescent="0.3">
      <c r="A3671" s="1">
        <v>41130</v>
      </c>
      <c r="B3671">
        <v>1083.6690000000001</v>
      </c>
      <c r="C3671">
        <v>6.6885000000000003</v>
      </c>
    </row>
    <row r="3672" spans="1:3" x14ac:dyDescent="0.3">
      <c r="A3672" s="1">
        <v>41131</v>
      </c>
      <c r="B3672">
        <v>1079.519</v>
      </c>
      <c r="C3672">
        <v>6.6467999999999998</v>
      </c>
    </row>
    <row r="3673" spans="1:3" x14ac:dyDescent="0.3">
      <c r="A3673" s="1">
        <v>41134</v>
      </c>
      <c r="B3673">
        <v>1077.2650000000001</v>
      </c>
      <c r="C3673">
        <v>6.7069000000000001</v>
      </c>
    </row>
    <row r="3674" spans="1:3" x14ac:dyDescent="0.3">
      <c r="A3674" s="1">
        <v>41135</v>
      </c>
      <c r="B3674">
        <v>1079.4580000000001</v>
      </c>
      <c r="C3674">
        <v>6.6970999999999998</v>
      </c>
    </row>
    <row r="3675" spans="1:3" x14ac:dyDescent="0.3">
      <c r="A3675" s="1">
        <v>41136</v>
      </c>
      <c r="B3675">
        <v>1075.172</v>
      </c>
      <c r="C3675">
        <v>6.6707999999999998</v>
      </c>
    </row>
    <row r="3676" spans="1:3" x14ac:dyDescent="0.3">
      <c r="A3676" s="1">
        <v>41137</v>
      </c>
      <c r="B3676">
        <v>1078.0419999999999</v>
      </c>
      <c r="C3676">
        <v>6.6859000000000002</v>
      </c>
    </row>
    <row r="3677" spans="1:3" x14ac:dyDescent="0.3">
      <c r="A3677" s="1">
        <v>41138</v>
      </c>
      <c r="B3677">
        <v>1091.4549999999999</v>
      </c>
      <c r="C3677">
        <v>6.6684000000000001</v>
      </c>
    </row>
    <row r="3678" spans="1:3" x14ac:dyDescent="0.3">
      <c r="A3678" s="1">
        <v>41141</v>
      </c>
      <c r="B3678">
        <v>1084.058</v>
      </c>
      <c r="C3678">
        <v>6.6727999999999996</v>
      </c>
    </row>
    <row r="3679" spans="1:3" x14ac:dyDescent="0.3">
      <c r="A3679" s="1">
        <v>41142</v>
      </c>
      <c r="B3679">
        <v>1085.0730000000001</v>
      </c>
      <c r="C3679">
        <v>6.6489000000000003</v>
      </c>
    </row>
    <row r="3680" spans="1:3" x14ac:dyDescent="0.3">
      <c r="A3680" s="1">
        <v>41143</v>
      </c>
      <c r="B3680">
        <v>1061.798</v>
      </c>
      <c r="C3680">
        <v>6.6340000000000003</v>
      </c>
    </row>
    <row r="3681" spans="1:3" x14ac:dyDescent="0.3">
      <c r="A3681" s="1">
        <v>41144</v>
      </c>
      <c r="B3681">
        <v>1055.174</v>
      </c>
      <c r="C3681">
        <v>6.5852000000000004</v>
      </c>
    </row>
    <row r="3682" spans="1:3" x14ac:dyDescent="0.3">
      <c r="A3682" s="1">
        <v>41145</v>
      </c>
      <c r="B3682">
        <v>1058.5820000000001</v>
      </c>
      <c r="C3682">
        <v>6.5964</v>
      </c>
    </row>
    <row r="3683" spans="1:3" x14ac:dyDescent="0.3">
      <c r="A3683" s="1">
        <v>41148</v>
      </c>
      <c r="B3683">
        <v>1065.546</v>
      </c>
      <c r="C3683">
        <v>6.5911999999999997</v>
      </c>
    </row>
    <row r="3684" spans="1:3" x14ac:dyDescent="0.3">
      <c r="A3684" s="1">
        <v>41149</v>
      </c>
      <c r="B3684">
        <v>1040.827</v>
      </c>
      <c r="C3684">
        <v>6.6013999999999999</v>
      </c>
    </row>
    <row r="3685" spans="1:3" x14ac:dyDescent="0.3">
      <c r="A3685" s="1">
        <v>41150</v>
      </c>
      <c r="B3685">
        <v>1045.7280000000001</v>
      </c>
      <c r="C3685">
        <v>6.6592000000000002</v>
      </c>
    </row>
    <row r="3686" spans="1:3" x14ac:dyDescent="0.3">
      <c r="A3686" s="1">
        <v>41151</v>
      </c>
      <c r="B3686">
        <v>1038.377</v>
      </c>
      <c r="C3686">
        <v>6.6810999999999998</v>
      </c>
    </row>
    <row r="3687" spans="1:3" x14ac:dyDescent="0.3">
      <c r="A3687" s="1">
        <v>41152</v>
      </c>
      <c r="B3687">
        <v>1043.9269999999999</v>
      </c>
      <c r="C3687">
        <v>6.6262999999999996</v>
      </c>
    </row>
    <row r="3688" spans="1:3" x14ac:dyDescent="0.3">
      <c r="A3688" s="1">
        <v>41155</v>
      </c>
      <c r="B3688">
        <v>1049.519</v>
      </c>
      <c r="C3688">
        <v>6.6852999999999998</v>
      </c>
    </row>
    <row r="3689" spans="1:3" x14ac:dyDescent="0.3">
      <c r="A3689" s="1">
        <v>41156</v>
      </c>
      <c r="B3689">
        <v>1035.7439999999999</v>
      </c>
      <c r="C3689">
        <v>6.7084000000000001</v>
      </c>
    </row>
    <row r="3690" spans="1:3" x14ac:dyDescent="0.3">
      <c r="A3690" s="1">
        <v>41157</v>
      </c>
      <c r="B3690">
        <v>1038.125</v>
      </c>
      <c r="C3690">
        <v>6.7244000000000002</v>
      </c>
    </row>
    <row r="3691" spans="1:3" x14ac:dyDescent="0.3">
      <c r="A3691" s="1">
        <v>41158</v>
      </c>
      <c r="B3691">
        <v>1058.452</v>
      </c>
      <c r="C3691">
        <v>6.7366999999999999</v>
      </c>
    </row>
    <row r="3692" spans="1:3" x14ac:dyDescent="0.3">
      <c r="A3692" s="1">
        <v>41159</v>
      </c>
      <c r="B3692">
        <v>1070.8699999999999</v>
      </c>
      <c r="C3692">
        <v>6.5933000000000002</v>
      </c>
    </row>
    <row r="3693" spans="1:3" x14ac:dyDescent="0.3">
      <c r="A3693" s="1">
        <v>41162</v>
      </c>
      <c r="B3693">
        <v>1067.5650000000001</v>
      </c>
      <c r="C3693">
        <v>6.6333000000000002</v>
      </c>
    </row>
    <row r="3694" spans="1:3" x14ac:dyDescent="0.3">
      <c r="A3694" s="1">
        <v>41163</v>
      </c>
      <c r="B3694">
        <v>1076.5740000000001</v>
      </c>
      <c r="C3694">
        <v>6.6018999999999997</v>
      </c>
    </row>
    <row r="3695" spans="1:3" x14ac:dyDescent="0.3">
      <c r="A3695" s="1">
        <v>41164</v>
      </c>
      <c r="B3695">
        <v>1085.7570000000001</v>
      </c>
      <c r="C3695">
        <v>6.5675999999999997</v>
      </c>
    </row>
    <row r="3696" spans="1:3" x14ac:dyDescent="0.3">
      <c r="A3696" s="1">
        <v>41165</v>
      </c>
      <c r="B3696">
        <v>1086.3</v>
      </c>
      <c r="C3696">
        <v>6.5660999999999996</v>
      </c>
    </row>
    <row r="3697" spans="1:3" x14ac:dyDescent="0.3">
      <c r="A3697" s="1">
        <v>41166</v>
      </c>
      <c r="B3697">
        <v>1114.979</v>
      </c>
      <c r="C3697">
        <v>6.5518999999999998</v>
      </c>
    </row>
    <row r="3698" spans="1:3" x14ac:dyDescent="0.3">
      <c r="A3698" s="1">
        <v>41169</v>
      </c>
      <c r="B3698">
        <v>1108.529</v>
      </c>
      <c r="C3698">
        <v>6.5670000000000002</v>
      </c>
    </row>
    <row r="3699" spans="1:3" x14ac:dyDescent="0.3">
      <c r="A3699" s="1">
        <v>41170</v>
      </c>
      <c r="B3699">
        <v>1100.9839999999999</v>
      </c>
      <c r="C3699">
        <v>6.5389999999999997</v>
      </c>
    </row>
    <row r="3700" spans="1:3" x14ac:dyDescent="0.3">
      <c r="A3700" s="1">
        <v>41171</v>
      </c>
      <c r="B3700">
        <v>1106.43</v>
      </c>
      <c r="C3700">
        <v>6.5050999999999997</v>
      </c>
    </row>
    <row r="3701" spans="1:3" x14ac:dyDescent="0.3">
      <c r="A3701" s="1">
        <v>41172</v>
      </c>
      <c r="B3701">
        <v>1100.2349999999999</v>
      </c>
      <c r="C3701">
        <v>6.5153999999999996</v>
      </c>
    </row>
    <row r="3702" spans="1:3" x14ac:dyDescent="0.3">
      <c r="A3702" s="1">
        <v>41173</v>
      </c>
      <c r="B3702">
        <v>1099.8879999999999</v>
      </c>
      <c r="C3702">
        <v>6.5609000000000002</v>
      </c>
    </row>
    <row r="3703" spans="1:3" x14ac:dyDescent="0.3">
      <c r="A3703" s="1">
        <v>41176</v>
      </c>
      <c r="B3703">
        <v>1099.731</v>
      </c>
      <c r="C3703">
        <v>6.5564999999999998</v>
      </c>
    </row>
    <row r="3704" spans="1:3" x14ac:dyDescent="0.3">
      <c r="A3704" s="1">
        <v>41177</v>
      </c>
      <c r="B3704">
        <v>1105.7249999999999</v>
      </c>
      <c r="C3704">
        <v>6.5614999999999997</v>
      </c>
    </row>
    <row r="3705" spans="1:3" x14ac:dyDescent="0.3">
      <c r="A3705" s="1">
        <v>41178</v>
      </c>
      <c r="B3705">
        <v>1088.1600000000001</v>
      </c>
      <c r="C3705">
        <v>6.5899000000000001</v>
      </c>
    </row>
    <row r="3706" spans="1:3" x14ac:dyDescent="0.3">
      <c r="A3706" s="1">
        <v>41179</v>
      </c>
      <c r="B3706">
        <v>1083.6189999999999</v>
      </c>
      <c r="C3706">
        <v>6.5251000000000001</v>
      </c>
    </row>
    <row r="3707" spans="1:3" x14ac:dyDescent="0.3">
      <c r="A3707" s="1">
        <v>41180</v>
      </c>
      <c r="B3707">
        <v>1072.45</v>
      </c>
      <c r="C3707">
        <v>6.5640000000000001</v>
      </c>
    </row>
    <row r="3708" spans="1:3" x14ac:dyDescent="0.3">
      <c r="A3708" s="1">
        <v>41183</v>
      </c>
      <c r="B3708">
        <v>1085.1389999999999</v>
      </c>
      <c r="C3708">
        <v>6.5913000000000004</v>
      </c>
    </row>
    <row r="3709" spans="1:3" x14ac:dyDescent="0.3">
      <c r="A3709" s="1">
        <v>41184</v>
      </c>
      <c r="B3709">
        <v>1084.9739999999999</v>
      </c>
      <c r="C3709">
        <v>6.6006</v>
      </c>
    </row>
    <row r="3710" spans="1:3" x14ac:dyDescent="0.3">
      <c r="A3710" s="1">
        <v>41185</v>
      </c>
      <c r="B3710">
        <v>1080.2439999999999</v>
      </c>
      <c r="C3710">
        <v>6.6844999999999999</v>
      </c>
    </row>
    <row r="3711" spans="1:3" x14ac:dyDescent="0.3">
      <c r="A3711" s="1">
        <v>41186</v>
      </c>
      <c r="B3711">
        <v>1083.095</v>
      </c>
      <c r="C3711">
        <v>6.5979000000000001</v>
      </c>
    </row>
    <row r="3712" spans="1:3" x14ac:dyDescent="0.3">
      <c r="A3712" s="1">
        <v>41187</v>
      </c>
      <c r="B3712">
        <v>1093.54</v>
      </c>
      <c r="C3712">
        <v>6.5979999999999999</v>
      </c>
    </row>
    <row r="3713" spans="1:3" x14ac:dyDescent="0.3">
      <c r="A3713" s="1">
        <v>41190</v>
      </c>
      <c r="B3713">
        <v>1079.9079999999999</v>
      </c>
      <c r="C3713">
        <v>6.6372</v>
      </c>
    </row>
    <row r="3714" spans="1:3" x14ac:dyDescent="0.3">
      <c r="A3714" s="1">
        <v>41191</v>
      </c>
      <c r="B3714">
        <v>1073.6579999999999</v>
      </c>
      <c r="C3714">
        <v>6.6902999999999997</v>
      </c>
    </row>
    <row r="3715" spans="1:3" x14ac:dyDescent="0.3">
      <c r="A3715" s="1">
        <v>41192</v>
      </c>
      <c r="B3715">
        <v>1061.5540000000001</v>
      </c>
      <c r="C3715">
        <v>6.6921999999999997</v>
      </c>
    </row>
    <row r="3716" spans="1:3" x14ac:dyDescent="0.3">
      <c r="A3716" s="1">
        <v>41193</v>
      </c>
      <c r="B3716">
        <v>1065.3420000000001</v>
      </c>
      <c r="C3716">
        <v>6.6981999999999999</v>
      </c>
    </row>
    <row r="3717" spans="1:3" x14ac:dyDescent="0.3">
      <c r="A3717" s="1">
        <v>41194</v>
      </c>
      <c r="B3717">
        <v>1058.6959999999999</v>
      </c>
      <c r="C3717">
        <v>6.6886999999999999</v>
      </c>
    </row>
    <row r="3718" spans="1:3" x14ac:dyDescent="0.3">
      <c r="A3718" s="1">
        <v>41197</v>
      </c>
      <c r="B3718">
        <v>1063.7070000000001</v>
      </c>
      <c r="C3718">
        <v>6.6521999999999997</v>
      </c>
    </row>
    <row r="3719" spans="1:3" x14ac:dyDescent="0.3">
      <c r="A3719" s="1">
        <v>41198</v>
      </c>
      <c r="B3719">
        <v>1072.8620000000001</v>
      </c>
      <c r="C3719">
        <v>6.6036000000000001</v>
      </c>
    </row>
    <row r="3720" spans="1:3" x14ac:dyDescent="0.3">
      <c r="A3720" s="1">
        <v>41199</v>
      </c>
      <c r="B3720">
        <v>1075.498</v>
      </c>
      <c r="C3720">
        <v>6.5883000000000003</v>
      </c>
    </row>
    <row r="3721" spans="1:3" x14ac:dyDescent="0.3">
      <c r="A3721" s="1">
        <v>41200</v>
      </c>
      <c r="B3721">
        <v>1082.723</v>
      </c>
      <c r="C3721">
        <v>6.5594999999999999</v>
      </c>
    </row>
    <row r="3722" spans="1:3" x14ac:dyDescent="0.3">
      <c r="A3722" s="1">
        <v>41201</v>
      </c>
      <c r="B3722">
        <v>1064.6420000000001</v>
      </c>
      <c r="C3722">
        <v>6.5761000000000003</v>
      </c>
    </row>
    <row r="3723" spans="1:3" x14ac:dyDescent="0.3">
      <c r="A3723" s="1">
        <v>41204</v>
      </c>
      <c r="B3723">
        <v>1067.278</v>
      </c>
      <c r="C3723">
        <v>6.5899000000000001</v>
      </c>
    </row>
    <row r="3724" spans="1:3" x14ac:dyDescent="0.3">
      <c r="A3724" s="1">
        <v>41205</v>
      </c>
      <c r="B3724">
        <v>1048.6020000000001</v>
      </c>
      <c r="C3724">
        <v>6.6429999999999998</v>
      </c>
    </row>
    <row r="3725" spans="1:3" x14ac:dyDescent="0.3">
      <c r="A3725" s="1">
        <v>41206</v>
      </c>
      <c r="B3725">
        <v>1050.4659999999999</v>
      </c>
      <c r="C3725">
        <v>6.6790000000000003</v>
      </c>
    </row>
    <row r="3726" spans="1:3" x14ac:dyDescent="0.3">
      <c r="A3726" s="1">
        <v>41207</v>
      </c>
      <c r="B3726">
        <v>1057.7429999999999</v>
      </c>
      <c r="C3726">
        <v>6.7080000000000002</v>
      </c>
    </row>
    <row r="3727" spans="1:3" x14ac:dyDescent="0.3">
      <c r="A3727" s="1">
        <v>41208</v>
      </c>
      <c r="B3727">
        <v>1059.202</v>
      </c>
      <c r="C3727">
        <v>6.6927000000000003</v>
      </c>
    </row>
    <row r="3728" spans="1:3" x14ac:dyDescent="0.3">
      <c r="A3728" s="1">
        <v>41211</v>
      </c>
      <c r="B3728">
        <v>1055.5740000000001</v>
      </c>
      <c r="C3728">
        <v>6.6791</v>
      </c>
    </row>
    <row r="3729" spans="1:3" x14ac:dyDescent="0.3">
      <c r="A3729" s="1">
        <v>41212</v>
      </c>
      <c r="B3729">
        <v>1059.1969999999999</v>
      </c>
      <c r="C3729">
        <v>6.6375999999999999</v>
      </c>
    </row>
    <row r="3730" spans="1:3" x14ac:dyDescent="0.3">
      <c r="A3730" s="1">
        <v>41213</v>
      </c>
      <c r="B3730">
        <v>1052.1079999999999</v>
      </c>
      <c r="C3730">
        <v>6.633</v>
      </c>
    </row>
    <row r="3731" spans="1:3" x14ac:dyDescent="0.3">
      <c r="A3731" s="1">
        <v>41214</v>
      </c>
      <c r="B3731">
        <v>1062.511</v>
      </c>
      <c r="C3731">
        <v>6.6463999999999999</v>
      </c>
    </row>
    <row r="3732" spans="1:3" x14ac:dyDescent="0.3">
      <c r="A3732" s="1">
        <v>41215</v>
      </c>
      <c r="B3732">
        <v>1069.913</v>
      </c>
      <c r="C3732">
        <v>6.7007000000000003</v>
      </c>
    </row>
    <row r="3733" spans="1:3" x14ac:dyDescent="0.3">
      <c r="A3733" s="1">
        <v>41218</v>
      </c>
      <c r="B3733">
        <v>1063.347</v>
      </c>
      <c r="C3733">
        <v>6.6878000000000002</v>
      </c>
    </row>
    <row r="3734" spans="1:3" x14ac:dyDescent="0.3">
      <c r="A3734" s="1">
        <v>41219</v>
      </c>
      <c r="B3734">
        <v>1072.4780000000001</v>
      </c>
      <c r="C3734">
        <v>6.6829000000000001</v>
      </c>
    </row>
    <row r="3735" spans="1:3" x14ac:dyDescent="0.3">
      <c r="A3735" s="1">
        <v>41220</v>
      </c>
      <c r="B3735">
        <v>1056.403</v>
      </c>
      <c r="C3735">
        <v>6.6843000000000004</v>
      </c>
    </row>
    <row r="3736" spans="1:3" x14ac:dyDescent="0.3">
      <c r="A3736" s="1">
        <v>41221</v>
      </c>
      <c r="B3736">
        <v>1055.521</v>
      </c>
      <c r="C3736">
        <v>6.6704999999999997</v>
      </c>
    </row>
    <row r="3737" spans="1:3" x14ac:dyDescent="0.3">
      <c r="A3737" s="1">
        <v>41222</v>
      </c>
      <c r="B3737">
        <v>1052.1469999999999</v>
      </c>
      <c r="C3737">
        <v>6.7321</v>
      </c>
    </row>
    <row r="3738" spans="1:3" x14ac:dyDescent="0.3">
      <c r="A3738" s="1">
        <v>41225</v>
      </c>
      <c r="B3738">
        <v>1052.298</v>
      </c>
      <c r="C3738">
        <v>6.7538999999999998</v>
      </c>
    </row>
    <row r="3739" spans="1:3" x14ac:dyDescent="0.3">
      <c r="A3739" s="1">
        <v>41226</v>
      </c>
      <c r="B3739">
        <v>1052.9770000000001</v>
      </c>
      <c r="C3739">
        <v>6.7869999999999999</v>
      </c>
    </row>
    <row r="3740" spans="1:3" x14ac:dyDescent="0.3">
      <c r="A3740" s="1">
        <v>41227</v>
      </c>
      <c r="B3740">
        <v>1052.2239999999999</v>
      </c>
      <c r="C3740">
        <v>6.7801999999999998</v>
      </c>
    </row>
    <row r="3741" spans="1:3" x14ac:dyDescent="0.3">
      <c r="A3741" s="1">
        <v>41228</v>
      </c>
      <c r="B3741">
        <v>1038.3330000000001</v>
      </c>
      <c r="C3741">
        <v>6.7628000000000004</v>
      </c>
    </row>
    <row r="3742" spans="1:3" x14ac:dyDescent="0.3">
      <c r="A3742" s="1">
        <v>41229</v>
      </c>
      <c r="B3742">
        <v>1027.04</v>
      </c>
      <c r="C3742">
        <v>6.7824999999999998</v>
      </c>
    </row>
    <row r="3743" spans="1:3" x14ac:dyDescent="0.3">
      <c r="A3743" s="1">
        <v>41232</v>
      </c>
      <c r="B3743">
        <v>1051.3620000000001</v>
      </c>
      <c r="C3743">
        <v>6.7210000000000001</v>
      </c>
    </row>
    <row r="3744" spans="1:3" x14ac:dyDescent="0.3">
      <c r="A3744" s="1">
        <v>41233</v>
      </c>
      <c r="B3744">
        <v>1053.9110000000001</v>
      </c>
      <c r="C3744">
        <v>6.7632000000000003</v>
      </c>
    </row>
    <row r="3745" spans="1:3" x14ac:dyDescent="0.3">
      <c r="A3745" s="1">
        <v>41234</v>
      </c>
      <c r="B3745">
        <v>1053.643</v>
      </c>
      <c r="C3745">
        <v>6.7110000000000003</v>
      </c>
    </row>
    <row r="3746" spans="1:3" x14ac:dyDescent="0.3">
      <c r="A3746" s="1">
        <v>41235</v>
      </c>
      <c r="B3746">
        <v>1060.981</v>
      </c>
      <c r="C3746">
        <v>6.6750999999999996</v>
      </c>
    </row>
    <row r="3747" spans="1:3" x14ac:dyDescent="0.3">
      <c r="A3747" s="1">
        <v>41236</v>
      </c>
      <c r="B3747">
        <v>1071.7750000000001</v>
      </c>
      <c r="C3747">
        <v>6.6143999999999998</v>
      </c>
    </row>
    <row r="3748" spans="1:3" x14ac:dyDescent="0.3">
      <c r="A3748" s="1">
        <v>41239</v>
      </c>
      <c r="B3748">
        <v>1068.981</v>
      </c>
      <c r="C3748">
        <v>6.6070000000000002</v>
      </c>
    </row>
    <row r="3749" spans="1:3" x14ac:dyDescent="0.3">
      <c r="A3749" s="1">
        <v>41240</v>
      </c>
      <c r="B3749">
        <v>1071.7270000000001</v>
      </c>
      <c r="C3749">
        <v>6.6832000000000003</v>
      </c>
    </row>
    <row r="3750" spans="1:3" x14ac:dyDescent="0.3">
      <c r="A3750" s="1">
        <v>41241</v>
      </c>
      <c r="B3750">
        <v>1069.3920000000001</v>
      </c>
      <c r="C3750">
        <v>6.6479999999999997</v>
      </c>
    </row>
    <row r="3751" spans="1:3" x14ac:dyDescent="0.3">
      <c r="A3751" s="1">
        <v>41242</v>
      </c>
      <c r="B3751">
        <v>1085.0340000000001</v>
      </c>
      <c r="C3751">
        <v>6.6645000000000003</v>
      </c>
    </row>
    <row r="3752" spans="1:3" x14ac:dyDescent="0.3">
      <c r="A3752" s="1">
        <v>41243</v>
      </c>
      <c r="B3752">
        <v>1085.8530000000001</v>
      </c>
      <c r="C3752">
        <v>6.6553000000000004</v>
      </c>
    </row>
    <row r="3753" spans="1:3" x14ac:dyDescent="0.3">
      <c r="A3753" s="1">
        <v>41246</v>
      </c>
      <c r="B3753">
        <v>1088.884</v>
      </c>
      <c r="C3753">
        <v>6.6254</v>
      </c>
    </row>
    <row r="3754" spans="1:3" x14ac:dyDescent="0.3">
      <c r="A3754" s="1">
        <v>41247</v>
      </c>
      <c r="B3754">
        <v>1088.6020000000001</v>
      </c>
      <c r="C3754">
        <v>6.5915999999999997</v>
      </c>
    </row>
    <row r="3755" spans="1:3" x14ac:dyDescent="0.3">
      <c r="A3755" s="1">
        <v>41248</v>
      </c>
      <c r="B3755">
        <v>1091.327</v>
      </c>
      <c r="C3755">
        <v>6.5933000000000002</v>
      </c>
    </row>
    <row r="3756" spans="1:3" x14ac:dyDescent="0.3">
      <c r="A3756" s="1">
        <v>41249</v>
      </c>
      <c r="B3756">
        <v>1098.0309999999999</v>
      </c>
      <c r="C3756">
        <v>6.6337999999999999</v>
      </c>
    </row>
    <row r="3757" spans="1:3" x14ac:dyDescent="0.3">
      <c r="A3757" s="1">
        <v>41250</v>
      </c>
      <c r="B3757">
        <v>1098.623</v>
      </c>
      <c r="C3757">
        <v>6.6765999999999996</v>
      </c>
    </row>
    <row r="3758" spans="1:3" x14ac:dyDescent="0.3">
      <c r="A3758" s="1">
        <v>41253</v>
      </c>
      <c r="B3758">
        <v>1105.954</v>
      </c>
      <c r="C3758">
        <v>6.6898999999999997</v>
      </c>
    </row>
    <row r="3759" spans="1:3" x14ac:dyDescent="0.3">
      <c r="A3759" s="1">
        <v>41254</v>
      </c>
      <c r="B3759">
        <v>1108.963</v>
      </c>
      <c r="C3759">
        <v>6.6447000000000003</v>
      </c>
    </row>
    <row r="3760" spans="1:3" x14ac:dyDescent="0.3">
      <c r="A3760" s="1">
        <v>41255</v>
      </c>
      <c r="B3760">
        <v>1103.3510000000001</v>
      </c>
      <c r="C3760">
        <v>6.6448999999999998</v>
      </c>
    </row>
    <row r="3761" spans="1:3" x14ac:dyDescent="0.3">
      <c r="A3761" s="1">
        <v>41256</v>
      </c>
      <c r="B3761">
        <v>1092.125</v>
      </c>
      <c r="C3761">
        <v>6.6771000000000003</v>
      </c>
    </row>
    <row r="3762" spans="1:3" x14ac:dyDescent="0.3">
      <c r="A3762" s="1">
        <v>41257</v>
      </c>
      <c r="B3762">
        <v>1098.0830000000001</v>
      </c>
      <c r="C3762">
        <v>6.6717000000000004</v>
      </c>
    </row>
    <row r="3763" spans="1:3" x14ac:dyDescent="0.3">
      <c r="A3763" s="1">
        <v>41260</v>
      </c>
      <c r="B3763">
        <v>1101.713</v>
      </c>
      <c r="C3763">
        <v>6.6513</v>
      </c>
    </row>
    <row r="3764" spans="1:3" x14ac:dyDescent="0.3">
      <c r="A3764" s="1">
        <v>41261</v>
      </c>
      <c r="B3764">
        <v>1107.482</v>
      </c>
      <c r="C3764">
        <v>6.5975999999999999</v>
      </c>
    </row>
    <row r="3765" spans="1:3" x14ac:dyDescent="0.3">
      <c r="A3765" s="1">
        <v>41262</v>
      </c>
      <c r="B3765">
        <v>1108.9390000000001</v>
      </c>
      <c r="C3765">
        <v>6.5448000000000004</v>
      </c>
    </row>
    <row r="3766" spans="1:3" x14ac:dyDescent="0.3">
      <c r="A3766" s="1">
        <v>41263</v>
      </c>
      <c r="B3766">
        <v>1108.0730000000001</v>
      </c>
      <c r="C3766">
        <v>6.5007000000000001</v>
      </c>
    </row>
    <row r="3767" spans="1:3" x14ac:dyDescent="0.3">
      <c r="A3767" s="1">
        <v>41264</v>
      </c>
      <c r="B3767">
        <v>1107.93</v>
      </c>
      <c r="C3767">
        <v>6.5481999999999996</v>
      </c>
    </row>
    <row r="3768" spans="1:3" x14ac:dyDescent="0.3">
      <c r="A3768" s="1">
        <v>41270</v>
      </c>
      <c r="B3768">
        <v>1110.914</v>
      </c>
      <c r="C3768">
        <v>6.4997999999999996</v>
      </c>
    </row>
    <row r="3769" spans="1:3" x14ac:dyDescent="0.3">
      <c r="A3769" s="1">
        <v>41271</v>
      </c>
      <c r="B3769">
        <v>1104.7270000000001</v>
      </c>
      <c r="C3769">
        <v>6.5125999999999999</v>
      </c>
    </row>
    <row r="3770" spans="1:3" x14ac:dyDescent="0.3">
      <c r="A3770" s="1">
        <v>41276</v>
      </c>
      <c r="B3770">
        <v>1129.962</v>
      </c>
      <c r="C3770">
        <v>6.4828999999999999</v>
      </c>
    </row>
    <row r="3771" spans="1:3" x14ac:dyDescent="0.3">
      <c r="A3771" s="1">
        <v>41277</v>
      </c>
      <c r="B3771">
        <v>1130.404</v>
      </c>
      <c r="C3771">
        <v>6.5265000000000004</v>
      </c>
    </row>
    <row r="3772" spans="1:3" x14ac:dyDescent="0.3">
      <c r="A3772" s="1">
        <v>41278</v>
      </c>
      <c r="B3772">
        <v>1136.768</v>
      </c>
      <c r="C3772">
        <v>6.5354999999999999</v>
      </c>
    </row>
    <row r="3773" spans="1:3" x14ac:dyDescent="0.3">
      <c r="A3773" s="1">
        <v>41281</v>
      </c>
      <c r="B3773">
        <v>1130.1300000000001</v>
      </c>
      <c r="C3773">
        <v>6.4947999999999997</v>
      </c>
    </row>
    <row r="3774" spans="1:3" x14ac:dyDescent="0.3">
      <c r="A3774" s="1">
        <v>41282</v>
      </c>
      <c r="B3774">
        <v>1125.385</v>
      </c>
      <c r="C3774">
        <v>6.5548000000000002</v>
      </c>
    </row>
    <row r="3775" spans="1:3" x14ac:dyDescent="0.3">
      <c r="A3775" s="1">
        <v>41283</v>
      </c>
      <c r="B3775">
        <v>1127.6659999999999</v>
      </c>
      <c r="C3775">
        <v>6.5605000000000002</v>
      </c>
    </row>
    <row r="3776" spans="1:3" x14ac:dyDescent="0.3">
      <c r="A3776" s="1">
        <v>41284</v>
      </c>
      <c r="B3776">
        <v>1126.873</v>
      </c>
      <c r="C3776">
        <v>6.4874999999999998</v>
      </c>
    </row>
    <row r="3777" spans="1:3" x14ac:dyDescent="0.3">
      <c r="A3777" s="1">
        <v>41285</v>
      </c>
      <c r="B3777">
        <v>1132.278</v>
      </c>
      <c r="C3777">
        <v>6.4622999999999999</v>
      </c>
    </row>
    <row r="3778" spans="1:3" x14ac:dyDescent="0.3">
      <c r="A3778" s="1">
        <v>41288</v>
      </c>
      <c r="B3778">
        <v>1132.837</v>
      </c>
      <c r="C3778">
        <v>6.4413</v>
      </c>
    </row>
    <row r="3779" spans="1:3" x14ac:dyDescent="0.3">
      <c r="A3779" s="1">
        <v>41289</v>
      </c>
      <c r="B3779">
        <v>1127.508</v>
      </c>
      <c r="C3779">
        <v>6.4977</v>
      </c>
    </row>
    <row r="3780" spans="1:3" x14ac:dyDescent="0.3">
      <c r="A3780" s="1">
        <v>41290</v>
      </c>
      <c r="B3780">
        <v>1130.6179999999999</v>
      </c>
      <c r="C3780">
        <v>6.5015999999999998</v>
      </c>
    </row>
    <row r="3781" spans="1:3" x14ac:dyDescent="0.3">
      <c r="A3781" s="1">
        <v>41291</v>
      </c>
      <c r="B3781">
        <v>1136.1980000000001</v>
      </c>
      <c r="C3781">
        <v>6.4889000000000001</v>
      </c>
    </row>
    <row r="3782" spans="1:3" x14ac:dyDescent="0.3">
      <c r="A3782" s="1">
        <v>41292</v>
      </c>
      <c r="B3782">
        <v>1135.0239999999999</v>
      </c>
      <c r="C3782">
        <v>6.5054999999999996</v>
      </c>
    </row>
    <row r="3783" spans="1:3" x14ac:dyDescent="0.3">
      <c r="A3783" s="1">
        <v>41295</v>
      </c>
      <c r="B3783">
        <v>1143.095</v>
      </c>
      <c r="C3783">
        <v>6.5301999999999998</v>
      </c>
    </row>
    <row r="3784" spans="1:3" x14ac:dyDescent="0.3">
      <c r="A3784" s="1">
        <v>41296</v>
      </c>
      <c r="B3784">
        <v>1139.1469999999999</v>
      </c>
      <c r="C3784">
        <v>6.5084</v>
      </c>
    </row>
    <row r="3785" spans="1:3" x14ac:dyDescent="0.3">
      <c r="A3785" s="1">
        <v>41297</v>
      </c>
      <c r="B3785">
        <v>1140.8209999999999</v>
      </c>
      <c r="C3785">
        <v>6.5102000000000002</v>
      </c>
    </row>
    <row r="3786" spans="1:3" x14ac:dyDescent="0.3">
      <c r="A3786" s="1">
        <v>41298</v>
      </c>
      <c r="B3786">
        <v>1146.93</v>
      </c>
      <c r="C3786">
        <v>6.4880000000000004</v>
      </c>
    </row>
    <row r="3787" spans="1:3" x14ac:dyDescent="0.3">
      <c r="A3787" s="1">
        <v>41299</v>
      </c>
      <c r="B3787">
        <v>1158.5039999999999</v>
      </c>
      <c r="C3787">
        <v>6.4496000000000002</v>
      </c>
    </row>
    <row r="3788" spans="1:3" x14ac:dyDescent="0.3">
      <c r="A3788" s="1">
        <v>41302</v>
      </c>
      <c r="B3788">
        <v>1160.2529999999999</v>
      </c>
      <c r="C3788">
        <v>6.4143999999999997</v>
      </c>
    </row>
    <row r="3789" spans="1:3" x14ac:dyDescent="0.3">
      <c r="A3789" s="1">
        <v>41303</v>
      </c>
      <c r="B3789">
        <v>1161.9680000000001</v>
      </c>
      <c r="C3789">
        <v>6.3708</v>
      </c>
    </row>
    <row r="3790" spans="1:3" x14ac:dyDescent="0.3">
      <c r="A3790" s="1">
        <v>41304</v>
      </c>
      <c r="B3790">
        <v>1173.3779999999999</v>
      </c>
      <c r="C3790">
        <v>6.3461999999999996</v>
      </c>
    </row>
    <row r="3791" spans="1:3" x14ac:dyDescent="0.3">
      <c r="A3791" s="1">
        <v>41305</v>
      </c>
      <c r="B3791">
        <v>1169.175</v>
      </c>
      <c r="C3791">
        <v>6.3602999999999996</v>
      </c>
    </row>
    <row r="3792" spans="1:3" x14ac:dyDescent="0.3">
      <c r="A3792" s="1">
        <v>41306</v>
      </c>
      <c r="B3792">
        <v>1176.1120000000001</v>
      </c>
      <c r="C3792">
        <v>6.3014999999999999</v>
      </c>
    </row>
    <row r="3793" spans="1:3" x14ac:dyDescent="0.3">
      <c r="A3793" s="1">
        <v>41309</v>
      </c>
      <c r="B3793">
        <v>1161.1869999999999</v>
      </c>
      <c r="C3793">
        <v>6.3216999999999999</v>
      </c>
    </row>
    <row r="3794" spans="1:3" x14ac:dyDescent="0.3">
      <c r="A3794" s="1">
        <v>41310</v>
      </c>
      <c r="B3794">
        <v>1175.5409999999999</v>
      </c>
      <c r="C3794">
        <v>6.3226000000000004</v>
      </c>
    </row>
    <row r="3795" spans="1:3" x14ac:dyDescent="0.3">
      <c r="A3795" s="1">
        <v>41311</v>
      </c>
      <c r="B3795">
        <v>1174.7929999999999</v>
      </c>
      <c r="C3795">
        <v>6.3606999999999996</v>
      </c>
    </row>
    <row r="3796" spans="1:3" x14ac:dyDescent="0.3">
      <c r="A3796" s="1">
        <v>41312</v>
      </c>
      <c r="B3796">
        <v>1165.7080000000001</v>
      </c>
      <c r="C3796">
        <v>6.4118000000000004</v>
      </c>
    </row>
    <row r="3797" spans="1:3" x14ac:dyDescent="0.3">
      <c r="A3797" s="1">
        <v>41313</v>
      </c>
      <c r="B3797">
        <v>1175.05</v>
      </c>
      <c r="C3797">
        <v>6.4356999999999998</v>
      </c>
    </row>
    <row r="3798" spans="1:3" x14ac:dyDescent="0.3">
      <c r="A3798" s="1">
        <v>41316</v>
      </c>
      <c r="B3798">
        <v>1171.0119999999999</v>
      </c>
      <c r="C3798">
        <v>6.3924000000000003</v>
      </c>
    </row>
    <row r="3799" spans="1:3" x14ac:dyDescent="0.3">
      <c r="A3799" s="1">
        <v>41317</v>
      </c>
      <c r="B3799">
        <v>1175.9829999999999</v>
      </c>
      <c r="C3799">
        <v>6.3611000000000004</v>
      </c>
    </row>
    <row r="3800" spans="1:3" x14ac:dyDescent="0.3">
      <c r="A3800" s="1">
        <v>41318</v>
      </c>
      <c r="B3800">
        <v>1185.4570000000001</v>
      </c>
      <c r="C3800">
        <v>6.2866</v>
      </c>
    </row>
    <row r="3801" spans="1:3" x14ac:dyDescent="0.3">
      <c r="A3801" s="1">
        <v>41319</v>
      </c>
      <c r="B3801">
        <v>1182.914</v>
      </c>
      <c r="C3801">
        <v>6.3053999999999997</v>
      </c>
    </row>
    <row r="3802" spans="1:3" x14ac:dyDescent="0.3">
      <c r="A3802" s="1">
        <v>41320</v>
      </c>
      <c r="B3802">
        <v>1183.434</v>
      </c>
      <c r="C3802">
        <v>6.3171999999999997</v>
      </c>
    </row>
    <row r="3803" spans="1:3" x14ac:dyDescent="0.3">
      <c r="A3803" s="1">
        <v>41323</v>
      </c>
      <c r="B3803">
        <v>1185.9770000000001</v>
      </c>
      <c r="C3803">
        <v>6.3446999999999996</v>
      </c>
    </row>
    <row r="3804" spans="1:3" x14ac:dyDescent="0.3">
      <c r="A3804" s="1">
        <v>41324</v>
      </c>
      <c r="B3804">
        <v>1193.77</v>
      </c>
      <c r="C3804">
        <v>6.2979000000000003</v>
      </c>
    </row>
    <row r="3805" spans="1:3" x14ac:dyDescent="0.3">
      <c r="A3805" s="1">
        <v>41325</v>
      </c>
      <c r="B3805">
        <v>1200.54</v>
      </c>
      <c r="C3805">
        <v>6.3452000000000002</v>
      </c>
    </row>
    <row r="3806" spans="1:3" x14ac:dyDescent="0.3">
      <c r="A3806" s="1">
        <v>41326</v>
      </c>
      <c r="B3806">
        <v>1188.9459999999999</v>
      </c>
      <c r="C3806">
        <v>6.4169999999999998</v>
      </c>
    </row>
    <row r="3807" spans="1:3" x14ac:dyDescent="0.3">
      <c r="A3807" s="1">
        <v>41327</v>
      </c>
      <c r="B3807">
        <v>1205.0989999999999</v>
      </c>
      <c r="C3807">
        <v>6.41</v>
      </c>
    </row>
    <row r="3808" spans="1:3" x14ac:dyDescent="0.3">
      <c r="A3808" s="1">
        <v>41330</v>
      </c>
      <c r="B3808">
        <v>1199.4369999999999</v>
      </c>
      <c r="C3808">
        <v>6.4757999999999996</v>
      </c>
    </row>
    <row r="3809" spans="1:3" x14ac:dyDescent="0.3">
      <c r="A3809" s="1">
        <v>41331</v>
      </c>
      <c r="B3809">
        <v>1180.895</v>
      </c>
      <c r="C3809">
        <v>6.4577999999999998</v>
      </c>
    </row>
    <row r="3810" spans="1:3" x14ac:dyDescent="0.3">
      <c r="A3810" s="1">
        <v>41332</v>
      </c>
      <c r="B3810">
        <v>1194.066</v>
      </c>
      <c r="C3810">
        <v>6.4249999999999998</v>
      </c>
    </row>
    <row r="3811" spans="1:3" x14ac:dyDescent="0.3">
      <c r="A3811" s="1">
        <v>41333</v>
      </c>
      <c r="B3811">
        <v>1199.4010000000001</v>
      </c>
      <c r="C3811">
        <v>6.4645000000000001</v>
      </c>
    </row>
    <row r="3812" spans="1:3" x14ac:dyDescent="0.3">
      <c r="A3812" s="1">
        <v>41334</v>
      </c>
      <c r="B3812">
        <v>1199.2090000000001</v>
      </c>
      <c r="C3812">
        <v>6.4298999999999999</v>
      </c>
    </row>
    <row r="3813" spans="1:3" x14ac:dyDescent="0.3">
      <c r="A3813" s="1">
        <v>41337</v>
      </c>
      <c r="B3813">
        <v>1203.4739999999999</v>
      </c>
      <c r="C3813">
        <v>6.4128999999999996</v>
      </c>
    </row>
    <row r="3814" spans="1:3" x14ac:dyDescent="0.3">
      <c r="A3814" s="1">
        <v>41338</v>
      </c>
      <c r="B3814">
        <v>1217.412</v>
      </c>
      <c r="C3814">
        <v>6.3795000000000002</v>
      </c>
    </row>
    <row r="3815" spans="1:3" x14ac:dyDescent="0.3">
      <c r="A3815" s="1">
        <v>41339</v>
      </c>
      <c r="B3815">
        <v>1208.3910000000001</v>
      </c>
      <c r="C3815">
        <v>6.4211999999999998</v>
      </c>
    </row>
    <row r="3816" spans="1:3" x14ac:dyDescent="0.3">
      <c r="A3816" s="1">
        <v>41340</v>
      </c>
      <c r="B3816">
        <v>1208.0920000000001</v>
      </c>
      <c r="C3816">
        <v>6.3263999999999996</v>
      </c>
    </row>
    <row r="3817" spans="1:3" x14ac:dyDescent="0.3">
      <c r="A3817" s="1">
        <v>41341</v>
      </c>
      <c r="B3817">
        <v>1215.1389999999999</v>
      </c>
      <c r="C3817">
        <v>6.4016000000000002</v>
      </c>
    </row>
    <row r="3818" spans="1:3" x14ac:dyDescent="0.3">
      <c r="A3818" s="1">
        <v>41344</v>
      </c>
      <c r="B3818">
        <v>1218.077</v>
      </c>
      <c r="C3818">
        <v>6.3868999999999998</v>
      </c>
    </row>
    <row r="3819" spans="1:3" x14ac:dyDescent="0.3">
      <c r="A3819" s="1">
        <v>41345</v>
      </c>
      <c r="B3819">
        <v>1208.521</v>
      </c>
      <c r="C3819">
        <v>6.3559000000000001</v>
      </c>
    </row>
    <row r="3820" spans="1:3" x14ac:dyDescent="0.3">
      <c r="A3820" s="1">
        <v>41346</v>
      </c>
      <c r="B3820">
        <v>1210.8889999999999</v>
      </c>
      <c r="C3820">
        <v>6.4256000000000002</v>
      </c>
    </row>
    <row r="3821" spans="1:3" x14ac:dyDescent="0.3">
      <c r="A3821" s="1">
        <v>41347</v>
      </c>
      <c r="B3821">
        <v>1221.8499999999999</v>
      </c>
      <c r="C3821">
        <v>6.4295999999999998</v>
      </c>
    </row>
    <row r="3822" spans="1:3" x14ac:dyDescent="0.3">
      <c r="A3822" s="1">
        <v>41348</v>
      </c>
      <c r="B3822">
        <v>1217.3520000000001</v>
      </c>
      <c r="C3822">
        <v>6.3930999999999996</v>
      </c>
    </row>
    <row r="3823" spans="1:3" x14ac:dyDescent="0.3">
      <c r="A3823" s="1">
        <v>41351</v>
      </c>
      <c r="B3823">
        <v>1209.671</v>
      </c>
      <c r="C3823">
        <v>6.4316000000000004</v>
      </c>
    </row>
    <row r="3824" spans="1:3" x14ac:dyDescent="0.3">
      <c r="A3824" s="1">
        <v>41352</v>
      </c>
      <c r="B3824">
        <v>1195.9839999999999</v>
      </c>
      <c r="C3824">
        <v>6.4638</v>
      </c>
    </row>
    <row r="3825" spans="1:3" x14ac:dyDescent="0.3">
      <c r="A3825" s="1">
        <v>41353</v>
      </c>
      <c r="B3825">
        <v>1203.097</v>
      </c>
      <c r="C3825">
        <v>6.4667000000000003</v>
      </c>
    </row>
    <row r="3826" spans="1:3" x14ac:dyDescent="0.3">
      <c r="A3826" s="1">
        <v>41354</v>
      </c>
      <c r="B3826">
        <v>1187.7239999999999</v>
      </c>
      <c r="C3826">
        <v>6.4866000000000001</v>
      </c>
    </row>
    <row r="3827" spans="1:3" x14ac:dyDescent="0.3">
      <c r="A3827" s="1">
        <v>41355</v>
      </c>
      <c r="B3827">
        <v>1196.43</v>
      </c>
      <c r="C3827">
        <v>6.4939</v>
      </c>
    </row>
    <row r="3828" spans="1:3" x14ac:dyDescent="0.3">
      <c r="A3828" s="1">
        <v>41358</v>
      </c>
      <c r="B3828">
        <v>1195.58</v>
      </c>
      <c r="C3828">
        <v>6.5213000000000001</v>
      </c>
    </row>
    <row r="3829" spans="1:3" x14ac:dyDescent="0.3">
      <c r="A3829" s="1">
        <v>41359</v>
      </c>
      <c r="B3829">
        <v>1194.9880000000001</v>
      </c>
      <c r="C3829">
        <v>6.4885000000000002</v>
      </c>
    </row>
    <row r="3830" spans="1:3" x14ac:dyDescent="0.3">
      <c r="A3830" s="1">
        <v>41360</v>
      </c>
      <c r="B3830">
        <v>1194.4929999999999</v>
      </c>
      <c r="C3830">
        <v>6.5167000000000002</v>
      </c>
    </row>
    <row r="3831" spans="1:3" x14ac:dyDescent="0.3">
      <c r="A3831" s="1">
        <v>41361</v>
      </c>
      <c r="B3831">
        <v>1201.1890000000001</v>
      </c>
      <c r="C3831">
        <v>6.5171999999999999</v>
      </c>
    </row>
    <row r="3832" spans="1:3" x14ac:dyDescent="0.3">
      <c r="A3832" s="1">
        <v>41366</v>
      </c>
      <c r="B3832">
        <v>1210.0809999999999</v>
      </c>
      <c r="C3832">
        <v>6.4894999999999996</v>
      </c>
    </row>
    <row r="3833" spans="1:3" x14ac:dyDescent="0.3">
      <c r="A3833" s="1">
        <v>41367</v>
      </c>
      <c r="B3833">
        <v>1203.3789999999999</v>
      </c>
      <c r="C3833">
        <v>6.5060000000000002</v>
      </c>
    </row>
    <row r="3834" spans="1:3" x14ac:dyDescent="0.3">
      <c r="A3834" s="1">
        <v>41368</v>
      </c>
      <c r="B3834">
        <v>1183.0139999999999</v>
      </c>
      <c r="C3834">
        <v>6.5166000000000004</v>
      </c>
    </row>
    <row r="3835" spans="1:3" x14ac:dyDescent="0.3">
      <c r="A3835" s="1">
        <v>41369</v>
      </c>
      <c r="B3835">
        <v>1168.7950000000001</v>
      </c>
      <c r="C3835">
        <v>6.45</v>
      </c>
    </row>
    <row r="3836" spans="1:3" x14ac:dyDescent="0.3">
      <c r="A3836" s="1">
        <v>41372</v>
      </c>
      <c r="B3836">
        <v>1164.847</v>
      </c>
      <c r="C3836">
        <v>6.4187000000000003</v>
      </c>
    </row>
    <row r="3837" spans="1:3" x14ac:dyDescent="0.3">
      <c r="A3837" s="1">
        <v>41373</v>
      </c>
      <c r="B3837">
        <v>1175.624</v>
      </c>
      <c r="C3837">
        <v>6.3875999999999999</v>
      </c>
    </row>
    <row r="3838" spans="1:3" x14ac:dyDescent="0.3">
      <c r="A3838" s="1">
        <v>41374</v>
      </c>
      <c r="B3838">
        <v>1193.6610000000001</v>
      </c>
      <c r="C3838">
        <v>6.3979999999999997</v>
      </c>
    </row>
    <row r="3839" spans="1:3" x14ac:dyDescent="0.3">
      <c r="A3839" s="1">
        <v>41375</v>
      </c>
      <c r="B3839">
        <v>1195.5260000000001</v>
      </c>
      <c r="C3839">
        <v>6.3531000000000004</v>
      </c>
    </row>
    <row r="3840" spans="1:3" x14ac:dyDescent="0.3">
      <c r="A3840" s="1">
        <v>41376</v>
      </c>
      <c r="B3840">
        <v>1185.329</v>
      </c>
      <c r="C3840">
        <v>6.3522999999999996</v>
      </c>
    </row>
    <row r="3841" spans="1:3" x14ac:dyDescent="0.3">
      <c r="A3841" s="1">
        <v>41379</v>
      </c>
      <c r="B3841">
        <v>1177.614</v>
      </c>
      <c r="C3841">
        <v>6.4238</v>
      </c>
    </row>
    <row r="3842" spans="1:3" x14ac:dyDescent="0.3">
      <c r="A3842" s="1">
        <v>41380</v>
      </c>
      <c r="B3842">
        <v>1167.4749999999999</v>
      </c>
      <c r="C3842">
        <v>6.3621999999999996</v>
      </c>
    </row>
    <row r="3843" spans="1:3" x14ac:dyDescent="0.3">
      <c r="A3843" s="1">
        <v>41381</v>
      </c>
      <c r="B3843">
        <v>1147.479</v>
      </c>
      <c r="C3843">
        <v>6.5141999999999998</v>
      </c>
    </row>
    <row r="3844" spans="1:3" x14ac:dyDescent="0.3">
      <c r="A3844" s="1">
        <v>41382</v>
      </c>
      <c r="B3844">
        <v>1146.652</v>
      </c>
      <c r="C3844">
        <v>6.5355999999999996</v>
      </c>
    </row>
    <row r="3845" spans="1:3" x14ac:dyDescent="0.3">
      <c r="A3845" s="1">
        <v>41383</v>
      </c>
      <c r="B3845">
        <v>1147.308</v>
      </c>
      <c r="C3845">
        <v>6.5353000000000003</v>
      </c>
    </row>
    <row r="3846" spans="1:3" x14ac:dyDescent="0.3">
      <c r="A3846" s="1">
        <v>41386</v>
      </c>
      <c r="B3846">
        <v>1143.3019999999999</v>
      </c>
      <c r="C3846">
        <v>6.5282999999999998</v>
      </c>
    </row>
    <row r="3847" spans="1:3" x14ac:dyDescent="0.3">
      <c r="A3847" s="1">
        <v>41387</v>
      </c>
      <c r="B3847">
        <v>1172.7919999999999</v>
      </c>
      <c r="C3847">
        <v>6.6447000000000003</v>
      </c>
    </row>
    <row r="3848" spans="1:3" x14ac:dyDescent="0.3">
      <c r="A3848" s="1">
        <v>41388</v>
      </c>
      <c r="B3848">
        <v>1176.9079999999999</v>
      </c>
      <c r="C3848">
        <v>6.6172000000000004</v>
      </c>
    </row>
    <row r="3849" spans="1:3" x14ac:dyDescent="0.3">
      <c r="A3849" s="1">
        <v>41389</v>
      </c>
      <c r="B3849">
        <v>1194.856</v>
      </c>
      <c r="C3849">
        <v>6.6014999999999997</v>
      </c>
    </row>
    <row r="3850" spans="1:3" x14ac:dyDescent="0.3">
      <c r="A3850" s="1">
        <v>41390</v>
      </c>
      <c r="B3850">
        <v>1194.665</v>
      </c>
      <c r="C3850">
        <v>6.5716000000000001</v>
      </c>
    </row>
    <row r="3851" spans="1:3" x14ac:dyDescent="0.3">
      <c r="A3851" s="1">
        <v>41393</v>
      </c>
      <c r="B3851">
        <v>1198.1079999999999</v>
      </c>
      <c r="C3851">
        <v>6.5359999999999996</v>
      </c>
    </row>
    <row r="3852" spans="1:3" x14ac:dyDescent="0.3">
      <c r="A3852" s="1">
        <v>41394</v>
      </c>
      <c r="B3852">
        <v>1198.9939999999999</v>
      </c>
      <c r="C3852">
        <v>6.4802999999999997</v>
      </c>
    </row>
    <row r="3853" spans="1:3" x14ac:dyDescent="0.3">
      <c r="A3853" s="1">
        <v>41396</v>
      </c>
      <c r="B3853">
        <v>1194.424</v>
      </c>
      <c r="C3853">
        <v>6.5373000000000001</v>
      </c>
    </row>
    <row r="3854" spans="1:3" x14ac:dyDescent="0.3">
      <c r="A3854" s="1">
        <v>41397</v>
      </c>
      <c r="B3854">
        <v>1203.337</v>
      </c>
      <c r="C3854">
        <v>6.5004999999999997</v>
      </c>
    </row>
    <row r="3855" spans="1:3" x14ac:dyDescent="0.3">
      <c r="A3855" s="1">
        <v>41400</v>
      </c>
      <c r="B3855">
        <v>1205.173</v>
      </c>
      <c r="C3855">
        <v>6.5457999999999998</v>
      </c>
    </row>
    <row r="3856" spans="1:3" x14ac:dyDescent="0.3">
      <c r="A3856" s="1">
        <v>41401</v>
      </c>
      <c r="B3856">
        <v>1208.1020000000001</v>
      </c>
      <c r="C3856">
        <v>6.5313999999999997</v>
      </c>
    </row>
    <row r="3857" spans="1:3" x14ac:dyDescent="0.3">
      <c r="A3857" s="1">
        <v>41402</v>
      </c>
      <c r="B3857">
        <v>1221.827</v>
      </c>
      <c r="C3857">
        <v>6.5082000000000004</v>
      </c>
    </row>
    <row r="3858" spans="1:3" x14ac:dyDescent="0.3">
      <c r="A3858" s="1">
        <v>41404</v>
      </c>
      <c r="B3858">
        <v>1227.306</v>
      </c>
      <c r="C3858">
        <v>6.593</v>
      </c>
    </row>
    <row r="3859" spans="1:3" x14ac:dyDescent="0.3">
      <c r="A3859" s="1">
        <v>41407</v>
      </c>
      <c r="B3859">
        <v>1223.8869999999999</v>
      </c>
      <c r="C3859">
        <v>6.6085000000000003</v>
      </c>
    </row>
    <row r="3860" spans="1:3" x14ac:dyDescent="0.3">
      <c r="A3860" s="1">
        <v>41408</v>
      </c>
      <c r="B3860">
        <v>1224.8499999999999</v>
      </c>
      <c r="C3860">
        <v>6.6657000000000002</v>
      </c>
    </row>
    <row r="3861" spans="1:3" x14ac:dyDescent="0.3">
      <c r="A3861" s="1">
        <v>41409</v>
      </c>
      <c r="B3861">
        <v>1230.1210000000001</v>
      </c>
      <c r="C3861">
        <v>6.6707000000000001</v>
      </c>
    </row>
    <row r="3862" spans="1:3" x14ac:dyDescent="0.3">
      <c r="A3862" s="1">
        <v>41410</v>
      </c>
      <c r="B3862">
        <v>1234.9960000000001</v>
      </c>
      <c r="C3862">
        <v>6.6696999999999997</v>
      </c>
    </row>
    <row r="3863" spans="1:3" x14ac:dyDescent="0.3">
      <c r="A3863" s="1">
        <v>41411</v>
      </c>
      <c r="B3863">
        <v>1244.2529999999999</v>
      </c>
      <c r="C3863">
        <v>6.6919000000000004</v>
      </c>
    </row>
    <row r="3864" spans="1:3" x14ac:dyDescent="0.3">
      <c r="A3864" s="1">
        <v>41414</v>
      </c>
      <c r="B3864">
        <v>1243.3710000000001</v>
      </c>
      <c r="C3864">
        <v>6.6509</v>
      </c>
    </row>
    <row r="3865" spans="1:3" x14ac:dyDescent="0.3">
      <c r="A3865" s="1">
        <v>41415</v>
      </c>
      <c r="B3865">
        <v>1248.144</v>
      </c>
      <c r="C3865">
        <v>6.6134000000000004</v>
      </c>
    </row>
    <row r="3866" spans="1:3" x14ac:dyDescent="0.3">
      <c r="A3866" s="1">
        <v>41416</v>
      </c>
      <c r="B3866">
        <v>1254.5719999999999</v>
      </c>
      <c r="C3866">
        <v>6.6395</v>
      </c>
    </row>
    <row r="3867" spans="1:3" x14ac:dyDescent="0.3">
      <c r="A3867" s="1">
        <v>41417</v>
      </c>
      <c r="B3867">
        <v>1224.4480000000001</v>
      </c>
      <c r="C3867">
        <v>6.6443000000000003</v>
      </c>
    </row>
    <row r="3868" spans="1:3" x14ac:dyDescent="0.3">
      <c r="A3868" s="1">
        <v>41418</v>
      </c>
      <c r="B3868">
        <v>1217.056</v>
      </c>
      <c r="C3868">
        <v>6.6390000000000002</v>
      </c>
    </row>
    <row r="3869" spans="1:3" x14ac:dyDescent="0.3">
      <c r="A3869" s="1">
        <v>41421</v>
      </c>
      <c r="B3869">
        <v>1231.68</v>
      </c>
      <c r="C3869">
        <v>6.6375000000000002</v>
      </c>
    </row>
    <row r="3870" spans="1:3" x14ac:dyDescent="0.3">
      <c r="A3870" s="1">
        <v>41422</v>
      </c>
      <c r="B3870">
        <v>1244.0440000000001</v>
      </c>
      <c r="C3870">
        <v>6.7198000000000002</v>
      </c>
    </row>
    <row r="3871" spans="1:3" x14ac:dyDescent="0.3">
      <c r="A3871" s="1">
        <v>41423</v>
      </c>
      <c r="B3871">
        <v>1222.3679999999999</v>
      </c>
      <c r="C3871">
        <v>6.6467999999999998</v>
      </c>
    </row>
    <row r="3872" spans="1:3" x14ac:dyDescent="0.3">
      <c r="A3872" s="1">
        <v>41424</v>
      </c>
      <c r="B3872">
        <v>1225.1759999999999</v>
      </c>
      <c r="C3872">
        <v>6.5576999999999996</v>
      </c>
    </row>
    <row r="3873" spans="1:3" x14ac:dyDescent="0.3">
      <c r="A3873" s="1">
        <v>41425</v>
      </c>
      <c r="B3873">
        <v>1214.7719999999999</v>
      </c>
      <c r="C3873">
        <v>6.6159999999999997</v>
      </c>
    </row>
    <row r="3874" spans="1:3" x14ac:dyDescent="0.3">
      <c r="A3874" s="1">
        <v>41428</v>
      </c>
      <c r="B3874">
        <v>1209.713</v>
      </c>
      <c r="C3874">
        <v>6.5373000000000001</v>
      </c>
    </row>
    <row r="3875" spans="1:3" x14ac:dyDescent="0.3">
      <c r="A3875" s="1">
        <v>41429</v>
      </c>
      <c r="B3875">
        <v>1207.556</v>
      </c>
      <c r="C3875">
        <v>6.5579999999999998</v>
      </c>
    </row>
    <row r="3876" spans="1:3" x14ac:dyDescent="0.3">
      <c r="A3876" s="1">
        <v>41430</v>
      </c>
      <c r="B3876">
        <v>1185.037</v>
      </c>
      <c r="C3876">
        <v>6.5881999999999996</v>
      </c>
    </row>
    <row r="3877" spans="1:3" x14ac:dyDescent="0.3">
      <c r="A3877" s="1">
        <v>41432</v>
      </c>
      <c r="B3877">
        <v>1192.98</v>
      </c>
      <c r="C3877">
        <v>6.5552000000000001</v>
      </c>
    </row>
    <row r="3878" spans="1:3" x14ac:dyDescent="0.3">
      <c r="A3878" s="1">
        <v>41435</v>
      </c>
      <c r="B3878">
        <v>1192.857</v>
      </c>
      <c r="C3878">
        <v>6.5777999999999999</v>
      </c>
    </row>
    <row r="3879" spans="1:3" x14ac:dyDescent="0.3">
      <c r="A3879" s="1">
        <v>41436</v>
      </c>
      <c r="B3879">
        <v>1184.624</v>
      </c>
      <c r="C3879">
        <v>6.5465999999999998</v>
      </c>
    </row>
    <row r="3880" spans="1:3" x14ac:dyDescent="0.3">
      <c r="A3880" s="1">
        <v>41437</v>
      </c>
      <c r="B3880">
        <v>1177.259</v>
      </c>
      <c r="C3880">
        <v>6.5122999999999998</v>
      </c>
    </row>
    <row r="3881" spans="1:3" x14ac:dyDescent="0.3">
      <c r="A3881" s="1">
        <v>41438</v>
      </c>
      <c r="B3881">
        <v>1173.566</v>
      </c>
      <c r="C3881">
        <v>6.4725999999999999</v>
      </c>
    </row>
    <row r="3882" spans="1:3" x14ac:dyDescent="0.3">
      <c r="A3882" s="1">
        <v>41439</v>
      </c>
      <c r="B3882">
        <v>1177.585</v>
      </c>
      <c r="C3882">
        <v>6.4344999999999999</v>
      </c>
    </row>
    <row r="3883" spans="1:3" x14ac:dyDescent="0.3">
      <c r="A3883" s="1">
        <v>41442</v>
      </c>
      <c r="B3883">
        <v>1191.3879999999999</v>
      </c>
      <c r="C3883">
        <v>6.4587000000000003</v>
      </c>
    </row>
    <row r="3884" spans="1:3" x14ac:dyDescent="0.3">
      <c r="A3884" s="1">
        <v>41443</v>
      </c>
      <c r="B3884">
        <v>1193.9490000000001</v>
      </c>
      <c r="C3884">
        <v>6.4391999999999996</v>
      </c>
    </row>
    <row r="3885" spans="1:3" x14ac:dyDescent="0.3">
      <c r="A3885" s="1">
        <v>41444</v>
      </c>
      <c r="B3885">
        <v>1174.8420000000001</v>
      </c>
      <c r="C3885">
        <v>6.4524999999999997</v>
      </c>
    </row>
    <row r="3886" spans="1:3" x14ac:dyDescent="0.3">
      <c r="A3886" s="1">
        <v>41445</v>
      </c>
      <c r="B3886">
        <v>1138.597</v>
      </c>
      <c r="C3886">
        <v>6.5686</v>
      </c>
    </row>
    <row r="3887" spans="1:3" x14ac:dyDescent="0.3">
      <c r="A3887" s="1">
        <v>41449</v>
      </c>
      <c r="B3887">
        <v>1112.1369999999999</v>
      </c>
      <c r="C3887">
        <v>6.7618999999999998</v>
      </c>
    </row>
    <row r="3888" spans="1:3" x14ac:dyDescent="0.3">
      <c r="A3888" s="1">
        <v>41450</v>
      </c>
      <c r="B3888">
        <v>1129.2550000000001</v>
      </c>
      <c r="C3888">
        <v>6.7134999999999998</v>
      </c>
    </row>
    <row r="3889" spans="1:3" x14ac:dyDescent="0.3">
      <c r="A3889" s="1">
        <v>41451</v>
      </c>
      <c r="B3889">
        <v>1144.7840000000001</v>
      </c>
      <c r="C3889">
        <v>6.7500999999999998</v>
      </c>
    </row>
    <row r="3890" spans="1:3" x14ac:dyDescent="0.3">
      <c r="A3890" s="1">
        <v>41452</v>
      </c>
      <c r="B3890">
        <v>1161.0029999999999</v>
      </c>
      <c r="C3890">
        <v>6.7398999999999996</v>
      </c>
    </row>
    <row r="3891" spans="1:3" x14ac:dyDescent="0.3">
      <c r="A3891" s="1">
        <v>41453</v>
      </c>
      <c r="B3891">
        <v>1151.001</v>
      </c>
      <c r="C3891">
        <v>6.7030000000000003</v>
      </c>
    </row>
    <row r="3892" spans="1:3" x14ac:dyDescent="0.3">
      <c r="A3892" s="1">
        <v>41456</v>
      </c>
      <c r="B3892">
        <v>1165.635</v>
      </c>
      <c r="C3892">
        <v>6.6657000000000002</v>
      </c>
    </row>
    <row r="3893" spans="1:3" x14ac:dyDescent="0.3">
      <c r="A3893" s="1">
        <v>41457</v>
      </c>
      <c r="B3893">
        <v>1161.383</v>
      </c>
      <c r="C3893">
        <v>6.7229999999999999</v>
      </c>
    </row>
    <row r="3894" spans="1:3" x14ac:dyDescent="0.3">
      <c r="A3894" s="1">
        <v>41458</v>
      </c>
      <c r="B3894">
        <v>1154.5450000000001</v>
      </c>
      <c r="C3894">
        <v>6.6866000000000003</v>
      </c>
    </row>
    <row r="3895" spans="1:3" x14ac:dyDescent="0.3">
      <c r="A3895" s="1">
        <v>41459</v>
      </c>
      <c r="B3895">
        <v>1175.2170000000001</v>
      </c>
      <c r="C3895">
        <v>6.6725000000000003</v>
      </c>
    </row>
    <row r="3896" spans="1:3" x14ac:dyDescent="0.3">
      <c r="A3896" s="1">
        <v>41460</v>
      </c>
      <c r="B3896">
        <v>1167.518</v>
      </c>
      <c r="C3896">
        <v>6.7910000000000004</v>
      </c>
    </row>
    <row r="3897" spans="1:3" x14ac:dyDescent="0.3">
      <c r="A3897" s="1">
        <v>41463</v>
      </c>
      <c r="B3897">
        <v>1182.644</v>
      </c>
      <c r="C3897">
        <v>6.7739000000000003</v>
      </c>
    </row>
    <row r="3898" spans="1:3" x14ac:dyDescent="0.3">
      <c r="A3898" s="1">
        <v>41464</v>
      </c>
      <c r="B3898">
        <v>1194.7550000000001</v>
      </c>
      <c r="C3898">
        <v>6.79</v>
      </c>
    </row>
    <row r="3899" spans="1:3" x14ac:dyDescent="0.3">
      <c r="A3899" s="1">
        <v>41465</v>
      </c>
      <c r="B3899">
        <v>1195.3119999999999</v>
      </c>
      <c r="C3899">
        <v>6.7081999999999997</v>
      </c>
    </row>
    <row r="3900" spans="1:3" x14ac:dyDescent="0.3">
      <c r="A3900" s="1">
        <v>41466</v>
      </c>
      <c r="B3900">
        <v>1211.3720000000001</v>
      </c>
      <c r="C3900">
        <v>6.6558000000000002</v>
      </c>
    </row>
    <row r="3901" spans="1:3" x14ac:dyDescent="0.3">
      <c r="A3901" s="1">
        <v>41467</v>
      </c>
      <c r="B3901">
        <v>1210.7249999999999</v>
      </c>
      <c r="C3901">
        <v>6.6620999999999997</v>
      </c>
    </row>
    <row r="3902" spans="1:3" x14ac:dyDescent="0.3">
      <c r="A3902" s="1">
        <v>41470</v>
      </c>
      <c r="B3902">
        <v>1215.2329999999999</v>
      </c>
      <c r="C3902">
        <v>6.6745999999999999</v>
      </c>
    </row>
    <row r="3903" spans="1:3" x14ac:dyDescent="0.3">
      <c r="A3903" s="1">
        <v>41471</v>
      </c>
      <c r="B3903">
        <v>1212.616</v>
      </c>
      <c r="C3903">
        <v>6.5785999999999998</v>
      </c>
    </row>
    <row r="3904" spans="1:3" x14ac:dyDescent="0.3">
      <c r="A3904" s="1">
        <v>41472</v>
      </c>
      <c r="B3904">
        <v>1211.105</v>
      </c>
      <c r="C3904">
        <v>6.5613000000000001</v>
      </c>
    </row>
    <row r="3905" spans="1:3" x14ac:dyDescent="0.3">
      <c r="A3905" s="1">
        <v>41473</v>
      </c>
      <c r="B3905">
        <v>1217.568</v>
      </c>
      <c r="C3905">
        <v>6.5723000000000003</v>
      </c>
    </row>
    <row r="3906" spans="1:3" x14ac:dyDescent="0.3">
      <c r="A3906" s="1">
        <v>41474</v>
      </c>
      <c r="B3906">
        <v>1221.21</v>
      </c>
      <c r="C3906">
        <v>6.5343</v>
      </c>
    </row>
    <row r="3907" spans="1:3" x14ac:dyDescent="0.3">
      <c r="A3907" s="1">
        <v>41477</v>
      </c>
      <c r="B3907">
        <v>1213.3789999999999</v>
      </c>
      <c r="C3907">
        <v>6.4852999999999996</v>
      </c>
    </row>
    <row r="3908" spans="1:3" x14ac:dyDescent="0.3">
      <c r="A3908" s="1">
        <v>41478</v>
      </c>
      <c r="B3908">
        <v>1216.684</v>
      </c>
      <c r="C3908">
        <v>6.4444999999999997</v>
      </c>
    </row>
    <row r="3909" spans="1:3" x14ac:dyDescent="0.3">
      <c r="A3909" s="1">
        <v>41479</v>
      </c>
      <c r="B3909">
        <v>1230.3430000000001</v>
      </c>
      <c r="C3909">
        <v>6.5031999999999996</v>
      </c>
    </row>
    <row r="3910" spans="1:3" x14ac:dyDescent="0.3">
      <c r="A3910" s="1">
        <v>41480</v>
      </c>
      <c r="B3910">
        <v>1232.9490000000001</v>
      </c>
      <c r="C3910">
        <v>6.4795999999999996</v>
      </c>
    </row>
    <row r="3911" spans="1:3" x14ac:dyDescent="0.3">
      <c r="A3911" s="1">
        <v>41481</v>
      </c>
      <c r="B3911">
        <v>1227.8599999999999</v>
      </c>
      <c r="C3911">
        <v>6.4684999999999997</v>
      </c>
    </row>
    <row r="3912" spans="1:3" x14ac:dyDescent="0.3">
      <c r="A3912" s="1">
        <v>41484</v>
      </c>
      <c r="B3912">
        <v>1226.9760000000001</v>
      </c>
      <c r="C3912">
        <v>6.4756</v>
      </c>
    </row>
    <row r="3913" spans="1:3" x14ac:dyDescent="0.3">
      <c r="A3913" s="1">
        <v>41485</v>
      </c>
      <c r="B3913">
        <v>1236.8599999999999</v>
      </c>
      <c r="C3913">
        <v>6.5530999999999997</v>
      </c>
    </row>
    <row r="3914" spans="1:3" x14ac:dyDescent="0.3">
      <c r="A3914" s="1">
        <v>41486</v>
      </c>
      <c r="B3914">
        <v>1234.07</v>
      </c>
      <c r="C3914">
        <v>6.5145</v>
      </c>
    </row>
    <row r="3915" spans="1:3" x14ac:dyDescent="0.3">
      <c r="A3915" s="1">
        <v>41487</v>
      </c>
      <c r="B3915">
        <v>1248.3800000000001</v>
      </c>
      <c r="C3915">
        <v>6.6089000000000002</v>
      </c>
    </row>
    <row r="3916" spans="1:3" x14ac:dyDescent="0.3">
      <c r="A3916" s="1">
        <v>41488</v>
      </c>
      <c r="B3916">
        <v>1250.5360000000001</v>
      </c>
      <c r="C3916">
        <v>6.5990000000000002</v>
      </c>
    </row>
    <row r="3917" spans="1:3" x14ac:dyDescent="0.3">
      <c r="A3917" s="1">
        <v>41491</v>
      </c>
      <c r="B3917">
        <v>1251.7739999999999</v>
      </c>
      <c r="C3917">
        <v>6.58</v>
      </c>
    </row>
    <row r="3918" spans="1:3" x14ac:dyDescent="0.3">
      <c r="A3918" s="1">
        <v>41492</v>
      </c>
      <c r="B3918">
        <v>1242.1189999999999</v>
      </c>
      <c r="C3918">
        <v>6.5495000000000001</v>
      </c>
    </row>
    <row r="3919" spans="1:3" x14ac:dyDescent="0.3">
      <c r="A3919" s="1">
        <v>41493</v>
      </c>
      <c r="B3919">
        <v>1240.412</v>
      </c>
      <c r="C3919">
        <v>6.5091999999999999</v>
      </c>
    </row>
    <row r="3920" spans="1:3" x14ac:dyDescent="0.3">
      <c r="A3920" s="1">
        <v>41494</v>
      </c>
      <c r="B3920">
        <v>1249.2180000000001</v>
      </c>
      <c r="C3920">
        <v>6.4859</v>
      </c>
    </row>
    <row r="3921" spans="1:3" x14ac:dyDescent="0.3">
      <c r="A3921" s="1">
        <v>41495</v>
      </c>
      <c r="B3921">
        <v>1253.7950000000001</v>
      </c>
      <c r="C3921">
        <v>6.4996</v>
      </c>
    </row>
    <row r="3922" spans="1:3" x14ac:dyDescent="0.3">
      <c r="A3922" s="1">
        <v>41498</v>
      </c>
      <c r="B3922">
        <v>1253.692</v>
      </c>
      <c r="C3922">
        <v>6.5282999999999998</v>
      </c>
    </row>
    <row r="3923" spans="1:3" x14ac:dyDescent="0.3">
      <c r="A3923" s="1">
        <v>41499</v>
      </c>
      <c r="B3923">
        <v>1260.44</v>
      </c>
      <c r="C3923">
        <v>6.5332999999999997</v>
      </c>
    </row>
    <row r="3924" spans="1:3" x14ac:dyDescent="0.3">
      <c r="A3924" s="1">
        <v>41500</v>
      </c>
      <c r="B3924">
        <v>1262.48</v>
      </c>
      <c r="C3924">
        <v>6.5106999999999999</v>
      </c>
    </row>
    <row r="3925" spans="1:3" x14ac:dyDescent="0.3">
      <c r="A3925" s="1">
        <v>41501</v>
      </c>
      <c r="B3925">
        <v>1245.3520000000001</v>
      </c>
      <c r="C3925">
        <v>6.5049999999999999</v>
      </c>
    </row>
    <row r="3926" spans="1:3" x14ac:dyDescent="0.3">
      <c r="A3926" s="1">
        <v>41502</v>
      </c>
      <c r="B3926">
        <v>1255.0150000000001</v>
      </c>
      <c r="C3926">
        <v>6.5114999999999998</v>
      </c>
    </row>
    <row r="3927" spans="1:3" x14ac:dyDescent="0.3">
      <c r="A3927" s="1">
        <v>41505</v>
      </c>
      <c r="B3927">
        <v>1250.8430000000001</v>
      </c>
      <c r="C3927">
        <v>6.5053999999999998</v>
      </c>
    </row>
    <row r="3928" spans="1:3" x14ac:dyDescent="0.3">
      <c r="A3928" s="1">
        <v>41506</v>
      </c>
      <c r="B3928">
        <v>1247.1479999999999</v>
      </c>
      <c r="C3928">
        <v>6.4791999999999996</v>
      </c>
    </row>
    <row r="3929" spans="1:3" x14ac:dyDescent="0.3">
      <c r="A3929" s="1">
        <v>41507</v>
      </c>
      <c r="B3929">
        <v>1226.0509999999999</v>
      </c>
      <c r="C3929">
        <v>6.5709999999999997</v>
      </c>
    </row>
    <row r="3930" spans="1:3" x14ac:dyDescent="0.3">
      <c r="A3930" s="1">
        <v>41508</v>
      </c>
      <c r="B3930">
        <v>1237.1400000000001</v>
      </c>
      <c r="C3930">
        <v>6.5176999999999996</v>
      </c>
    </row>
    <row r="3931" spans="1:3" x14ac:dyDescent="0.3">
      <c r="A3931" s="1">
        <v>41509</v>
      </c>
      <c r="B3931">
        <v>1243.8150000000001</v>
      </c>
      <c r="C3931">
        <v>6.4889000000000001</v>
      </c>
    </row>
    <row r="3932" spans="1:3" x14ac:dyDescent="0.3">
      <c r="A3932" s="1">
        <v>41512</v>
      </c>
      <c r="B3932">
        <v>1245.9929999999999</v>
      </c>
      <c r="C3932">
        <v>6.5096999999999996</v>
      </c>
    </row>
    <row r="3933" spans="1:3" x14ac:dyDescent="0.3">
      <c r="A3933" s="1">
        <v>41513</v>
      </c>
      <c r="B3933">
        <v>1224.8489999999999</v>
      </c>
      <c r="C3933">
        <v>6.4855999999999998</v>
      </c>
    </row>
    <row r="3934" spans="1:3" x14ac:dyDescent="0.3">
      <c r="A3934" s="1">
        <v>41514</v>
      </c>
      <c r="B3934">
        <v>1218.153</v>
      </c>
      <c r="C3934">
        <v>6.5053000000000001</v>
      </c>
    </row>
    <row r="3935" spans="1:3" x14ac:dyDescent="0.3">
      <c r="A3935" s="1">
        <v>41515</v>
      </c>
      <c r="B3935">
        <v>1224.3119999999999</v>
      </c>
      <c r="C3935">
        <v>6.5865999999999998</v>
      </c>
    </row>
    <row r="3936" spans="1:3" x14ac:dyDescent="0.3">
      <c r="A3936" s="1">
        <v>41516</v>
      </c>
      <c r="B3936">
        <v>1214.3510000000001</v>
      </c>
      <c r="C3936">
        <v>6.6192000000000002</v>
      </c>
    </row>
    <row r="3937" spans="1:3" x14ac:dyDescent="0.3">
      <c r="A3937" s="1">
        <v>41519</v>
      </c>
      <c r="B3937">
        <v>1230.883</v>
      </c>
      <c r="C3937">
        <v>6.6037999999999997</v>
      </c>
    </row>
    <row r="3938" spans="1:3" x14ac:dyDescent="0.3">
      <c r="A3938" s="1">
        <v>41520</v>
      </c>
      <c r="B3938">
        <v>1238.6410000000001</v>
      </c>
      <c r="C3938">
        <v>6.6182999999999996</v>
      </c>
    </row>
    <row r="3939" spans="1:3" x14ac:dyDescent="0.3">
      <c r="A3939" s="1">
        <v>41521</v>
      </c>
      <c r="B3939">
        <v>1242.5150000000001</v>
      </c>
      <c r="C3939">
        <v>6.59</v>
      </c>
    </row>
    <row r="3940" spans="1:3" x14ac:dyDescent="0.3">
      <c r="A3940" s="1">
        <v>41522</v>
      </c>
      <c r="B3940">
        <v>1243.8969999999999</v>
      </c>
      <c r="C3940">
        <v>6.6764999999999999</v>
      </c>
    </row>
    <row r="3941" spans="1:3" x14ac:dyDescent="0.3">
      <c r="A3941" s="1">
        <v>41523</v>
      </c>
      <c r="B3941">
        <v>1249.048</v>
      </c>
      <c r="C3941">
        <v>6.6219999999999999</v>
      </c>
    </row>
    <row r="3942" spans="1:3" x14ac:dyDescent="0.3">
      <c r="A3942" s="1">
        <v>41526</v>
      </c>
      <c r="B3942">
        <v>1249.1120000000001</v>
      </c>
      <c r="C3942">
        <v>6.5574000000000003</v>
      </c>
    </row>
    <row r="3943" spans="1:3" x14ac:dyDescent="0.3">
      <c r="A3943" s="1">
        <v>41527</v>
      </c>
      <c r="B3943">
        <v>1268.221</v>
      </c>
      <c r="C3943">
        <v>6.5412999999999997</v>
      </c>
    </row>
    <row r="3944" spans="1:3" x14ac:dyDescent="0.3">
      <c r="A3944" s="1">
        <v>41528</v>
      </c>
      <c r="B3944">
        <v>1270.6590000000001</v>
      </c>
      <c r="C3944">
        <v>6.5179999999999998</v>
      </c>
    </row>
    <row r="3945" spans="1:3" x14ac:dyDescent="0.3">
      <c r="A3945" s="1">
        <v>41529</v>
      </c>
      <c r="B3945">
        <v>1268.3019999999999</v>
      </c>
      <c r="C3945">
        <v>6.5193000000000003</v>
      </c>
    </row>
    <row r="3946" spans="1:3" x14ac:dyDescent="0.3">
      <c r="A3946" s="1">
        <v>41530</v>
      </c>
      <c r="B3946">
        <v>1265.9680000000001</v>
      </c>
      <c r="C3946">
        <v>6.5580999999999996</v>
      </c>
    </row>
    <row r="3947" spans="1:3" x14ac:dyDescent="0.3">
      <c r="A3947" s="1">
        <v>41533</v>
      </c>
      <c r="B3947">
        <v>1278.4069999999999</v>
      </c>
      <c r="C3947">
        <v>6.5118999999999998</v>
      </c>
    </row>
    <row r="3948" spans="1:3" x14ac:dyDescent="0.3">
      <c r="A3948" s="1">
        <v>41534</v>
      </c>
      <c r="B3948">
        <v>1274.2249999999999</v>
      </c>
      <c r="C3948">
        <v>6.4622000000000002</v>
      </c>
    </row>
    <row r="3949" spans="1:3" x14ac:dyDescent="0.3">
      <c r="A3949" s="1">
        <v>41535</v>
      </c>
      <c r="B3949">
        <v>1276.739</v>
      </c>
      <c r="C3949">
        <v>6.367</v>
      </c>
    </row>
    <row r="3950" spans="1:3" x14ac:dyDescent="0.3">
      <c r="A3950" s="1">
        <v>41536</v>
      </c>
      <c r="B3950">
        <v>1286.489</v>
      </c>
      <c r="C3950">
        <v>6.3372999999999999</v>
      </c>
    </row>
    <row r="3951" spans="1:3" x14ac:dyDescent="0.3">
      <c r="A3951" s="1">
        <v>41537</v>
      </c>
      <c r="B3951">
        <v>1285.7829999999999</v>
      </c>
      <c r="C3951">
        <v>6.359</v>
      </c>
    </row>
    <row r="3952" spans="1:3" x14ac:dyDescent="0.3">
      <c r="A3952" s="1">
        <v>41540</v>
      </c>
      <c r="B3952">
        <v>1274.7719999999999</v>
      </c>
      <c r="C3952">
        <v>6.3855000000000004</v>
      </c>
    </row>
    <row r="3953" spans="1:3" x14ac:dyDescent="0.3">
      <c r="A3953" s="1">
        <v>41541</v>
      </c>
      <c r="B3953">
        <v>1282.7329999999999</v>
      </c>
      <c r="C3953">
        <v>6.399</v>
      </c>
    </row>
    <row r="3954" spans="1:3" x14ac:dyDescent="0.3">
      <c r="A3954" s="1">
        <v>41542</v>
      </c>
      <c r="B3954">
        <v>1265.694</v>
      </c>
      <c r="C3954">
        <v>6.4149000000000003</v>
      </c>
    </row>
    <row r="3955" spans="1:3" x14ac:dyDescent="0.3">
      <c r="A3955" s="1">
        <v>41543</v>
      </c>
      <c r="B3955">
        <v>1275.2339999999999</v>
      </c>
      <c r="C3955">
        <v>6.4120999999999997</v>
      </c>
    </row>
    <row r="3956" spans="1:3" x14ac:dyDescent="0.3">
      <c r="A3956" s="1">
        <v>41544</v>
      </c>
      <c r="B3956">
        <v>1269.4760000000001</v>
      </c>
      <c r="C3956">
        <v>6.4314</v>
      </c>
    </row>
    <row r="3957" spans="1:3" x14ac:dyDescent="0.3">
      <c r="A3957" s="1">
        <v>41547</v>
      </c>
      <c r="B3957">
        <v>1259.6030000000001</v>
      </c>
      <c r="C3957">
        <v>6.4264999999999999</v>
      </c>
    </row>
    <row r="3958" spans="1:3" x14ac:dyDescent="0.3">
      <c r="A3958" s="1">
        <v>41548</v>
      </c>
      <c r="B3958">
        <v>1268.354</v>
      </c>
      <c r="C3958">
        <v>6.3586</v>
      </c>
    </row>
    <row r="3959" spans="1:3" x14ac:dyDescent="0.3">
      <c r="A3959" s="1">
        <v>41549</v>
      </c>
      <c r="B3959">
        <v>1260.242</v>
      </c>
      <c r="C3959">
        <v>6.3795999999999999</v>
      </c>
    </row>
    <row r="3960" spans="1:3" x14ac:dyDescent="0.3">
      <c r="A3960" s="1">
        <v>41550</v>
      </c>
      <c r="B3960">
        <v>1256.2719999999999</v>
      </c>
      <c r="C3960">
        <v>6.3457999999999997</v>
      </c>
    </row>
    <row r="3961" spans="1:3" x14ac:dyDescent="0.3">
      <c r="A3961" s="1">
        <v>41551</v>
      </c>
      <c r="B3961">
        <v>1251.3900000000001</v>
      </c>
      <c r="C3961">
        <v>6.4257999999999997</v>
      </c>
    </row>
    <row r="3962" spans="1:3" x14ac:dyDescent="0.3">
      <c r="A3962" s="1">
        <v>41554</v>
      </c>
      <c r="B3962">
        <v>1246.8630000000001</v>
      </c>
      <c r="C3962">
        <v>6.4127999999999998</v>
      </c>
    </row>
    <row r="3963" spans="1:3" x14ac:dyDescent="0.3">
      <c r="A3963" s="1">
        <v>41555</v>
      </c>
      <c r="B3963">
        <v>1241.8219999999999</v>
      </c>
      <c r="C3963">
        <v>6.4329000000000001</v>
      </c>
    </row>
    <row r="3964" spans="1:3" x14ac:dyDescent="0.3">
      <c r="A3964" s="1">
        <v>41556</v>
      </c>
      <c r="B3964">
        <v>1235.3579999999999</v>
      </c>
      <c r="C3964">
        <v>6.4633000000000003</v>
      </c>
    </row>
    <row r="3965" spans="1:3" x14ac:dyDescent="0.3">
      <c r="A3965" s="1">
        <v>41557</v>
      </c>
      <c r="B3965">
        <v>1260.519</v>
      </c>
      <c r="C3965">
        <v>6.5037000000000003</v>
      </c>
    </row>
    <row r="3966" spans="1:3" x14ac:dyDescent="0.3">
      <c r="A3966" s="1">
        <v>41558</v>
      </c>
      <c r="B3966">
        <v>1266.3879999999999</v>
      </c>
      <c r="C3966">
        <v>6.4736000000000002</v>
      </c>
    </row>
    <row r="3967" spans="1:3" x14ac:dyDescent="0.3">
      <c r="A3967" s="1">
        <v>41561</v>
      </c>
      <c r="B3967">
        <v>1258.7180000000001</v>
      </c>
      <c r="C3967">
        <v>6.4611000000000001</v>
      </c>
    </row>
    <row r="3968" spans="1:3" x14ac:dyDescent="0.3">
      <c r="A3968" s="1">
        <v>41562</v>
      </c>
      <c r="B3968">
        <v>1265.4590000000001</v>
      </c>
      <c r="C3968">
        <v>6.4973999999999998</v>
      </c>
    </row>
    <row r="3969" spans="1:3" x14ac:dyDescent="0.3">
      <c r="A3969" s="1">
        <v>41563</v>
      </c>
      <c r="B3969">
        <v>1266.0119999999999</v>
      </c>
      <c r="C3969">
        <v>6.4804000000000004</v>
      </c>
    </row>
    <row r="3970" spans="1:3" x14ac:dyDescent="0.3">
      <c r="A3970" s="1">
        <v>41564</v>
      </c>
      <c r="B3970">
        <v>1266.905</v>
      </c>
      <c r="C3970">
        <v>6.4004000000000003</v>
      </c>
    </row>
    <row r="3971" spans="1:3" x14ac:dyDescent="0.3">
      <c r="A3971" s="1">
        <v>41565</v>
      </c>
      <c r="B3971">
        <v>1283.9000000000001</v>
      </c>
      <c r="C3971">
        <v>6.4130000000000003</v>
      </c>
    </row>
    <row r="3972" spans="1:3" x14ac:dyDescent="0.3">
      <c r="A3972" s="1">
        <v>41568</v>
      </c>
      <c r="B3972">
        <v>1288.547</v>
      </c>
      <c r="C3972">
        <v>6.3928000000000003</v>
      </c>
    </row>
    <row r="3973" spans="1:3" x14ac:dyDescent="0.3">
      <c r="A3973" s="1">
        <v>41569</v>
      </c>
      <c r="B3973">
        <v>1300.2260000000001</v>
      </c>
      <c r="C3973">
        <v>6.3663999999999996</v>
      </c>
    </row>
    <row r="3974" spans="1:3" x14ac:dyDescent="0.3">
      <c r="A3974" s="1">
        <v>41570</v>
      </c>
      <c r="B3974">
        <v>1291.616</v>
      </c>
      <c r="C3974">
        <v>6.3712999999999997</v>
      </c>
    </row>
    <row r="3975" spans="1:3" x14ac:dyDescent="0.3">
      <c r="A3975" s="1">
        <v>41571</v>
      </c>
      <c r="B3975">
        <v>1298.604</v>
      </c>
      <c r="C3975">
        <v>6.3498000000000001</v>
      </c>
    </row>
    <row r="3976" spans="1:3" x14ac:dyDescent="0.3">
      <c r="A3976" s="1">
        <v>41572</v>
      </c>
      <c r="B3976">
        <v>1290.634</v>
      </c>
      <c r="C3976">
        <v>6.3181000000000003</v>
      </c>
    </row>
    <row r="3977" spans="1:3" x14ac:dyDescent="0.3">
      <c r="A3977" s="1">
        <v>41575</v>
      </c>
      <c r="B3977">
        <v>1288.4169999999999</v>
      </c>
      <c r="C3977">
        <v>6.3437000000000001</v>
      </c>
    </row>
    <row r="3978" spans="1:3" x14ac:dyDescent="0.3">
      <c r="A3978" s="1">
        <v>41576</v>
      </c>
      <c r="B3978">
        <v>1290.7750000000001</v>
      </c>
      <c r="C3978">
        <v>6.38</v>
      </c>
    </row>
    <row r="3979" spans="1:3" x14ac:dyDescent="0.3">
      <c r="A3979" s="1">
        <v>41577</v>
      </c>
      <c r="B3979">
        <v>1291.145</v>
      </c>
      <c r="C3979">
        <v>6.3869999999999996</v>
      </c>
    </row>
    <row r="3980" spans="1:3" x14ac:dyDescent="0.3">
      <c r="A3980" s="1">
        <v>41578</v>
      </c>
      <c r="B3980">
        <v>1283.5229999999999</v>
      </c>
      <c r="C3980">
        <v>6.4790000000000001</v>
      </c>
    </row>
    <row r="3981" spans="1:3" x14ac:dyDescent="0.3">
      <c r="A3981" s="1">
        <v>41579</v>
      </c>
      <c r="B3981">
        <v>1278.415</v>
      </c>
      <c r="C3981">
        <v>6.5357000000000003</v>
      </c>
    </row>
    <row r="3982" spans="1:3" x14ac:dyDescent="0.3">
      <c r="A3982" s="1">
        <v>41582</v>
      </c>
      <c r="B3982">
        <v>1281.4059999999999</v>
      </c>
      <c r="C3982">
        <v>6.5083000000000002</v>
      </c>
    </row>
    <row r="3983" spans="1:3" x14ac:dyDescent="0.3">
      <c r="A3983" s="1">
        <v>41583</v>
      </c>
      <c r="B3983">
        <v>1274.0740000000001</v>
      </c>
      <c r="C3983">
        <v>6.5250000000000004</v>
      </c>
    </row>
    <row r="3984" spans="1:3" x14ac:dyDescent="0.3">
      <c r="A3984" s="1">
        <v>41584</v>
      </c>
      <c r="B3984">
        <v>1283.479</v>
      </c>
      <c r="C3984">
        <v>6.4965999999999999</v>
      </c>
    </row>
    <row r="3985" spans="1:3" x14ac:dyDescent="0.3">
      <c r="A3985" s="1">
        <v>41585</v>
      </c>
      <c r="B3985">
        <v>1284.6890000000001</v>
      </c>
      <c r="C3985">
        <v>6.5290999999999997</v>
      </c>
    </row>
    <row r="3986" spans="1:3" x14ac:dyDescent="0.3">
      <c r="A3986" s="1">
        <v>41586</v>
      </c>
      <c r="B3986">
        <v>1281.8620000000001</v>
      </c>
      <c r="C3986">
        <v>6.5894000000000004</v>
      </c>
    </row>
    <row r="3987" spans="1:3" x14ac:dyDescent="0.3">
      <c r="A3987" s="1">
        <v>41589</v>
      </c>
      <c r="B3987">
        <v>1287.713</v>
      </c>
      <c r="C3987">
        <v>6.5591999999999997</v>
      </c>
    </row>
    <row r="3988" spans="1:3" x14ac:dyDescent="0.3">
      <c r="A3988" s="1">
        <v>41590</v>
      </c>
      <c r="B3988">
        <v>1279.8620000000001</v>
      </c>
      <c r="C3988">
        <v>6.6519000000000004</v>
      </c>
    </row>
    <row r="3989" spans="1:3" x14ac:dyDescent="0.3">
      <c r="A3989" s="1">
        <v>41591</v>
      </c>
      <c r="B3989">
        <v>1274.6969999999999</v>
      </c>
      <c r="C3989">
        <v>6.6384999999999996</v>
      </c>
    </row>
    <row r="3990" spans="1:3" x14ac:dyDescent="0.3">
      <c r="A3990" s="1">
        <v>41592</v>
      </c>
      <c r="B3990">
        <v>1289.1659999999999</v>
      </c>
      <c r="C3990">
        <v>6.6449999999999996</v>
      </c>
    </row>
    <row r="3991" spans="1:3" x14ac:dyDescent="0.3">
      <c r="A3991" s="1">
        <v>41593</v>
      </c>
      <c r="B3991">
        <v>1295.9269999999999</v>
      </c>
      <c r="C3991">
        <v>6.6294000000000004</v>
      </c>
    </row>
    <row r="3992" spans="1:3" x14ac:dyDescent="0.3">
      <c r="A3992" s="1">
        <v>41596</v>
      </c>
      <c r="B3992">
        <v>1304.8</v>
      </c>
      <c r="C3992">
        <v>6.6109999999999998</v>
      </c>
    </row>
    <row r="3993" spans="1:3" x14ac:dyDescent="0.3">
      <c r="A3993" s="1">
        <v>41597</v>
      </c>
      <c r="B3993">
        <v>1299.508</v>
      </c>
      <c r="C3993">
        <v>6.6075999999999997</v>
      </c>
    </row>
    <row r="3994" spans="1:3" x14ac:dyDescent="0.3">
      <c r="A3994" s="1">
        <v>41598</v>
      </c>
      <c r="B3994">
        <v>1294.6959999999999</v>
      </c>
      <c r="C3994">
        <v>6.6395999999999997</v>
      </c>
    </row>
    <row r="3995" spans="1:3" x14ac:dyDescent="0.3">
      <c r="A3995" s="1">
        <v>41599</v>
      </c>
      <c r="B3995">
        <v>1290.501</v>
      </c>
      <c r="C3995">
        <v>6.6313000000000004</v>
      </c>
    </row>
    <row r="3996" spans="1:3" x14ac:dyDescent="0.3">
      <c r="A3996" s="1">
        <v>41600</v>
      </c>
      <c r="B3996">
        <v>1297.8699999999999</v>
      </c>
      <c r="C3996">
        <v>6.5709</v>
      </c>
    </row>
    <row r="3997" spans="1:3" x14ac:dyDescent="0.3">
      <c r="A3997" s="1">
        <v>41603</v>
      </c>
      <c r="B3997">
        <v>1306.134</v>
      </c>
      <c r="C3997">
        <v>6.5678999999999998</v>
      </c>
    </row>
    <row r="3998" spans="1:3" x14ac:dyDescent="0.3">
      <c r="A3998" s="1">
        <v>41604</v>
      </c>
      <c r="B3998">
        <v>1305.7760000000001</v>
      </c>
      <c r="C3998">
        <v>6.5731999999999999</v>
      </c>
    </row>
    <row r="3999" spans="1:3" x14ac:dyDescent="0.3">
      <c r="A3999" s="1">
        <v>41605</v>
      </c>
      <c r="B3999">
        <v>1310.126</v>
      </c>
      <c r="C3999">
        <v>6.5754000000000001</v>
      </c>
    </row>
    <row r="4000" spans="1:3" x14ac:dyDescent="0.3">
      <c r="A4000" s="1">
        <v>41606</v>
      </c>
      <c r="B4000">
        <v>1315.213</v>
      </c>
      <c r="C4000">
        <v>6.5407999999999999</v>
      </c>
    </row>
    <row r="4001" spans="1:3" x14ac:dyDescent="0.3">
      <c r="A4001" s="1">
        <v>41607</v>
      </c>
      <c r="B4001">
        <v>1307.7059999999999</v>
      </c>
      <c r="C4001">
        <v>6.5617999999999999</v>
      </c>
    </row>
    <row r="4002" spans="1:3" x14ac:dyDescent="0.3">
      <c r="A4002" s="1">
        <v>41610</v>
      </c>
      <c r="B4002">
        <v>1304.575</v>
      </c>
      <c r="C4002">
        <v>6.5640999999999998</v>
      </c>
    </row>
    <row r="4003" spans="1:3" x14ac:dyDescent="0.3">
      <c r="A4003" s="1">
        <v>41611</v>
      </c>
      <c r="B4003">
        <v>1281.3209999999999</v>
      </c>
      <c r="C4003">
        <v>6.5148000000000001</v>
      </c>
    </row>
    <row r="4004" spans="1:3" x14ac:dyDescent="0.3">
      <c r="A4004" s="1">
        <v>41612</v>
      </c>
      <c r="B4004">
        <v>1279.0319999999999</v>
      </c>
      <c r="C4004">
        <v>6.4954999999999998</v>
      </c>
    </row>
    <row r="4005" spans="1:3" x14ac:dyDescent="0.3">
      <c r="A4005" s="1">
        <v>41613</v>
      </c>
      <c r="B4005">
        <v>1269.5150000000001</v>
      </c>
      <c r="C4005">
        <v>6.4871999999999996</v>
      </c>
    </row>
    <row r="4006" spans="1:3" x14ac:dyDescent="0.3">
      <c r="A4006" s="1">
        <v>41614</v>
      </c>
      <c r="B4006">
        <v>1274.634</v>
      </c>
      <c r="C4006">
        <v>6.5022000000000002</v>
      </c>
    </row>
    <row r="4007" spans="1:3" x14ac:dyDescent="0.3">
      <c r="A4007" s="1">
        <v>41617</v>
      </c>
      <c r="B4007">
        <v>1283.3510000000001</v>
      </c>
      <c r="C4007">
        <v>6.5289000000000001</v>
      </c>
    </row>
    <row r="4008" spans="1:3" x14ac:dyDescent="0.3">
      <c r="A4008" s="1">
        <v>41618</v>
      </c>
      <c r="B4008">
        <v>1270.203</v>
      </c>
      <c r="C4008">
        <v>6.5347999999999997</v>
      </c>
    </row>
    <row r="4009" spans="1:3" x14ac:dyDescent="0.3">
      <c r="A4009" s="1">
        <v>41619</v>
      </c>
      <c r="B4009">
        <v>1268.0540000000001</v>
      </c>
      <c r="C4009">
        <v>6.5469999999999997</v>
      </c>
    </row>
    <row r="4010" spans="1:3" x14ac:dyDescent="0.3">
      <c r="A4010" s="1">
        <v>41620</v>
      </c>
      <c r="B4010">
        <v>1254.999</v>
      </c>
      <c r="C4010">
        <v>6.5940000000000003</v>
      </c>
    </row>
    <row r="4011" spans="1:3" x14ac:dyDescent="0.3">
      <c r="A4011" s="1">
        <v>41621</v>
      </c>
      <c r="B4011">
        <v>1255.7139999999999</v>
      </c>
      <c r="C4011">
        <v>6.5711000000000004</v>
      </c>
    </row>
    <row r="4012" spans="1:3" x14ac:dyDescent="0.3">
      <c r="A4012" s="1">
        <v>41624</v>
      </c>
      <c r="B4012">
        <v>1269.08</v>
      </c>
      <c r="C4012">
        <v>6.5750000000000002</v>
      </c>
    </row>
    <row r="4013" spans="1:3" x14ac:dyDescent="0.3">
      <c r="A4013" s="1">
        <v>41625</v>
      </c>
      <c r="B4013">
        <v>1263.2650000000001</v>
      </c>
      <c r="C4013">
        <v>6.5536000000000003</v>
      </c>
    </row>
    <row r="4014" spans="1:3" x14ac:dyDescent="0.3">
      <c r="A4014" s="1">
        <v>41626</v>
      </c>
      <c r="B4014">
        <v>1275.1189999999999</v>
      </c>
      <c r="C4014">
        <v>6.5597000000000003</v>
      </c>
    </row>
    <row r="4015" spans="1:3" x14ac:dyDescent="0.3">
      <c r="A4015" s="1">
        <v>41627</v>
      </c>
      <c r="B4015">
        <v>1300.8920000000001</v>
      </c>
      <c r="C4015">
        <v>6.5898000000000003</v>
      </c>
    </row>
    <row r="4016" spans="1:3" x14ac:dyDescent="0.3">
      <c r="A4016" s="1">
        <v>41628</v>
      </c>
      <c r="B4016">
        <v>1309.923</v>
      </c>
      <c r="C4016">
        <v>6.5869</v>
      </c>
    </row>
    <row r="4017" spans="1:3" x14ac:dyDescent="0.3">
      <c r="A4017" s="1">
        <v>41631</v>
      </c>
      <c r="B4017">
        <v>1320.5609999999999</v>
      </c>
      <c r="C4017">
        <v>6.5617999999999999</v>
      </c>
    </row>
    <row r="4018" spans="1:3" x14ac:dyDescent="0.3">
      <c r="A4018" s="1">
        <v>41635</v>
      </c>
      <c r="B4018">
        <v>1334.4179999999999</v>
      </c>
      <c r="C4018">
        <v>6.5068000000000001</v>
      </c>
    </row>
    <row r="4019" spans="1:3" x14ac:dyDescent="0.3">
      <c r="A4019" s="1">
        <v>41638</v>
      </c>
      <c r="B4019">
        <v>1332.952</v>
      </c>
      <c r="C4019">
        <v>6.4223999999999997</v>
      </c>
    </row>
    <row r="4020" spans="1:3" x14ac:dyDescent="0.3">
      <c r="A4020" s="1">
        <v>41641</v>
      </c>
      <c r="B4020">
        <v>1324.3489999999999</v>
      </c>
      <c r="C4020">
        <v>6.5147000000000004</v>
      </c>
    </row>
    <row r="4021" spans="1:3" x14ac:dyDescent="0.3">
      <c r="A4021" s="1">
        <v>41642</v>
      </c>
      <c r="B4021">
        <v>1325.1210000000001</v>
      </c>
      <c r="C4021">
        <v>6.5204000000000004</v>
      </c>
    </row>
    <row r="4022" spans="1:3" x14ac:dyDescent="0.3">
      <c r="A4022" s="1">
        <v>41646</v>
      </c>
      <c r="B4022">
        <v>1326.24</v>
      </c>
      <c r="C4022">
        <v>6.5140000000000002</v>
      </c>
    </row>
    <row r="4023" spans="1:3" x14ac:dyDescent="0.3">
      <c r="A4023" s="1">
        <v>41647</v>
      </c>
      <c r="B4023">
        <v>1324.8320000000001</v>
      </c>
      <c r="C4023">
        <v>6.5735000000000001</v>
      </c>
    </row>
    <row r="4024" spans="1:3" x14ac:dyDescent="0.3">
      <c r="A4024" s="1">
        <v>41648</v>
      </c>
      <c r="B4024">
        <v>1323.577</v>
      </c>
      <c r="C4024">
        <v>6.5519999999999996</v>
      </c>
    </row>
    <row r="4025" spans="1:3" x14ac:dyDescent="0.3">
      <c r="A4025" s="1">
        <v>41649</v>
      </c>
      <c r="B4025">
        <v>1329.8430000000001</v>
      </c>
      <c r="C4025">
        <v>6.4813000000000001</v>
      </c>
    </row>
    <row r="4026" spans="1:3" x14ac:dyDescent="0.3">
      <c r="A4026" s="1">
        <v>41652</v>
      </c>
      <c r="B4026">
        <v>1328.65</v>
      </c>
      <c r="C4026">
        <v>6.5023999999999997</v>
      </c>
    </row>
    <row r="4027" spans="1:3" x14ac:dyDescent="0.3">
      <c r="A4027" s="1">
        <v>41653</v>
      </c>
      <c r="B4027">
        <v>1323.8920000000001</v>
      </c>
      <c r="C4027">
        <v>6.4325999999999999</v>
      </c>
    </row>
    <row r="4028" spans="1:3" x14ac:dyDescent="0.3">
      <c r="A4028" s="1">
        <v>41654</v>
      </c>
      <c r="B4028">
        <v>1342.9929999999999</v>
      </c>
      <c r="C4028">
        <v>6.4672999999999998</v>
      </c>
    </row>
    <row r="4029" spans="1:3" x14ac:dyDescent="0.3">
      <c r="A4029" s="1">
        <v>41655</v>
      </c>
      <c r="B4029">
        <v>1342.652</v>
      </c>
      <c r="C4029">
        <v>6.4555999999999996</v>
      </c>
    </row>
    <row r="4030" spans="1:3" x14ac:dyDescent="0.3">
      <c r="A4030" s="1">
        <v>41656</v>
      </c>
      <c r="B4030">
        <v>1350.098</v>
      </c>
      <c r="C4030">
        <v>6.4660000000000002</v>
      </c>
    </row>
    <row r="4031" spans="1:3" x14ac:dyDescent="0.3">
      <c r="A4031" s="1">
        <v>41659</v>
      </c>
      <c r="B4031">
        <v>1350.9829999999999</v>
      </c>
      <c r="C4031">
        <v>6.4874000000000001</v>
      </c>
    </row>
    <row r="4032" spans="1:3" x14ac:dyDescent="0.3">
      <c r="A4032" s="1">
        <v>41660</v>
      </c>
      <c r="B4032">
        <v>1350.019</v>
      </c>
      <c r="C4032">
        <v>6.4749999999999996</v>
      </c>
    </row>
    <row r="4033" spans="1:3" x14ac:dyDescent="0.3">
      <c r="A4033" s="1">
        <v>41661</v>
      </c>
      <c r="B4033">
        <v>1355.2360000000001</v>
      </c>
      <c r="C4033">
        <v>6.4824000000000002</v>
      </c>
    </row>
    <row r="4034" spans="1:3" x14ac:dyDescent="0.3">
      <c r="A4034" s="1">
        <v>41662</v>
      </c>
      <c r="B4034">
        <v>1339.798</v>
      </c>
      <c r="C4034">
        <v>6.4032999999999998</v>
      </c>
    </row>
    <row r="4035" spans="1:3" x14ac:dyDescent="0.3">
      <c r="A4035" s="1">
        <v>41663</v>
      </c>
      <c r="B4035">
        <v>1318.528</v>
      </c>
      <c r="C4035">
        <v>6.4371999999999998</v>
      </c>
    </row>
    <row r="4036" spans="1:3" x14ac:dyDescent="0.3">
      <c r="A4036" s="1">
        <v>41666</v>
      </c>
      <c r="B4036">
        <v>1317.2439999999999</v>
      </c>
      <c r="C4036">
        <v>6.4188999999999998</v>
      </c>
    </row>
    <row r="4037" spans="1:3" x14ac:dyDescent="0.3">
      <c r="A4037" s="1">
        <v>41667</v>
      </c>
      <c r="B4037">
        <v>1318.414</v>
      </c>
      <c r="C4037">
        <v>6.4168000000000003</v>
      </c>
    </row>
    <row r="4038" spans="1:3" x14ac:dyDescent="0.3">
      <c r="A4038" s="1">
        <v>41668</v>
      </c>
      <c r="B4038">
        <v>1310.126</v>
      </c>
      <c r="C4038">
        <v>6.4489999999999998</v>
      </c>
    </row>
    <row r="4039" spans="1:3" x14ac:dyDescent="0.3">
      <c r="A4039" s="1">
        <v>41669</v>
      </c>
      <c r="B4039">
        <v>1302.83</v>
      </c>
      <c r="C4039">
        <v>6.5134999999999996</v>
      </c>
    </row>
    <row r="4040" spans="1:3" x14ac:dyDescent="0.3">
      <c r="A4040" s="1">
        <v>41670</v>
      </c>
      <c r="B4040">
        <v>1304.454</v>
      </c>
      <c r="C4040">
        <v>6.5446</v>
      </c>
    </row>
    <row r="4041" spans="1:3" x14ac:dyDescent="0.3">
      <c r="A4041" s="1">
        <v>41673</v>
      </c>
      <c r="B4041">
        <v>1285.9100000000001</v>
      </c>
      <c r="C4041">
        <v>6.5449999999999999</v>
      </c>
    </row>
    <row r="4042" spans="1:3" x14ac:dyDescent="0.3">
      <c r="A4042" s="1">
        <v>41674</v>
      </c>
      <c r="B4042">
        <v>1280.989</v>
      </c>
      <c r="C4042">
        <v>6.5182000000000002</v>
      </c>
    </row>
    <row r="4043" spans="1:3" x14ac:dyDescent="0.3">
      <c r="A4043" s="1">
        <v>41675</v>
      </c>
      <c r="B4043">
        <v>1292.4570000000001</v>
      </c>
      <c r="C4043">
        <v>6.5233999999999996</v>
      </c>
    </row>
    <row r="4044" spans="1:3" x14ac:dyDescent="0.3">
      <c r="A4044" s="1">
        <v>41676</v>
      </c>
      <c r="B4044">
        <v>1308.1389999999999</v>
      </c>
      <c r="C4044">
        <v>6.5029000000000003</v>
      </c>
    </row>
    <row r="4045" spans="1:3" x14ac:dyDescent="0.3">
      <c r="A4045" s="1">
        <v>41677</v>
      </c>
      <c r="B4045">
        <v>1313.204</v>
      </c>
      <c r="C4045">
        <v>6.4832999999999998</v>
      </c>
    </row>
    <row r="4046" spans="1:3" x14ac:dyDescent="0.3">
      <c r="A4046" s="1">
        <v>41680</v>
      </c>
      <c r="B4046">
        <v>1318.652</v>
      </c>
      <c r="C4046">
        <v>6.4787999999999997</v>
      </c>
    </row>
    <row r="4047" spans="1:3" x14ac:dyDescent="0.3">
      <c r="A4047" s="1">
        <v>41681</v>
      </c>
      <c r="B4047">
        <v>1335.123</v>
      </c>
      <c r="C4047">
        <v>6.4363000000000001</v>
      </c>
    </row>
    <row r="4048" spans="1:3" x14ac:dyDescent="0.3">
      <c r="A4048" s="1">
        <v>41682</v>
      </c>
      <c r="B4048">
        <v>1330.0150000000001</v>
      </c>
      <c r="C4048">
        <v>6.4473000000000003</v>
      </c>
    </row>
    <row r="4049" spans="1:3" x14ac:dyDescent="0.3">
      <c r="A4049" s="1">
        <v>41683</v>
      </c>
      <c r="B4049">
        <v>1330.375</v>
      </c>
      <c r="C4049">
        <v>6.4589999999999996</v>
      </c>
    </row>
    <row r="4050" spans="1:3" x14ac:dyDescent="0.3">
      <c r="A4050" s="1">
        <v>41684</v>
      </c>
      <c r="B4050">
        <v>1335.8910000000001</v>
      </c>
      <c r="C4050">
        <v>6.4359999999999999</v>
      </c>
    </row>
    <row r="4051" spans="1:3" x14ac:dyDescent="0.3">
      <c r="A4051" s="1">
        <v>41687</v>
      </c>
      <c r="B4051">
        <v>1342.203</v>
      </c>
      <c r="C4051">
        <v>6.4497</v>
      </c>
    </row>
    <row r="4052" spans="1:3" x14ac:dyDescent="0.3">
      <c r="A4052" s="1">
        <v>41688</v>
      </c>
      <c r="B4052">
        <v>1329.0429999999999</v>
      </c>
      <c r="C4052">
        <v>6.4804000000000004</v>
      </c>
    </row>
    <row r="4053" spans="1:3" x14ac:dyDescent="0.3">
      <c r="A4053" s="1">
        <v>41689</v>
      </c>
      <c r="B4053">
        <v>1337.9970000000001</v>
      </c>
      <c r="C4053">
        <v>6.5110000000000001</v>
      </c>
    </row>
    <row r="4054" spans="1:3" x14ac:dyDescent="0.3">
      <c r="A4054" s="1">
        <v>41690</v>
      </c>
      <c r="B4054">
        <v>1341.846</v>
      </c>
      <c r="C4054">
        <v>6.5324999999999998</v>
      </c>
    </row>
    <row r="4055" spans="1:3" x14ac:dyDescent="0.3">
      <c r="A4055" s="1">
        <v>41691</v>
      </c>
      <c r="B4055">
        <v>1349.1189999999999</v>
      </c>
      <c r="C4055">
        <v>6.5252999999999997</v>
      </c>
    </row>
    <row r="4056" spans="1:3" x14ac:dyDescent="0.3">
      <c r="A4056" s="1">
        <v>41694</v>
      </c>
      <c r="B4056">
        <v>1370.1079999999999</v>
      </c>
      <c r="C4056">
        <v>6.5033000000000003</v>
      </c>
    </row>
    <row r="4057" spans="1:3" x14ac:dyDescent="0.3">
      <c r="A4057" s="1">
        <v>41695</v>
      </c>
      <c r="B4057">
        <v>1371.9369999999999</v>
      </c>
      <c r="C4057">
        <v>6.4958999999999998</v>
      </c>
    </row>
    <row r="4058" spans="1:3" x14ac:dyDescent="0.3">
      <c r="A4058" s="1">
        <v>41696</v>
      </c>
      <c r="B4058">
        <v>1373.365</v>
      </c>
      <c r="C4058">
        <v>6.5133000000000001</v>
      </c>
    </row>
    <row r="4059" spans="1:3" x14ac:dyDescent="0.3">
      <c r="A4059" s="1">
        <v>41697</v>
      </c>
      <c r="B4059">
        <v>1368.826</v>
      </c>
      <c r="C4059">
        <v>6.5152000000000001</v>
      </c>
    </row>
    <row r="4060" spans="1:3" x14ac:dyDescent="0.3">
      <c r="A4060" s="1">
        <v>41698</v>
      </c>
      <c r="B4060">
        <v>1369.127</v>
      </c>
      <c r="C4060">
        <v>6.4067999999999996</v>
      </c>
    </row>
    <row r="4061" spans="1:3" x14ac:dyDescent="0.3">
      <c r="A4061" s="1">
        <v>41701</v>
      </c>
      <c r="B4061">
        <v>1335.56</v>
      </c>
      <c r="C4061">
        <v>6.4748999999999999</v>
      </c>
    </row>
    <row r="4062" spans="1:3" x14ac:dyDescent="0.3">
      <c r="A4062" s="1">
        <v>41702</v>
      </c>
      <c r="B4062">
        <v>1363.4380000000001</v>
      </c>
      <c r="C4062">
        <v>6.444</v>
      </c>
    </row>
    <row r="4063" spans="1:3" x14ac:dyDescent="0.3">
      <c r="A4063" s="1">
        <v>41703</v>
      </c>
      <c r="B4063">
        <v>1364.9179999999999</v>
      </c>
      <c r="C4063">
        <v>6.4188000000000001</v>
      </c>
    </row>
    <row r="4064" spans="1:3" x14ac:dyDescent="0.3">
      <c r="A4064" s="1">
        <v>41704</v>
      </c>
      <c r="B4064">
        <v>1374.3219999999999</v>
      </c>
      <c r="C4064">
        <v>6.391</v>
      </c>
    </row>
    <row r="4065" spans="1:3" x14ac:dyDescent="0.3">
      <c r="A4065" s="1">
        <v>41705</v>
      </c>
      <c r="B4065">
        <v>1358.3630000000001</v>
      </c>
      <c r="C4065">
        <v>6.3802000000000003</v>
      </c>
    </row>
    <row r="4066" spans="1:3" x14ac:dyDescent="0.3">
      <c r="A4066" s="1">
        <v>41708</v>
      </c>
      <c r="B4066">
        <v>1359.933</v>
      </c>
      <c r="C4066">
        <v>6.3685999999999998</v>
      </c>
    </row>
    <row r="4067" spans="1:3" x14ac:dyDescent="0.3">
      <c r="A4067" s="1">
        <v>41709</v>
      </c>
      <c r="B4067">
        <v>1359.1759999999999</v>
      </c>
      <c r="C4067">
        <v>6.3715999999999999</v>
      </c>
    </row>
    <row r="4068" spans="1:3" x14ac:dyDescent="0.3">
      <c r="A4068" s="1">
        <v>41710</v>
      </c>
      <c r="B4068">
        <v>1346.3630000000001</v>
      </c>
      <c r="C4068">
        <v>6.3648999999999996</v>
      </c>
    </row>
    <row r="4069" spans="1:3" x14ac:dyDescent="0.3">
      <c r="A4069" s="1">
        <v>41711</v>
      </c>
      <c r="B4069">
        <v>1337.232</v>
      </c>
      <c r="C4069">
        <v>6.3788</v>
      </c>
    </row>
    <row r="4070" spans="1:3" x14ac:dyDescent="0.3">
      <c r="A4070" s="1">
        <v>41712</v>
      </c>
      <c r="B4070">
        <v>1326.8230000000001</v>
      </c>
      <c r="C4070">
        <v>6.3836000000000004</v>
      </c>
    </row>
    <row r="4071" spans="1:3" x14ac:dyDescent="0.3">
      <c r="A4071" s="1">
        <v>41715</v>
      </c>
      <c r="B4071">
        <v>1349.386</v>
      </c>
      <c r="C4071">
        <v>6.3493000000000004</v>
      </c>
    </row>
    <row r="4072" spans="1:3" x14ac:dyDescent="0.3">
      <c r="A4072" s="1">
        <v>41716</v>
      </c>
      <c r="B4072">
        <v>1359.069</v>
      </c>
      <c r="C4072">
        <v>6.3265000000000002</v>
      </c>
    </row>
    <row r="4073" spans="1:3" x14ac:dyDescent="0.3">
      <c r="A4073" s="1">
        <v>41717</v>
      </c>
      <c r="B4073">
        <v>1360.4760000000001</v>
      </c>
      <c r="C4073">
        <v>6.4006999999999996</v>
      </c>
    </row>
    <row r="4074" spans="1:3" x14ac:dyDescent="0.3">
      <c r="A4074" s="1">
        <v>41718</v>
      </c>
      <c r="B4074">
        <v>1352.4749999999999</v>
      </c>
      <c r="C4074">
        <v>6.4135</v>
      </c>
    </row>
    <row r="4075" spans="1:3" x14ac:dyDescent="0.3">
      <c r="A4075" s="1">
        <v>41719</v>
      </c>
      <c r="B4075">
        <v>1351.4280000000001</v>
      </c>
      <c r="C4075">
        <v>6.4238999999999997</v>
      </c>
    </row>
    <row r="4076" spans="1:3" x14ac:dyDescent="0.3">
      <c r="A4076" s="1">
        <v>41722</v>
      </c>
      <c r="B4076">
        <v>1335.4960000000001</v>
      </c>
      <c r="C4076">
        <v>6.3962000000000003</v>
      </c>
    </row>
    <row r="4077" spans="1:3" x14ac:dyDescent="0.3">
      <c r="A4077" s="1">
        <v>41723</v>
      </c>
      <c r="B4077">
        <v>1350.6679999999999</v>
      </c>
      <c r="C4077">
        <v>6.4</v>
      </c>
    </row>
    <row r="4078" spans="1:3" x14ac:dyDescent="0.3">
      <c r="A4078" s="1">
        <v>41724</v>
      </c>
      <c r="B4078">
        <v>1351.4770000000001</v>
      </c>
      <c r="C4078">
        <v>6.4653</v>
      </c>
    </row>
    <row r="4079" spans="1:3" x14ac:dyDescent="0.3">
      <c r="A4079" s="1">
        <v>41725</v>
      </c>
      <c r="B4079">
        <v>1341.693</v>
      </c>
      <c r="C4079">
        <v>6.4768999999999997</v>
      </c>
    </row>
    <row r="4080" spans="1:3" x14ac:dyDescent="0.3">
      <c r="A4080" s="1">
        <v>41726</v>
      </c>
      <c r="B4080">
        <v>1346.481</v>
      </c>
      <c r="C4080">
        <v>6.4993999999999996</v>
      </c>
    </row>
    <row r="4081" spans="1:3" x14ac:dyDescent="0.3">
      <c r="A4081" s="1">
        <v>41729</v>
      </c>
      <c r="B4081">
        <v>1364.9680000000001</v>
      </c>
      <c r="C4081">
        <v>6.4725999999999999</v>
      </c>
    </row>
    <row r="4082" spans="1:3" x14ac:dyDescent="0.3">
      <c r="A4082" s="1">
        <v>41730</v>
      </c>
      <c r="B4082">
        <v>1375.0150000000001</v>
      </c>
      <c r="C4082">
        <v>6.4539999999999997</v>
      </c>
    </row>
    <row r="4083" spans="1:3" x14ac:dyDescent="0.3">
      <c r="A4083" s="1">
        <v>41731</v>
      </c>
      <c r="B4083">
        <v>1377.4960000000001</v>
      </c>
      <c r="C4083">
        <v>6.4763000000000002</v>
      </c>
    </row>
    <row r="4084" spans="1:3" x14ac:dyDescent="0.3">
      <c r="A4084" s="1">
        <v>41732</v>
      </c>
      <c r="B4084">
        <v>1368.884</v>
      </c>
      <c r="C4084">
        <v>6.5346000000000002</v>
      </c>
    </row>
    <row r="4085" spans="1:3" x14ac:dyDescent="0.3">
      <c r="A4085" s="1">
        <v>41733</v>
      </c>
      <c r="B4085">
        <v>1369.694</v>
      </c>
      <c r="C4085">
        <v>6.5523999999999996</v>
      </c>
    </row>
    <row r="4086" spans="1:3" x14ac:dyDescent="0.3">
      <c r="A4086" s="1">
        <v>41736</v>
      </c>
      <c r="B4086">
        <v>1357.3150000000001</v>
      </c>
      <c r="C4086">
        <v>6.5239000000000003</v>
      </c>
    </row>
    <row r="4087" spans="1:3" x14ac:dyDescent="0.3">
      <c r="A4087" s="1">
        <v>41737</v>
      </c>
      <c r="B4087">
        <v>1361.53</v>
      </c>
      <c r="C4087">
        <v>6.4935</v>
      </c>
    </row>
    <row r="4088" spans="1:3" x14ac:dyDescent="0.3">
      <c r="A4088" s="1">
        <v>41738</v>
      </c>
      <c r="B4088">
        <v>1366.5250000000001</v>
      </c>
      <c r="C4088">
        <v>6.4821</v>
      </c>
    </row>
    <row r="4089" spans="1:3" x14ac:dyDescent="0.3">
      <c r="A4089" s="1">
        <v>41739</v>
      </c>
      <c r="B4089">
        <v>1354.992</v>
      </c>
      <c r="C4089">
        <v>6.5330000000000004</v>
      </c>
    </row>
    <row r="4090" spans="1:3" x14ac:dyDescent="0.3">
      <c r="A4090" s="1">
        <v>41740</v>
      </c>
      <c r="B4090">
        <v>1344.1220000000001</v>
      </c>
      <c r="C4090">
        <v>6.5316999999999998</v>
      </c>
    </row>
    <row r="4091" spans="1:3" x14ac:dyDescent="0.3">
      <c r="A4091" s="1">
        <v>41743</v>
      </c>
      <c r="B4091">
        <v>1348.2249999999999</v>
      </c>
      <c r="C4091">
        <v>6.5606999999999998</v>
      </c>
    </row>
    <row r="4092" spans="1:3" x14ac:dyDescent="0.3">
      <c r="A4092" s="1">
        <v>41744</v>
      </c>
      <c r="B4092">
        <v>1329.2809999999999</v>
      </c>
      <c r="C4092">
        <v>6.5709999999999997</v>
      </c>
    </row>
    <row r="4093" spans="1:3" x14ac:dyDescent="0.3">
      <c r="A4093" s="1">
        <v>41745</v>
      </c>
      <c r="B4093">
        <v>1342.549</v>
      </c>
      <c r="C4093">
        <v>6.5972999999999997</v>
      </c>
    </row>
    <row r="4094" spans="1:3" x14ac:dyDescent="0.3">
      <c r="A4094" s="1">
        <v>41746</v>
      </c>
      <c r="B4094">
        <v>1341.5650000000001</v>
      </c>
      <c r="C4094">
        <v>6.5978000000000003</v>
      </c>
    </row>
    <row r="4095" spans="1:3" x14ac:dyDescent="0.3">
      <c r="A4095" s="1">
        <v>41751</v>
      </c>
      <c r="B4095">
        <v>1369.4490000000001</v>
      </c>
      <c r="C4095">
        <v>6.5871000000000004</v>
      </c>
    </row>
    <row r="4096" spans="1:3" x14ac:dyDescent="0.3">
      <c r="A4096" s="1">
        <v>41752</v>
      </c>
      <c r="B4096">
        <v>1353.0609999999999</v>
      </c>
      <c r="C4096">
        <v>6.5753000000000004</v>
      </c>
    </row>
    <row r="4097" spans="1:3" x14ac:dyDescent="0.3">
      <c r="A4097" s="1">
        <v>41753</v>
      </c>
      <c r="B4097">
        <v>1365.2670000000001</v>
      </c>
      <c r="C4097">
        <v>6.5724</v>
      </c>
    </row>
    <row r="4098" spans="1:3" x14ac:dyDescent="0.3">
      <c r="A4098" s="1">
        <v>41754</v>
      </c>
      <c r="B4098">
        <v>1360.354</v>
      </c>
      <c r="C4098">
        <v>6.5865</v>
      </c>
    </row>
    <row r="4099" spans="1:3" x14ac:dyDescent="0.3">
      <c r="A4099" s="1">
        <v>41757</v>
      </c>
      <c r="B4099">
        <v>1357.558</v>
      </c>
      <c r="C4099">
        <v>6.5491000000000001</v>
      </c>
    </row>
    <row r="4100" spans="1:3" x14ac:dyDescent="0.3">
      <c r="A4100" s="1">
        <v>41758</v>
      </c>
      <c r="B4100">
        <v>1371.646</v>
      </c>
      <c r="C4100">
        <v>6.5632999999999999</v>
      </c>
    </row>
    <row r="4101" spans="1:3" x14ac:dyDescent="0.3">
      <c r="A4101" s="1">
        <v>41759</v>
      </c>
      <c r="B4101">
        <v>1364.39</v>
      </c>
      <c r="C4101">
        <v>6.5018000000000002</v>
      </c>
    </row>
    <row r="4102" spans="1:3" x14ac:dyDescent="0.3">
      <c r="A4102" s="1">
        <v>41761</v>
      </c>
      <c r="B4102">
        <v>1360.193</v>
      </c>
      <c r="C4102">
        <v>6.5053999999999998</v>
      </c>
    </row>
    <row r="4103" spans="1:3" x14ac:dyDescent="0.3">
      <c r="A4103" s="1">
        <v>41764</v>
      </c>
      <c r="B4103">
        <v>1358.5909999999999</v>
      </c>
      <c r="C4103">
        <v>6.5514000000000001</v>
      </c>
    </row>
    <row r="4104" spans="1:3" x14ac:dyDescent="0.3">
      <c r="A4104" s="1">
        <v>41765</v>
      </c>
      <c r="B4104">
        <v>1352.9749999999999</v>
      </c>
      <c r="C4104">
        <v>6.4954000000000001</v>
      </c>
    </row>
    <row r="4105" spans="1:3" x14ac:dyDescent="0.3">
      <c r="A4105" s="1">
        <v>41766</v>
      </c>
      <c r="B4105">
        <v>1343.126</v>
      </c>
      <c r="C4105">
        <v>6.4984000000000002</v>
      </c>
    </row>
    <row r="4106" spans="1:3" x14ac:dyDescent="0.3">
      <c r="A4106" s="1">
        <v>41767</v>
      </c>
      <c r="B4106">
        <v>1359.1320000000001</v>
      </c>
      <c r="C4106">
        <v>6.5279999999999996</v>
      </c>
    </row>
    <row r="4107" spans="1:3" x14ac:dyDescent="0.3">
      <c r="A4107" s="1">
        <v>41768</v>
      </c>
      <c r="B4107">
        <v>1354.336</v>
      </c>
      <c r="C4107">
        <v>6.5720999999999998</v>
      </c>
    </row>
    <row r="4108" spans="1:3" x14ac:dyDescent="0.3">
      <c r="A4108" s="1">
        <v>41771</v>
      </c>
      <c r="B4108">
        <v>1364.7760000000001</v>
      </c>
      <c r="C4108">
        <v>6.5621</v>
      </c>
    </row>
    <row r="4109" spans="1:3" x14ac:dyDescent="0.3">
      <c r="A4109" s="1">
        <v>41772</v>
      </c>
      <c r="B4109">
        <v>1373.6210000000001</v>
      </c>
      <c r="C4109">
        <v>6.5479000000000003</v>
      </c>
    </row>
    <row r="4110" spans="1:3" x14ac:dyDescent="0.3">
      <c r="A4110" s="1">
        <v>41773</v>
      </c>
      <c r="B4110">
        <v>1375.925</v>
      </c>
      <c r="C4110">
        <v>6.5586000000000002</v>
      </c>
    </row>
    <row r="4111" spans="1:3" x14ac:dyDescent="0.3">
      <c r="A4111" s="1">
        <v>41774</v>
      </c>
      <c r="B4111">
        <v>1385.845</v>
      </c>
      <c r="C4111">
        <v>6.5712999999999999</v>
      </c>
    </row>
    <row r="4112" spans="1:3" x14ac:dyDescent="0.3">
      <c r="A4112" s="1">
        <v>41775</v>
      </c>
      <c r="B4112">
        <v>1382.1410000000001</v>
      </c>
      <c r="C4112">
        <v>6.5651999999999999</v>
      </c>
    </row>
    <row r="4113" spans="1:3" x14ac:dyDescent="0.3">
      <c r="A4113" s="1">
        <v>41778</v>
      </c>
      <c r="B4113">
        <v>1379.923</v>
      </c>
      <c r="C4113">
        <v>6.5876999999999999</v>
      </c>
    </row>
    <row r="4114" spans="1:3" x14ac:dyDescent="0.3">
      <c r="A4114" s="1">
        <v>41779</v>
      </c>
      <c r="B4114">
        <v>1381.2729999999999</v>
      </c>
      <c r="C4114">
        <v>6.5860000000000003</v>
      </c>
    </row>
    <row r="4115" spans="1:3" x14ac:dyDescent="0.3">
      <c r="A4115" s="1">
        <v>41780</v>
      </c>
      <c r="B4115">
        <v>1385.855</v>
      </c>
      <c r="C4115">
        <v>6.5682</v>
      </c>
    </row>
    <row r="4116" spans="1:3" x14ac:dyDescent="0.3">
      <c r="A4116" s="1">
        <v>41781</v>
      </c>
      <c r="B4116">
        <v>1388.52</v>
      </c>
      <c r="C4116">
        <v>6.5864000000000003</v>
      </c>
    </row>
    <row r="4117" spans="1:3" x14ac:dyDescent="0.3">
      <c r="A4117" s="1">
        <v>41782</v>
      </c>
      <c r="B4117">
        <v>1392.2809999999999</v>
      </c>
      <c r="C4117">
        <v>6.6422999999999996</v>
      </c>
    </row>
    <row r="4118" spans="1:3" x14ac:dyDescent="0.3">
      <c r="A4118" s="1">
        <v>41785</v>
      </c>
      <c r="B4118">
        <v>1394.152</v>
      </c>
      <c r="C4118">
        <v>6.6203000000000003</v>
      </c>
    </row>
    <row r="4119" spans="1:3" x14ac:dyDescent="0.3">
      <c r="A4119" s="1">
        <v>41786</v>
      </c>
      <c r="B4119">
        <v>1395.3889999999999</v>
      </c>
      <c r="C4119">
        <v>6.6234999999999999</v>
      </c>
    </row>
    <row r="4120" spans="1:3" x14ac:dyDescent="0.3">
      <c r="A4120" s="1">
        <v>41787</v>
      </c>
      <c r="B4120">
        <v>1392.8510000000001</v>
      </c>
      <c r="C4120">
        <v>6.6418999999999997</v>
      </c>
    </row>
    <row r="4121" spans="1:3" x14ac:dyDescent="0.3">
      <c r="A4121" s="1">
        <v>41789</v>
      </c>
      <c r="B4121">
        <v>1402.0820000000001</v>
      </c>
      <c r="C4121">
        <v>6.6875</v>
      </c>
    </row>
    <row r="4122" spans="1:3" x14ac:dyDescent="0.3">
      <c r="A4122" s="1">
        <v>41792</v>
      </c>
      <c r="B4122">
        <v>1399.405</v>
      </c>
      <c r="C4122">
        <v>6.6927000000000003</v>
      </c>
    </row>
    <row r="4123" spans="1:3" x14ac:dyDescent="0.3">
      <c r="A4123" s="1">
        <v>41793</v>
      </c>
      <c r="B4123">
        <v>1395.769</v>
      </c>
      <c r="C4123">
        <v>6.6769999999999996</v>
      </c>
    </row>
    <row r="4124" spans="1:3" x14ac:dyDescent="0.3">
      <c r="A4124" s="1">
        <v>41794</v>
      </c>
      <c r="B4124">
        <v>1397.4680000000001</v>
      </c>
      <c r="C4124">
        <v>6.6406000000000001</v>
      </c>
    </row>
    <row r="4125" spans="1:3" x14ac:dyDescent="0.3">
      <c r="A4125" s="1">
        <v>41795</v>
      </c>
      <c r="B4125">
        <v>1391.1980000000001</v>
      </c>
      <c r="C4125">
        <v>6.6603000000000003</v>
      </c>
    </row>
    <row r="4126" spans="1:3" x14ac:dyDescent="0.3">
      <c r="A4126" s="1">
        <v>41799</v>
      </c>
      <c r="B4126">
        <v>1406.4380000000001</v>
      </c>
      <c r="C4126">
        <v>6.6820000000000004</v>
      </c>
    </row>
    <row r="4127" spans="1:3" x14ac:dyDescent="0.3">
      <c r="A4127" s="1">
        <v>41800</v>
      </c>
      <c r="B4127">
        <v>1406.2170000000001</v>
      </c>
      <c r="C4127">
        <v>6.6936</v>
      </c>
    </row>
    <row r="4128" spans="1:3" x14ac:dyDescent="0.3">
      <c r="A4128" s="1">
        <v>41801</v>
      </c>
      <c r="B4128">
        <v>1400.3489999999999</v>
      </c>
      <c r="C4128">
        <v>6.6990999999999996</v>
      </c>
    </row>
    <row r="4129" spans="1:3" x14ac:dyDescent="0.3">
      <c r="A4129" s="1">
        <v>41802</v>
      </c>
      <c r="B4129">
        <v>1397.674</v>
      </c>
      <c r="C4129">
        <v>6.6898</v>
      </c>
    </row>
    <row r="4130" spans="1:3" x14ac:dyDescent="0.3">
      <c r="A4130" s="1">
        <v>41803</v>
      </c>
      <c r="B4130">
        <v>1390.1469999999999</v>
      </c>
      <c r="C4130">
        <v>6.6448</v>
      </c>
    </row>
    <row r="4131" spans="1:3" x14ac:dyDescent="0.3">
      <c r="A4131" s="1">
        <v>41806</v>
      </c>
      <c r="B4131">
        <v>1382.9829999999999</v>
      </c>
      <c r="C4131">
        <v>6.6246999999999998</v>
      </c>
    </row>
    <row r="4132" spans="1:3" x14ac:dyDescent="0.3">
      <c r="A4132" s="1">
        <v>41807</v>
      </c>
      <c r="B4132">
        <v>1384.2670000000001</v>
      </c>
      <c r="C4132">
        <v>6.6360999999999999</v>
      </c>
    </row>
    <row r="4133" spans="1:3" x14ac:dyDescent="0.3">
      <c r="A4133" s="1">
        <v>41808</v>
      </c>
      <c r="B4133">
        <v>1378.423</v>
      </c>
      <c r="C4133">
        <v>6.641</v>
      </c>
    </row>
    <row r="4134" spans="1:3" x14ac:dyDescent="0.3">
      <c r="A4134" s="1">
        <v>41809</v>
      </c>
      <c r="B4134">
        <v>1386.037</v>
      </c>
      <c r="C4134">
        <v>6.6955</v>
      </c>
    </row>
    <row r="4135" spans="1:3" x14ac:dyDescent="0.3">
      <c r="A4135" s="1">
        <v>41813</v>
      </c>
      <c r="B4135">
        <v>1396.0809999999999</v>
      </c>
      <c r="C4135">
        <v>6.6917999999999997</v>
      </c>
    </row>
    <row r="4136" spans="1:3" x14ac:dyDescent="0.3">
      <c r="A4136" s="1">
        <v>41814</v>
      </c>
      <c r="B4136">
        <v>1400.3720000000001</v>
      </c>
      <c r="C4136">
        <v>6.7222999999999997</v>
      </c>
    </row>
    <row r="4137" spans="1:3" x14ac:dyDescent="0.3">
      <c r="A4137" s="1">
        <v>41815</v>
      </c>
      <c r="B4137">
        <v>1380.502</v>
      </c>
      <c r="C4137">
        <v>6.7367999999999997</v>
      </c>
    </row>
    <row r="4138" spans="1:3" x14ac:dyDescent="0.3">
      <c r="A4138" s="1">
        <v>41816</v>
      </c>
      <c r="B4138">
        <v>1372.384</v>
      </c>
      <c r="C4138">
        <v>6.7355999999999998</v>
      </c>
    </row>
    <row r="4139" spans="1:3" x14ac:dyDescent="0.3">
      <c r="A4139" s="1">
        <v>41817</v>
      </c>
      <c r="B4139">
        <v>1379.0239999999999</v>
      </c>
      <c r="C4139">
        <v>6.7309000000000001</v>
      </c>
    </row>
    <row r="4140" spans="1:3" x14ac:dyDescent="0.3">
      <c r="A4140" s="1">
        <v>41820</v>
      </c>
      <c r="B4140">
        <v>1376.8140000000001</v>
      </c>
      <c r="C4140">
        <v>6.6821999999999999</v>
      </c>
    </row>
    <row r="4141" spans="1:3" x14ac:dyDescent="0.3">
      <c r="A4141" s="1">
        <v>41821</v>
      </c>
      <c r="B4141">
        <v>1384.3579999999999</v>
      </c>
      <c r="C4141">
        <v>6.6894999999999998</v>
      </c>
    </row>
    <row r="4142" spans="1:3" x14ac:dyDescent="0.3">
      <c r="A4142" s="1">
        <v>41822</v>
      </c>
      <c r="B4142">
        <v>1388.1079999999999</v>
      </c>
      <c r="C4142">
        <v>6.7023999999999999</v>
      </c>
    </row>
    <row r="4143" spans="1:3" x14ac:dyDescent="0.3">
      <c r="A4143" s="1">
        <v>41823</v>
      </c>
      <c r="B4143">
        <v>1409.4449999999999</v>
      </c>
      <c r="C4143">
        <v>6.8209</v>
      </c>
    </row>
    <row r="4144" spans="1:3" x14ac:dyDescent="0.3">
      <c r="A4144" s="1">
        <v>41824</v>
      </c>
      <c r="B4144">
        <v>1399.941</v>
      </c>
      <c r="C4144">
        <v>6.8437000000000001</v>
      </c>
    </row>
    <row r="4145" spans="1:3" x14ac:dyDescent="0.3">
      <c r="A4145" s="1">
        <v>41827</v>
      </c>
      <c r="B4145">
        <v>1397.1120000000001</v>
      </c>
      <c r="C4145">
        <v>6.8308</v>
      </c>
    </row>
    <row r="4146" spans="1:3" x14ac:dyDescent="0.3">
      <c r="A4146" s="1">
        <v>41828</v>
      </c>
      <c r="B4146">
        <v>1381.5909999999999</v>
      </c>
      <c r="C4146">
        <v>6.8356000000000003</v>
      </c>
    </row>
    <row r="4147" spans="1:3" x14ac:dyDescent="0.3">
      <c r="A4147" s="1">
        <v>41829</v>
      </c>
      <c r="B4147">
        <v>1379.7660000000001</v>
      </c>
      <c r="C4147">
        <v>6.7897999999999996</v>
      </c>
    </row>
    <row r="4148" spans="1:3" x14ac:dyDescent="0.3">
      <c r="A4148" s="1">
        <v>41830</v>
      </c>
      <c r="B4148">
        <v>1357.82</v>
      </c>
      <c r="C4148">
        <v>6.7786</v>
      </c>
    </row>
    <row r="4149" spans="1:3" x14ac:dyDescent="0.3">
      <c r="A4149" s="1">
        <v>41831</v>
      </c>
      <c r="B4149">
        <v>1362.345</v>
      </c>
      <c r="C4149">
        <v>6.7888999999999999</v>
      </c>
    </row>
    <row r="4150" spans="1:3" x14ac:dyDescent="0.3">
      <c r="A4150" s="1">
        <v>41834</v>
      </c>
      <c r="B4150">
        <v>1382.5519999999999</v>
      </c>
      <c r="C4150">
        <v>6.7934000000000001</v>
      </c>
    </row>
    <row r="4151" spans="1:3" x14ac:dyDescent="0.3">
      <c r="A4151" s="1">
        <v>41835</v>
      </c>
      <c r="B4151">
        <v>1372.25</v>
      </c>
      <c r="C4151">
        <v>6.8215000000000003</v>
      </c>
    </row>
    <row r="4152" spans="1:3" x14ac:dyDescent="0.3">
      <c r="A4152" s="1">
        <v>41836</v>
      </c>
      <c r="B4152">
        <v>1393.1189999999999</v>
      </c>
      <c r="C4152">
        <v>6.8255999999999997</v>
      </c>
    </row>
    <row r="4153" spans="1:3" x14ac:dyDescent="0.3">
      <c r="A4153" s="1">
        <v>41837</v>
      </c>
      <c r="B4153">
        <v>1376.364</v>
      </c>
      <c r="C4153">
        <v>6.8216000000000001</v>
      </c>
    </row>
    <row r="4154" spans="1:3" x14ac:dyDescent="0.3">
      <c r="A4154" s="1">
        <v>41838</v>
      </c>
      <c r="B4154">
        <v>1387.3679999999999</v>
      </c>
      <c r="C4154">
        <v>6.8372999999999999</v>
      </c>
    </row>
    <row r="4155" spans="1:3" x14ac:dyDescent="0.3">
      <c r="A4155" s="1">
        <v>41841</v>
      </c>
      <c r="B4155">
        <v>1383.529</v>
      </c>
      <c r="C4155">
        <v>6.8452000000000002</v>
      </c>
    </row>
    <row r="4156" spans="1:3" x14ac:dyDescent="0.3">
      <c r="A4156" s="1">
        <v>41842</v>
      </c>
      <c r="B4156">
        <v>1399.0940000000001</v>
      </c>
      <c r="C4156">
        <v>6.8482000000000003</v>
      </c>
    </row>
    <row r="4157" spans="1:3" x14ac:dyDescent="0.3">
      <c r="A4157" s="1">
        <v>41843</v>
      </c>
      <c r="B4157">
        <v>1398.133</v>
      </c>
      <c r="C4157">
        <v>6.8375000000000004</v>
      </c>
    </row>
    <row r="4158" spans="1:3" x14ac:dyDescent="0.3">
      <c r="A4158" s="1">
        <v>41844</v>
      </c>
      <c r="B4158">
        <v>1405.7049999999999</v>
      </c>
      <c r="C4158">
        <v>6.8272000000000004</v>
      </c>
    </row>
    <row r="4159" spans="1:3" x14ac:dyDescent="0.3">
      <c r="A4159" s="1">
        <v>41845</v>
      </c>
      <c r="B4159">
        <v>1404.124</v>
      </c>
      <c r="C4159">
        <v>6.8178999999999998</v>
      </c>
    </row>
    <row r="4160" spans="1:3" x14ac:dyDescent="0.3">
      <c r="A4160" s="1">
        <v>41848</v>
      </c>
      <c r="B4160">
        <v>1400.873</v>
      </c>
      <c r="C4160">
        <v>6.8276000000000003</v>
      </c>
    </row>
    <row r="4161" spans="1:3" x14ac:dyDescent="0.3">
      <c r="A4161" s="1">
        <v>41849</v>
      </c>
      <c r="B4161">
        <v>1397.8879999999999</v>
      </c>
      <c r="C4161">
        <v>6.8550000000000004</v>
      </c>
    </row>
    <row r="4162" spans="1:3" x14ac:dyDescent="0.3">
      <c r="A4162" s="1">
        <v>41850</v>
      </c>
      <c r="B4162">
        <v>1398.23</v>
      </c>
      <c r="C4162">
        <v>6.8810000000000002</v>
      </c>
    </row>
    <row r="4163" spans="1:3" x14ac:dyDescent="0.3">
      <c r="A4163" s="1">
        <v>41851</v>
      </c>
      <c r="B4163">
        <v>1379.8689999999999</v>
      </c>
      <c r="C4163">
        <v>6.8967000000000001</v>
      </c>
    </row>
    <row r="4164" spans="1:3" x14ac:dyDescent="0.3">
      <c r="A4164" s="1">
        <v>41852</v>
      </c>
      <c r="B4164">
        <v>1361.443</v>
      </c>
      <c r="C4164">
        <v>6.8571999999999997</v>
      </c>
    </row>
    <row r="4165" spans="1:3" x14ac:dyDescent="0.3">
      <c r="A4165" s="1">
        <v>41855</v>
      </c>
      <c r="B4165">
        <v>1361.029</v>
      </c>
      <c r="C4165">
        <v>6.8798000000000004</v>
      </c>
    </row>
    <row r="4166" spans="1:3" x14ac:dyDescent="0.3">
      <c r="A4166" s="1">
        <v>41856</v>
      </c>
      <c r="B4166">
        <v>1366.1279999999999</v>
      </c>
      <c r="C4166">
        <v>6.8819999999999997</v>
      </c>
    </row>
    <row r="4167" spans="1:3" x14ac:dyDescent="0.3">
      <c r="A4167" s="1">
        <v>41857</v>
      </c>
      <c r="B4167">
        <v>1344.3040000000001</v>
      </c>
      <c r="C4167">
        <v>6.8929999999999998</v>
      </c>
    </row>
    <row r="4168" spans="1:3" x14ac:dyDescent="0.3">
      <c r="A4168" s="1">
        <v>41858</v>
      </c>
      <c r="B4168">
        <v>1334.4</v>
      </c>
      <c r="C4168">
        <v>6.9040999999999997</v>
      </c>
    </row>
    <row r="4169" spans="1:3" x14ac:dyDescent="0.3">
      <c r="A4169" s="1">
        <v>41859</v>
      </c>
      <c r="B4169">
        <v>1331.5630000000001</v>
      </c>
      <c r="C4169">
        <v>6.9016000000000002</v>
      </c>
    </row>
    <row r="4170" spans="1:3" x14ac:dyDescent="0.3">
      <c r="A4170" s="1">
        <v>41862</v>
      </c>
      <c r="B4170">
        <v>1357.3630000000001</v>
      </c>
      <c r="C4170">
        <v>6.8707000000000003</v>
      </c>
    </row>
    <row r="4171" spans="1:3" x14ac:dyDescent="0.3">
      <c r="A4171" s="1">
        <v>41863</v>
      </c>
      <c r="B4171">
        <v>1349.9590000000001</v>
      </c>
      <c r="C4171">
        <v>6.8750999999999998</v>
      </c>
    </row>
    <row r="4172" spans="1:3" x14ac:dyDescent="0.3">
      <c r="A4172" s="1">
        <v>41864</v>
      </c>
      <c r="B4172">
        <v>1361.8209999999999</v>
      </c>
      <c r="C4172">
        <v>6.8731</v>
      </c>
    </row>
    <row r="4173" spans="1:3" x14ac:dyDescent="0.3">
      <c r="A4173" s="1">
        <v>41865</v>
      </c>
      <c r="B4173">
        <v>1353.94</v>
      </c>
      <c r="C4173">
        <v>6.859</v>
      </c>
    </row>
    <row r="4174" spans="1:3" x14ac:dyDescent="0.3">
      <c r="A4174" s="1">
        <v>41866</v>
      </c>
      <c r="B4174">
        <v>1352.9760000000001</v>
      </c>
      <c r="C4174">
        <v>6.8362999999999996</v>
      </c>
    </row>
    <row r="4175" spans="1:3" x14ac:dyDescent="0.3">
      <c r="A4175" s="1">
        <v>41869</v>
      </c>
      <c r="B4175">
        <v>1369.3240000000001</v>
      </c>
      <c r="C4175">
        <v>6.8516000000000004</v>
      </c>
    </row>
    <row r="4176" spans="1:3" x14ac:dyDescent="0.3">
      <c r="A4176" s="1">
        <v>41870</v>
      </c>
      <c r="B4176">
        <v>1376.614</v>
      </c>
      <c r="C4176">
        <v>6.8714000000000004</v>
      </c>
    </row>
    <row r="4177" spans="1:3" x14ac:dyDescent="0.3">
      <c r="A4177" s="1">
        <v>41871</v>
      </c>
      <c r="B4177">
        <v>1373.4949999999999</v>
      </c>
      <c r="C4177">
        <v>6.9120999999999997</v>
      </c>
    </row>
    <row r="4178" spans="1:3" x14ac:dyDescent="0.3">
      <c r="A4178" s="1">
        <v>41872</v>
      </c>
      <c r="B4178">
        <v>1385.028</v>
      </c>
      <c r="C4178">
        <v>6.8887999999999998</v>
      </c>
    </row>
    <row r="4179" spans="1:3" x14ac:dyDescent="0.3">
      <c r="A4179" s="1">
        <v>41873</v>
      </c>
      <c r="B4179">
        <v>1382.7170000000001</v>
      </c>
      <c r="C4179">
        <v>6.9118000000000004</v>
      </c>
    </row>
    <row r="4180" spans="1:3" x14ac:dyDescent="0.3">
      <c r="A4180" s="1">
        <v>41876</v>
      </c>
      <c r="B4180">
        <v>1394.6849999999999</v>
      </c>
      <c r="C4180">
        <v>6.9353999999999996</v>
      </c>
    </row>
    <row r="4181" spans="1:3" x14ac:dyDescent="0.3">
      <c r="A4181" s="1">
        <v>41877</v>
      </c>
      <c r="B4181">
        <v>1397.5350000000001</v>
      </c>
      <c r="C4181">
        <v>6.9558</v>
      </c>
    </row>
    <row r="4182" spans="1:3" x14ac:dyDescent="0.3">
      <c r="A4182" s="1">
        <v>41878</v>
      </c>
      <c r="B4182">
        <v>1397.414</v>
      </c>
      <c r="C4182">
        <v>6.9470000000000001</v>
      </c>
    </row>
    <row r="4183" spans="1:3" x14ac:dyDescent="0.3">
      <c r="A4183" s="1">
        <v>41879</v>
      </c>
      <c r="B4183">
        <v>1383.0319999999999</v>
      </c>
      <c r="C4183">
        <v>6.9707999999999997</v>
      </c>
    </row>
    <row r="4184" spans="1:3" x14ac:dyDescent="0.3">
      <c r="A4184" s="1">
        <v>41880</v>
      </c>
      <c r="B4184">
        <v>1388.885</v>
      </c>
      <c r="C4184">
        <v>6.9896000000000003</v>
      </c>
    </row>
    <row r="4185" spans="1:3" x14ac:dyDescent="0.3">
      <c r="A4185" s="1">
        <v>41883</v>
      </c>
      <c r="B4185">
        <v>1386.9749999999999</v>
      </c>
      <c r="C4185">
        <v>6.9997999999999996</v>
      </c>
    </row>
    <row r="4186" spans="1:3" x14ac:dyDescent="0.3">
      <c r="A4186" s="1">
        <v>41884</v>
      </c>
      <c r="B4186">
        <v>1387.9359999999999</v>
      </c>
      <c r="C4186">
        <v>7.0147000000000004</v>
      </c>
    </row>
    <row r="4187" spans="1:3" x14ac:dyDescent="0.3">
      <c r="A4187" s="1">
        <v>41885</v>
      </c>
      <c r="B4187">
        <v>1398.4839999999999</v>
      </c>
      <c r="C4187">
        <v>7.0006000000000004</v>
      </c>
    </row>
    <row r="4188" spans="1:3" x14ac:dyDescent="0.3">
      <c r="A4188" s="1">
        <v>41886</v>
      </c>
      <c r="B4188">
        <v>1397.9870000000001</v>
      </c>
      <c r="C4188">
        <v>7.0633999999999997</v>
      </c>
    </row>
    <row r="4189" spans="1:3" x14ac:dyDescent="0.3">
      <c r="A4189" s="1">
        <v>41887</v>
      </c>
      <c r="B4189">
        <v>1388.385</v>
      </c>
      <c r="C4189">
        <v>7.0965999999999996</v>
      </c>
    </row>
    <row r="4190" spans="1:3" x14ac:dyDescent="0.3">
      <c r="A4190" s="1">
        <v>41890</v>
      </c>
      <c r="B4190">
        <v>1392.7260000000001</v>
      </c>
      <c r="C4190">
        <v>7.1120000000000001</v>
      </c>
    </row>
    <row r="4191" spans="1:3" x14ac:dyDescent="0.3">
      <c r="A4191" s="1">
        <v>41891</v>
      </c>
      <c r="B4191">
        <v>1382.779</v>
      </c>
      <c r="C4191">
        <v>7.1074000000000002</v>
      </c>
    </row>
    <row r="4192" spans="1:3" x14ac:dyDescent="0.3">
      <c r="A4192" s="1">
        <v>41892</v>
      </c>
      <c r="B4192">
        <v>1387.3810000000001</v>
      </c>
      <c r="C4192">
        <v>7.1025999999999998</v>
      </c>
    </row>
    <row r="4193" spans="1:3" x14ac:dyDescent="0.3">
      <c r="A4193" s="1">
        <v>41893</v>
      </c>
      <c r="B4193">
        <v>1382.854</v>
      </c>
      <c r="C4193">
        <v>7.1283000000000003</v>
      </c>
    </row>
    <row r="4194" spans="1:3" x14ac:dyDescent="0.3">
      <c r="A4194" s="1">
        <v>41894</v>
      </c>
      <c r="B4194">
        <v>1388.587</v>
      </c>
      <c r="C4194">
        <v>7.1246999999999998</v>
      </c>
    </row>
    <row r="4195" spans="1:3" x14ac:dyDescent="0.3">
      <c r="A4195" s="1">
        <v>41897</v>
      </c>
      <c r="B4195">
        <v>1393.2170000000001</v>
      </c>
      <c r="C4195">
        <v>7.1140999999999996</v>
      </c>
    </row>
    <row r="4196" spans="1:3" x14ac:dyDescent="0.3">
      <c r="A4196" s="1">
        <v>41898</v>
      </c>
      <c r="B4196">
        <v>1395.289</v>
      </c>
      <c r="C4196">
        <v>7.1185</v>
      </c>
    </row>
    <row r="4197" spans="1:3" x14ac:dyDescent="0.3">
      <c r="A4197" s="1">
        <v>41899</v>
      </c>
      <c r="B4197">
        <v>1407.0360000000001</v>
      </c>
      <c r="C4197">
        <v>7.1665999999999999</v>
      </c>
    </row>
    <row r="4198" spans="1:3" x14ac:dyDescent="0.3">
      <c r="A4198" s="1">
        <v>41900</v>
      </c>
      <c r="B4198">
        <v>1416.788</v>
      </c>
      <c r="C4198">
        <v>7.0852000000000004</v>
      </c>
    </row>
    <row r="4199" spans="1:3" x14ac:dyDescent="0.3">
      <c r="A4199" s="1">
        <v>41901</v>
      </c>
      <c r="B4199">
        <v>1421.482</v>
      </c>
      <c r="C4199">
        <v>7.1512000000000002</v>
      </c>
    </row>
    <row r="4200" spans="1:3" x14ac:dyDescent="0.3">
      <c r="A4200" s="1">
        <v>41904</v>
      </c>
      <c r="B4200">
        <v>1418.2909999999999</v>
      </c>
      <c r="C4200">
        <v>7.149</v>
      </c>
    </row>
    <row r="4201" spans="1:3" x14ac:dyDescent="0.3">
      <c r="A4201" s="1">
        <v>41905</v>
      </c>
      <c r="B4201">
        <v>1405.32</v>
      </c>
      <c r="C4201">
        <v>7.1456999999999997</v>
      </c>
    </row>
    <row r="4202" spans="1:3" x14ac:dyDescent="0.3">
      <c r="A4202" s="1">
        <v>41906</v>
      </c>
      <c r="B4202">
        <v>1411.23</v>
      </c>
      <c r="C4202">
        <v>7.1778000000000004</v>
      </c>
    </row>
    <row r="4203" spans="1:3" x14ac:dyDescent="0.3">
      <c r="A4203" s="1">
        <v>41907</v>
      </c>
      <c r="B4203">
        <v>1393.086</v>
      </c>
      <c r="C4203">
        <v>7.2077999999999998</v>
      </c>
    </row>
    <row r="4204" spans="1:3" x14ac:dyDescent="0.3">
      <c r="A4204" s="1">
        <v>41908</v>
      </c>
      <c r="B4204">
        <v>1396.1980000000001</v>
      </c>
      <c r="C4204">
        <v>7.2666000000000004</v>
      </c>
    </row>
    <row r="4205" spans="1:3" x14ac:dyDescent="0.3">
      <c r="A4205" s="1">
        <v>41911</v>
      </c>
      <c r="B4205">
        <v>1392.3889999999999</v>
      </c>
      <c r="C4205">
        <v>7.2443</v>
      </c>
    </row>
    <row r="4206" spans="1:3" x14ac:dyDescent="0.3">
      <c r="A4206" s="1">
        <v>41912</v>
      </c>
      <c r="B4206">
        <v>1402.998</v>
      </c>
      <c r="C4206">
        <v>7.2121000000000004</v>
      </c>
    </row>
    <row r="4207" spans="1:3" x14ac:dyDescent="0.3">
      <c r="A4207" s="1">
        <v>41913</v>
      </c>
      <c r="B4207">
        <v>1381.586</v>
      </c>
      <c r="C4207">
        <v>7.2159000000000004</v>
      </c>
    </row>
    <row r="4208" spans="1:3" x14ac:dyDescent="0.3">
      <c r="A4208" s="1">
        <v>41914</v>
      </c>
      <c r="B4208">
        <v>1353.9269999999999</v>
      </c>
      <c r="C4208">
        <v>7.1795</v>
      </c>
    </row>
    <row r="4209" spans="1:3" x14ac:dyDescent="0.3">
      <c r="A4209" s="1">
        <v>41915</v>
      </c>
      <c r="B4209">
        <v>1369.5160000000001</v>
      </c>
      <c r="C4209">
        <v>7.2748999999999997</v>
      </c>
    </row>
    <row r="4210" spans="1:3" x14ac:dyDescent="0.3">
      <c r="A4210" s="1">
        <v>41918</v>
      </c>
      <c r="B4210">
        <v>1365.7080000000001</v>
      </c>
      <c r="C4210">
        <v>7.1753</v>
      </c>
    </row>
    <row r="4211" spans="1:3" x14ac:dyDescent="0.3">
      <c r="A4211" s="1">
        <v>41919</v>
      </c>
      <c r="B4211">
        <v>1337.627</v>
      </c>
      <c r="C4211">
        <v>7.1868999999999996</v>
      </c>
    </row>
    <row r="4212" spans="1:3" x14ac:dyDescent="0.3">
      <c r="A4212" s="1">
        <v>41920</v>
      </c>
      <c r="B4212">
        <v>1331.828</v>
      </c>
      <c r="C4212">
        <v>7.1657000000000002</v>
      </c>
    </row>
    <row r="4213" spans="1:3" x14ac:dyDescent="0.3">
      <c r="A4213" s="1">
        <v>41921</v>
      </c>
      <c r="B4213">
        <v>1322.308</v>
      </c>
      <c r="C4213">
        <v>7.2206999999999999</v>
      </c>
    </row>
    <row r="4214" spans="1:3" x14ac:dyDescent="0.3">
      <c r="A4214" s="1">
        <v>41922</v>
      </c>
      <c r="B4214">
        <v>1302.3440000000001</v>
      </c>
      <c r="C4214">
        <v>7.2302999999999997</v>
      </c>
    </row>
    <row r="4215" spans="1:3" x14ac:dyDescent="0.3">
      <c r="A4215" s="1">
        <v>41925</v>
      </c>
      <c r="B4215">
        <v>1294.6400000000001</v>
      </c>
      <c r="C4215">
        <v>7.1121999999999996</v>
      </c>
    </row>
    <row r="4216" spans="1:3" x14ac:dyDescent="0.3">
      <c r="A4216" s="1">
        <v>41926</v>
      </c>
      <c r="B4216">
        <v>1307.8610000000001</v>
      </c>
      <c r="C4216">
        <v>7.25</v>
      </c>
    </row>
    <row r="4217" spans="1:3" x14ac:dyDescent="0.3">
      <c r="A4217" s="1">
        <v>41927</v>
      </c>
      <c r="B4217">
        <v>1269.913</v>
      </c>
      <c r="C4217">
        <v>7.1539000000000001</v>
      </c>
    </row>
    <row r="4218" spans="1:3" x14ac:dyDescent="0.3">
      <c r="A4218" s="1">
        <v>41928</v>
      </c>
      <c r="B4218">
        <v>1271.009</v>
      </c>
      <c r="C4218">
        <v>7.1444999999999999</v>
      </c>
    </row>
    <row r="4219" spans="1:3" x14ac:dyDescent="0.3">
      <c r="A4219" s="1">
        <v>41929</v>
      </c>
      <c r="B4219">
        <v>1310.4570000000001</v>
      </c>
      <c r="C4219">
        <v>7.1768000000000001</v>
      </c>
    </row>
    <row r="4220" spans="1:3" x14ac:dyDescent="0.3">
      <c r="A4220" s="1">
        <v>41932</v>
      </c>
      <c r="B4220">
        <v>1306.443</v>
      </c>
      <c r="C4220">
        <v>7.1760000000000002</v>
      </c>
    </row>
    <row r="4221" spans="1:3" x14ac:dyDescent="0.3">
      <c r="A4221" s="1">
        <v>41933</v>
      </c>
      <c r="B4221">
        <v>1338.123</v>
      </c>
      <c r="C4221">
        <v>7.2340999999999998</v>
      </c>
    </row>
    <row r="4222" spans="1:3" x14ac:dyDescent="0.3">
      <c r="A4222" s="1">
        <v>41934</v>
      </c>
      <c r="B4222">
        <v>1344.3409999999999</v>
      </c>
      <c r="C4222">
        <v>7.2694000000000001</v>
      </c>
    </row>
    <row r="4223" spans="1:3" x14ac:dyDescent="0.3">
      <c r="A4223" s="1">
        <v>41935</v>
      </c>
      <c r="B4223">
        <v>1361.88</v>
      </c>
      <c r="C4223">
        <v>7.2575000000000003</v>
      </c>
    </row>
    <row r="4224" spans="1:3" x14ac:dyDescent="0.3">
      <c r="A4224" s="1">
        <v>41936</v>
      </c>
      <c r="B4224">
        <v>1358.5730000000001</v>
      </c>
      <c r="C4224">
        <v>7.2503000000000002</v>
      </c>
    </row>
    <row r="4225" spans="1:3" x14ac:dyDescent="0.3">
      <c r="A4225" s="1">
        <v>41939</v>
      </c>
      <c r="B4225">
        <v>1360.326</v>
      </c>
      <c r="C4225">
        <v>7.2968999999999999</v>
      </c>
    </row>
    <row r="4226" spans="1:3" x14ac:dyDescent="0.3">
      <c r="A4226" s="1">
        <v>41940</v>
      </c>
      <c r="B4226">
        <v>1380.827</v>
      </c>
      <c r="C4226">
        <v>7.3342999999999998</v>
      </c>
    </row>
    <row r="4227" spans="1:3" x14ac:dyDescent="0.3">
      <c r="A4227" s="1">
        <v>41941</v>
      </c>
      <c r="B4227">
        <v>1389.9469999999999</v>
      </c>
      <c r="C4227">
        <v>7.3634000000000004</v>
      </c>
    </row>
    <row r="4228" spans="1:3" x14ac:dyDescent="0.3">
      <c r="A4228" s="1">
        <v>41942</v>
      </c>
      <c r="B4228">
        <v>1397.18</v>
      </c>
      <c r="C4228">
        <v>7.3422000000000001</v>
      </c>
    </row>
    <row r="4229" spans="1:3" x14ac:dyDescent="0.3">
      <c r="A4229" s="1">
        <v>41943</v>
      </c>
      <c r="B4229">
        <v>1412.8440000000001</v>
      </c>
      <c r="C4229">
        <v>7.3916000000000004</v>
      </c>
    </row>
    <row r="4230" spans="1:3" x14ac:dyDescent="0.3">
      <c r="A4230" s="1">
        <v>41946</v>
      </c>
      <c r="B4230">
        <v>1399.0519999999999</v>
      </c>
      <c r="C4230">
        <v>7.4139999999999997</v>
      </c>
    </row>
    <row r="4231" spans="1:3" x14ac:dyDescent="0.3">
      <c r="A4231" s="1">
        <v>41947</v>
      </c>
      <c r="B4231">
        <v>1399.8710000000001</v>
      </c>
      <c r="C4231">
        <v>7.38</v>
      </c>
    </row>
    <row r="4232" spans="1:3" x14ac:dyDescent="0.3">
      <c r="A4232" s="1">
        <v>41948</v>
      </c>
      <c r="B4232">
        <v>1414.0909999999999</v>
      </c>
      <c r="C4232">
        <v>7.3655999999999997</v>
      </c>
    </row>
    <row r="4233" spans="1:3" x14ac:dyDescent="0.3">
      <c r="A4233" s="1">
        <v>41949</v>
      </c>
      <c r="B4233">
        <v>1415.3009999999999</v>
      </c>
      <c r="C4233">
        <v>7.4393000000000002</v>
      </c>
    </row>
    <row r="4234" spans="1:3" x14ac:dyDescent="0.3">
      <c r="A4234" s="1">
        <v>41950</v>
      </c>
      <c r="B4234">
        <v>1410.883</v>
      </c>
      <c r="C4234">
        <v>7.3992000000000004</v>
      </c>
    </row>
    <row r="4235" spans="1:3" x14ac:dyDescent="0.3">
      <c r="A4235" s="1">
        <v>41953</v>
      </c>
      <c r="B4235">
        <v>1417.8219999999999</v>
      </c>
      <c r="C4235">
        <v>7.4318</v>
      </c>
    </row>
    <row r="4236" spans="1:3" x14ac:dyDescent="0.3">
      <c r="A4236" s="1">
        <v>41954</v>
      </c>
      <c r="B4236">
        <v>1424.9349999999999</v>
      </c>
      <c r="C4236">
        <v>7.3872</v>
      </c>
    </row>
    <row r="4237" spans="1:3" x14ac:dyDescent="0.3">
      <c r="A4237" s="1">
        <v>41955</v>
      </c>
      <c r="B4237">
        <v>1408.8610000000001</v>
      </c>
      <c r="C4237">
        <v>7.4217000000000004</v>
      </c>
    </row>
    <row r="4238" spans="1:3" x14ac:dyDescent="0.3">
      <c r="A4238" s="1">
        <v>41956</v>
      </c>
      <c r="B4238">
        <v>1422.7629999999999</v>
      </c>
      <c r="C4238">
        <v>7.4278000000000004</v>
      </c>
    </row>
    <row r="4239" spans="1:3" x14ac:dyDescent="0.3">
      <c r="A4239" s="1">
        <v>41957</v>
      </c>
      <c r="B4239">
        <v>1415.6010000000001</v>
      </c>
      <c r="C4239">
        <v>7.3825000000000003</v>
      </c>
    </row>
    <row r="4240" spans="1:3" x14ac:dyDescent="0.3">
      <c r="A4240" s="1">
        <v>41960</v>
      </c>
      <c r="B4240">
        <v>1419.922</v>
      </c>
      <c r="C4240">
        <v>7.4349999999999996</v>
      </c>
    </row>
    <row r="4241" spans="1:3" x14ac:dyDescent="0.3">
      <c r="A4241" s="1">
        <v>41961</v>
      </c>
      <c r="B4241">
        <v>1432.38</v>
      </c>
      <c r="C4241">
        <v>7.3689</v>
      </c>
    </row>
    <row r="4242" spans="1:3" x14ac:dyDescent="0.3">
      <c r="A4242" s="1">
        <v>41962</v>
      </c>
      <c r="B4242">
        <v>1428.01</v>
      </c>
      <c r="C4242">
        <v>7.3784000000000001</v>
      </c>
    </row>
    <row r="4243" spans="1:3" x14ac:dyDescent="0.3">
      <c r="A4243" s="1">
        <v>41963</v>
      </c>
      <c r="B4243">
        <v>1423.7090000000001</v>
      </c>
      <c r="C4243">
        <v>7.3936999999999999</v>
      </c>
    </row>
    <row r="4244" spans="1:3" x14ac:dyDescent="0.3">
      <c r="A4244" s="1">
        <v>41964</v>
      </c>
      <c r="B4244">
        <v>1447.5260000000001</v>
      </c>
      <c r="C4244">
        <v>7.4622000000000002</v>
      </c>
    </row>
    <row r="4245" spans="1:3" x14ac:dyDescent="0.3">
      <c r="A4245" s="1">
        <v>41967</v>
      </c>
      <c r="B4245">
        <v>1456.5940000000001</v>
      </c>
      <c r="C4245">
        <v>7.4374000000000002</v>
      </c>
    </row>
    <row r="4246" spans="1:3" x14ac:dyDescent="0.3">
      <c r="A4246" s="1">
        <v>41968</v>
      </c>
      <c r="B4246">
        <v>1467.3589999999999</v>
      </c>
      <c r="C4246">
        <v>7.4218000000000002</v>
      </c>
    </row>
    <row r="4247" spans="1:3" x14ac:dyDescent="0.3">
      <c r="A4247" s="1">
        <v>41969</v>
      </c>
      <c r="B4247">
        <v>1457.8109999999999</v>
      </c>
      <c r="C4247">
        <v>7.3958000000000004</v>
      </c>
    </row>
    <row r="4248" spans="1:3" x14ac:dyDescent="0.3">
      <c r="A4248" s="1">
        <v>41970</v>
      </c>
      <c r="B4248">
        <v>1465.9570000000001</v>
      </c>
      <c r="C4248">
        <v>7.4284999999999997</v>
      </c>
    </row>
    <row r="4249" spans="1:3" x14ac:dyDescent="0.3">
      <c r="A4249" s="1">
        <v>41971</v>
      </c>
      <c r="B4249">
        <v>1461.338</v>
      </c>
      <c r="C4249">
        <v>7.4564000000000004</v>
      </c>
    </row>
    <row r="4250" spans="1:3" x14ac:dyDescent="0.3">
      <c r="A4250" s="1">
        <v>41974</v>
      </c>
      <c r="B4250">
        <v>1450.0250000000001</v>
      </c>
      <c r="C4250">
        <v>7.4383999999999997</v>
      </c>
    </row>
    <row r="4251" spans="1:3" x14ac:dyDescent="0.3">
      <c r="A4251" s="1">
        <v>41975</v>
      </c>
      <c r="B4251">
        <v>1450.068</v>
      </c>
      <c r="C4251">
        <v>7.5206999999999997</v>
      </c>
    </row>
    <row r="4252" spans="1:3" x14ac:dyDescent="0.3">
      <c r="A4252" s="1">
        <v>41976</v>
      </c>
      <c r="B4252">
        <v>1464.835</v>
      </c>
      <c r="C4252">
        <v>7.5284000000000004</v>
      </c>
    </row>
    <row r="4253" spans="1:3" x14ac:dyDescent="0.3">
      <c r="A4253" s="1">
        <v>41977</v>
      </c>
      <c r="B4253">
        <v>1447.8230000000001</v>
      </c>
      <c r="C4253">
        <v>7.4859999999999998</v>
      </c>
    </row>
    <row r="4254" spans="1:3" x14ac:dyDescent="0.3">
      <c r="A4254" s="1">
        <v>41978</v>
      </c>
      <c r="B4254">
        <v>1474.6990000000001</v>
      </c>
      <c r="C4254">
        <v>7.5555000000000003</v>
      </c>
    </row>
    <row r="4255" spans="1:3" x14ac:dyDescent="0.3">
      <c r="A4255" s="1">
        <v>41981</v>
      </c>
      <c r="B4255">
        <v>1467.883</v>
      </c>
      <c r="C4255">
        <v>7.5437000000000003</v>
      </c>
    </row>
    <row r="4256" spans="1:3" x14ac:dyDescent="0.3">
      <c r="A4256" s="1">
        <v>41982</v>
      </c>
      <c r="B4256">
        <v>1452.241</v>
      </c>
      <c r="C4256">
        <v>7.5293999999999999</v>
      </c>
    </row>
    <row r="4257" spans="1:3" x14ac:dyDescent="0.3">
      <c r="A4257" s="1">
        <v>41983</v>
      </c>
      <c r="B4257">
        <v>1452.8009999999999</v>
      </c>
      <c r="C4257">
        <v>7.5294999999999996</v>
      </c>
    </row>
    <row r="4258" spans="1:3" x14ac:dyDescent="0.3">
      <c r="A4258" s="1">
        <v>41984</v>
      </c>
      <c r="B4258">
        <v>1454.4459999999999</v>
      </c>
      <c r="C4258">
        <v>7.5225</v>
      </c>
    </row>
    <row r="4259" spans="1:3" x14ac:dyDescent="0.3">
      <c r="A4259" s="1">
        <v>41985</v>
      </c>
      <c r="B4259">
        <v>1425.8589999999999</v>
      </c>
      <c r="C4259">
        <v>7.5429000000000004</v>
      </c>
    </row>
    <row r="4260" spans="1:3" x14ac:dyDescent="0.3">
      <c r="A4260" s="1">
        <v>41988</v>
      </c>
      <c r="B4260">
        <v>1408.749</v>
      </c>
      <c r="C4260">
        <v>7.641</v>
      </c>
    </row>
    <row r="4261" spans="1:3" x14ac:dyDescent="0.3">
      <c r="A4261" s="1">
        <v>41989</v>
      </c>
      <c r="B4261">
        <v>1413.5809999999999</v>
      </c>
      <c r="C4261">
        <v>7.6108000000000002</v>
      </c>
    </row>
    <row r="4262" spans="1:3" x14ac:dyDescent="0.3">
      <c r="A4262" s="1">
        <v>41990</v>
      </c>
      <c r="B4262">
        <v>1405.3520000000001</v>
      </c>
      <c r="C4262">
        <v>7.6646999999999998</v>
      </c>
    </row>
    <row r="4263" spans="1:3" x14ac:dyDescent="0.3">
      <c r="A4263" s="1">
        <v>41991</v>
      </c>
      <c r="B4263">
        <v>1441.8510000000001</v>
      </c>
      <c r="C4263">
        <v>7.6978</v>
      </c>
    </row>
    <row r="4264" spans="1:3" x14ac:dyDescent="0.3">
      <c r="A4264" s="1">
        <v>41992</v>
      </c>
      <c r="B4264">
        <v>1452.356</v>
      </c>
      <c r="C4264">
        <v>7.7392000000000003</v>
      </c>
    </row>
    <row r="4265" spans="1:3" x14ac:dyDescent="0.3">
      <c r="A4265" s="1">
        <v>41995</v>
      </c>
      <c r="B4265">
        <v>1461.7539999999999</v>
      </c>
      <c r="C4265">
        <v>7.7957999999999998</v>
      </c>
    </row>
    <row r="4266" spans="1:3" x14ac:dyDescent="0.3">
      <c r="A4266" s="1">
        <v>41996</v>
      </c>
      <c r="B4266">
        <v>1470.4880000000001</v>
      </c>
      <c r="C4266">
        <v>7.7991000000000001</v>
      </c>
    </row>
    <row r="4267" spans="1:3" x14ac:dyDescent="0.3">
      <c r="A4267" s="1">
        <v>42002</v>
      </c>
      <c r="B4267">
        <v>1478.932</v>
      </c>
      <c r="C4267">
        <v>7.8570000000000002</v>
      </c>
    </row>
    <row r="4268" spans="1:3" x14ac:dyDescent="0.3">
      <c r="A4268" s="1">
        <v>42003</v>
      </c>
      <c r="B4268">
        <v>1464.548</v>
      </c>
      <c r="C4268">
        <v>7.7435999999999998</v>
      </c>
    </row>
    <row r="4269" spans="1:3" x14ac:dyDescent="0.3">
      <c r="A4269" s="1">
        <v>42006</v>
      </c>
      <c r="B4269">
        <v>1463.78</v>
      </c>
      <c r="C4269">
        <v>7.9207000000000001</v>
      </c>
    </row>
    <row r="4270" spans="1:3" x14ac:dyDescent="0.3">
      <c r="A4270" s="1">
        <v>42009</v>
      </c>
      <c r="B4270">
        <v>1454.8109999999999</v>
      </c>
      <c r="C4270">
        <v>7.9389000000000003</v>
      </c>
    </row>
    <row r="4271" spans="1:3" x14ac:dyDescent="0.3">
      <c r="A4271" s="1">
        <v>42011</v>
      </c>
      <c r="B4271">
        <v>1421.3420000000001</v>
      </c>
      <c r="C4271">
        <v>7.9748999999999999</v>
      </c>
    </row>
    <row r="4272" spans="1:3" x14ac:dyDescent="0.3">
      <c r="A4272" s="1">
        <v>42012</v>
      </c>
      <c r="B4272">
        <v>1456.72</v>
      </c>
      <c r="C4272">
        <v>8.0287000000000006</v>
      </c>
    </row>
    <row r="4273" spans="1:3" x14ac:dyDescent="0.3">
      <c r="A4273" s="1">
        <v>42013</v>
      </c>
      <c r="B4273">
        <v>1444.4639999999999</v>
      </c>
      <c r="C4273">
        <v>8.0496999999999996</v>
      </c>
    </row>
    <row r="4274" spans="1:3" x14ac:dyDescent="0.3">
      <c r="A4274" s="1">
        <v>42016</v>
      </c>
      <c r="B4274">
        <v>1453.644</v>
      </c>
      <c r="C4274">
        <v>8.0731999999999999</v>
      </c>
    </row>
    <row r="4275" spans="1:3" x14ac:dyDescent="0.3">
      <c r="A4275" s="1">
        <v>42017</v>
      </c>
      <c r="B4275">
        <v>1465.6590000000001</v>
      </c>
      <c r="C4275">
        <v>8.0684000000000005</v>
      </c>
    </row>
    <row r="4276" spans="1:3" x14ac:dyDescent="0.3">
      <c r="A4276" s="1">
        <v>42018</v>
      </c>
      <c r="B4276">
        <v>1434.7929999999999</v>
      </c>
      <c r="C4276">
        <v>8.0833999999999993</v>
      </c>
    </row>
    <row r="4277" spans="1:3" x14ac:dyDescent="0.3">
      <c r="A4277" s="1">
        <v>42019</v>
      </c>
      <c r="B4277">
        <v>1457.3610000000001</v>
      </c>
      <c r="C4277">
        <v>8.1016999999999992</v>
      </c>
    </row>
    <row r="4278" spans="1:3" x14ac:dyDescent="0.3">
      <c r="A4278" s="1">
        <v>42020</v>
      </c>
      <c r="B4278">
        <v>1468.8979999999999</v>
      </c>
      <c r="C4278">
        <v>8.1178000000000008</v>
      </c>
    </row>
    <row r="4279" spans="1:3" x14ac:dyDescent="0.3">
      <c r="A4279" s="1">
        <v>42023</v>
      </c>
      <c r="B4279">
        <v>1476.307</v>
      </c>
      <c r="C4279">
        <v>8.1329999999999991</v>
      </c>
    </row>
    <row r="4280" spans="1:3" x14ac:dyDescent="0.3">
      <c r="A4280" s="1">
        <v>42024</v>
      </c>
      <c r="B4280">
        <v>1491.5920000000001</v>
      </c>
      <c r="C4280">
        <v>8.1630000000000003</v>
      </c>
    </row>
    <row r="4281" spans="1:3" x14ac:dyDescent="0.3">
      <c r="A4281" s="1">
        <v>42025</v>
      </c>
      <c r="B4281">
        <v>1501.222</v>
      </c>
      <c r="C4281">
        <v>8.1716999999999995</v>
      </c>
    </row>
    <row r="4282" spans="1:3" x14ac:dyDescent="0.3">
      <c r="A4282" s="1">
        <v>42026</v>
      </c>
      <c r="B4282">
        <v>1523.796</v>
      </c>
      <c r="C4282">
        <v>8.2286999999999999</v>
      </c>
    </row>
    <row r="4283" spans="1:3" x14ac:dyDescent="0.3">
      <c r="A4283" s="1">
        <v>42027</v>
      </c>
      <c r="B4283">
        <v>1536.39</v>
      </c>
      <c r="C4283">
        <v>8.3359000000000005</v>
      </c>
    </row>
    <row r="4284" spans="1:3" x14ac:dyDescent="0.3">
      <c r="A4284" s="1">
        <v>42030</v>
      </c>
      <c r="B4284">
        <v>1554.6969999999999</v>
      </c>
      <c r="C4284">
        <v>8.3004999999999995</v>
      </c>
    </row>
    <row r="4285" spans="1:3" x14ac:dyDescent="0.3">
      <c r="A4285" s="1">
        <v>42031</v>
      </c>
      <c r="B4285">
        <v>1533.366</v>
      </c>
      <c r="C4285">
        <v>8.1754999999999995</v>
      </c>
    </row>
    <row r="4286" spans="1:3" x14ac:dyDescent="0.3">
      <c r="A4286" s="1">
        <v>42032</v>
      </c>
      <c r="B4286">
        <v>1562.538</v>
      </c>
      <c r="C4286">
        <v>8.2965</v>
      </c>
    </row>
    <row r="4287" spans="1:3" x14ac:dyDescent="0.3">
      <c r="A4287" s="1">
        <v>42033</v>
      </c>
      <c r="B4287">
        <v>1570.3869999999999</v>
      </c>
      <c r="C4287">
        <v>8.2754999999999992</v>
      </c>
    </row>
    <row r="4288" spans="1:3" x14ac:dyDescent="0.3">
      <c r="A4288" s="1">
        <v>42034</v>
      </c>
      <c r="B4288">
        <v>1573.6220000000001</v>
      </c>
      <c r="C4288">
        <v>8.2730999999999995</v>
      </c>
    </row>
    <row r="4289" spans="1:3" x14ac:dyDescent="0.3">
      <c r="A4289" s="1">
        <v>42037</v>
      </c>
      <c r="B4289">
        <v>1575.9449999999999</v>
      </c>
      <c r="C4289">
        <v>8.3146000000000004</v>
      </c>
    </row>
    <row r="4290" spans="1:3" x14ac:dyDescent="0.3">
      <c r="A4290" s="1">
        <v>42038</v>
      </c>
      <c r="B4290">
        <v>1593.415</v>
      </c>
      <c r="C4290">
        <v>8.2129999999999992</v>
      </c>
    </row>
    <row r="4291" spans="1:3" x14ac:dyDescent="0.3">
      <c r="A4291" s="1">
        <v>42039</v>
      </c>
      <c r="B4291">
        <v>1579.3130000000001</v>
      </c>
      <c r="C4291">
        <v>8.2843999999999998</v>
      </c>
    </row>
    <row r="4292" spans="1:3" x14ac:dyDescent="0.3">
      <c r="A4292" s="1">
        <v>42040</v>
      </c>
      <c r="B4292">
        <v>1586.13</v>
      </c>
      <c r="C4292">
        <v>8.2446000000000002</v>
      </c>
    </row>
    <row r="4293" spans="1:3" x14ac:dyDescent="0.3">
      <c r="A4293" s="1">
        <v>42041</v>
      </c>
      <c r="B4293">
        <v>1599.5509999999999</v>
      </c>
      <c r="C4293">
        <v>8.3931000000000004</v>
      </c>
    </row>
    <row r="4294" spans="1:3" x14ac:dyDescent="0.3">
      <c r="A4294" s="1">
        <v>42044</v>
      </c>
      <c r="B4294">
        <v>1591.4</v>
      </c>
      <c r="C4294">
        <v>8.3596000000000004</v>
      </c>
    </row>
    <row r="4295" spans="1:3" x14ac:dyDescent="0.3">
      <c r="A4295" s="1">
        <v>42045</v>
      </c>
      <c r="B4295">
        <v>1602.7439999999999</v>
      </c>
      <c r="C4295">
        <v>8.3247</v>
      </c>
    </row>
    <row r="4296" spans="1:3" x14ac:dyDescent="0.3">
      <c r="A4296" s="1">
        <v>42046</v>
      </c>
      <c r="B4296">
        <v>1593.029</v>
      </c>
      <c r="C4296">
        <v>8.3772000000000002</v>
      </c>
    </row>
    <row r="4297" spans="1:3" x14ac:dyDescent="0.3">
      <c r="A4297" s="1">
        <v>42047</v>
      </c>
      <c r="B4297">
        <v>1624.3530000000001</v>
      </c>
      <c r="C4297">
        <v>8.4443000000000001</v>
      </c>
    </row>
    <row r="4298" spans="1:3" x14ac:dyDescent="0.3">
      <c r="A4298" s="1">
        <v>42048</v>
      </c>
      <c r="B4298">
        <v>1642.0419999999999</v>
      </c>
      <c r="C4298">
        <v>8.4100999999999999</v>
      </c>
    </row>
    <row r="4299" spans="1:3" x14ac:dyDescent="0.3">
      <c r="A4299" s="1">
        <v>42051</v>
      </c>
      <c r="B4299">
        <v>1644.2909999999999</v>
      </c>
      <c r="C4299">
        <v>8.4156999999999993</v>
      </c>
    </row>
    <row r="4300" spans="1:3" x14ac:dyDescent="0.3">
      <c r="A4300" s="1">
        <v>42052</v>
      </c>
      <c r="B4300">
        <v>1630.9939999999999</v>
      </c>
      <c r="C4300">
        <v>8.3240999999999996</v>
      </c>
    </row>
    <row r="4301" spans="1:3" x14ac:dyDescent="0.3">
      <c r="A4301" s="1">
        <v>42053</v>
      </c>
      <c r="B4301">
        <v>1652.1469999999999</v>
      </c>
      <c r="C4301">
        <v>8.3605</v>
      </c>
    </row>
    <row r="4302" spans="1:3" x14ac:dyDescent="0.3">
      <c r="A4302" s="1">
        <v>42054</v>
      </c>
      <c r="B4302">
        <v>1662.2360000000001</v>
      </c>
      <c r="C4302">
        <v>8.4225999999999992</v>
      </c>
    </row>
    <row r="4303" spans="1:3" x14ac:dyDescent="0.3">
      <c r="A4303" s="1">
        <v>42055</v>
      </c>
      <c r="B4303">
        <v>1664.3320000000001</v>
      </c>
      <c r="C4303">
        <v>8.3691999999999993</v>
      </c>
    </row>
    <row r="4304" spans="1:3" x14ac:dyDescent="0.3">
      <c r="A4304" s="1">
        <v>42058</v>
      </c>
      <c r="B4304">
        <v>1679.4770000000001</v>
      </c>
      <c r="C4304">
        <v>8.4120000000000008</v>
      </c>
    </row>
    <row r="4305" spans="1:3" x14ac:dyDescent="0.3">
      <c r="A4305" s="1">
        <v>42059</v>
      </c>
      <c r="B4305">
        <v>1683.915</v>
      </c>
      <c r="C4305">
        <v>8.4129000000000005</v>
      </c>
    </row>
    <row r="4306" spans="1:3" x14ac:dyDescent="0.3">
      <c r="A4306" s="1">
        <v>42060</v>
      </c>
      <c r="B4306">
        <v>1678.73</v>
      </c>
      <c r="C4306">
        <v>8.2987000000000002</v>
      </c>
    </row>
    <row r="4307" spans="1:3" x14ac:dyDescent="0.3">
      <c r="A4307" s="1">
        <v>42061</v>
      </c>
      <c r="B4307">
        <v>1684.828</v>
      </c>
      <c r="C4307">
        <v>8.4041999999999994</v>
      </c>
    </row>
    <row r="4308" spans="1:3" x14ac:dyDescent="0.3">
      <c r="A4308" s="1">
        <v>42062</v>
      </c>
      <c r="B4308">
        <v>1691.029</v>
      </c>
      <c r="C4308">
        <v>8.3422999999999998</v>
      </c>
    </row>
    <row r="4309" spans="1:3" x14ac:dyDescent="0.3">
      <c r="A4309" s="1">
        <v>42065</v>
      </c>
      <c r="B4309">
        <v>1686.6379999999999</v>
      </c>
      <c r="C4309">
        <v>8.3324999999999996</v>
      </c>
    </row>
    <row r="4310" spans="1:3" x14ac:dyDescent="0.3">
      <c r="A4310" s="1">
        <v>42066</v>
      </c>
      <c r="B4310">
        <v>1661.8689999999999</v>
      </c>
      <c r="C4310">
        <v>8.2718000000000007</v>
      </c>
    </row>
    <row r="4311" spans="1:3" x14ac:dyDescent="0.3">
      <c r="A4311" s="1">
        <v>42067</v>
      </c>
      <c r="B4311">
        <v>1664.498</v>
      </c>
      <c r="C4311">
        <v>8.3270999999999997</v>
      </c>
    </row>
    <row r="4312" spans="1:3" x14ac:dyDescent="0.3">
      <c r="A4312" s="1">
        <v>42068</v>
      </c>
      <c r="B4312">
        <v>1669.5640000000001</v>
      </c>
      <c r="C4312">
        <v>8.3367000000000004</v>
      </c>
    </row>
    <row r="4313" spans="1:3" x14ac:dyDescent="0.3">
      <c r="A4313" s="1">
        <v>42069</v>
      </c>
      <c r="B4313">
        <v>1662.546</v>
      </c>
      <c r="C4313">
        <v>8.4542000000000002</v>
      </c>
    </row>
    <row r="4314" spans="1:3" x14ac:dyDescent="0.3">
      <c r="A4314" s="1">
        <v>42072</v>
      </c>
      <c r="B4314">
        <v>1660.3620000000001</v>
      </c>
      <c r="C4314">
        <v>8.4863</v>
      </c>
    </row>
    <row r="4315" spans="1:3" x14ac:dyDescent="0.3">
      <c r="A4315" s="1">
        <v>42073</v>
      </c>
      <c r="B4315">
        <v>1641.7059999999999</v>
      </c>
      <c r="C4315">
        <v>8.5602</v>
      </c>
    </row>
    <row r="4316" spans="1:3" x14ac:dyDescent="0.3">
      <c r="A4316" s="1">
        <v>42074</v>
      </c>
      <c r="B4316">
        <v>1663.3119999999999</v>
      </c>
      <c r="C4316">
        <v>8.6255000000000006</v>
      </c>
    </row>
    <row r="4317" spans="1:3" x14ac:dyDescent="0.3">
      <c r="A4317" s="1">
        <v>42075</v>
      </c>
      <c r="B4317">
        <v>1661.6849999999999</v>
      </c>
      <c r="C4317">
        <v>8.5856999999999992</v>
      </c>
    </row>
    <row r="4318" spans="1:3" x14ac:dyDescent="0.3">
      <c r="A4318" s="1">
        <v>42076</v>
      </c>
      <c r="B4318">
        <v>1665.1279999999999</v>
      </c>
      <c r="C4318">
        <v>8.7142999999999997</v>
      </c>
    </row>
    <row r="4319" spans="1:3" x14ac:dyDescent="0.3">
      <c r="A4319" s="1">
        <v>42079</v>
      </c>
      <c r="B4319">
        <v>1689.6669999999999</v>
      </c>
      <c r="C4319">
        <v>8.6602999999999994</v>
      </c>
    </row>
    <row r="4320" spans="1:3" x14ac:dyDescent="0.3">
      <c r="A4320" s="1">
        <v>42080</v>
      </c>
      <c r="B4320">
        <v>1675.876</v>
      </c>
      <c r="C4320">
        <v>8.6821999999999999</v>
      </c>
    </row>
    <row r="4321" spans="1:3" x14ac:dyDescent="0.3">
      <c r="A4321" s="1">
        <v>42081</v>
      </c>
      <c r="B4321">
        <v>1703.963</v>
      </c>
      <c r="C4321">
        <v>8.5754999999999999</v>
      </c>
    </row>
    <row r="4322" spans="1:3" x14ac:dyDescent="0.3">
      <c r="A4322" s="1">
        <v>42082</v>
      </c>
      <c r="B4322">
        <v>1707.5029999999999</v>
      </c>
      <c r="C4322">
        <v>8.6709999999999994</v>
      </c>
    </row>
    <row r="4323" spans="1:3" x14ac:dyDescent="0.3">
      <c r="A4323" s="1">
        <v>42083</v>
      </c>
      <c r="B4323">
        <v>1710.87</v>
      </c>
      <c r="C4323">
        <v>8.6210000000000004</v>
      </c>
    </row>
    <row r="4324" spans="1:3" x14ac:dyDescent="0.3">
      <c r="A4324" s="1">
        <v>42086</v>
      </c>
      <c r="B4324">
        <v>1698.384</v>
      </c>
      <c r="C4324">
        <v>8.4985999999999997</v>
      </c>
    </row>
    <row r="4325" spans="1:3" x14ac:dyDescent="0.3">
      <c r="A4325" s="1">
        <v>42087</v>
      </c>
      <c r="B4325">
        <v>1701.287</v>
      </c>
      <c r="C4325">
        <v>8.4901</v>
      </c>
    </row>
    <row r="4326" spans="1:3" x14ac:dyDescent="0.3">
      <c r="A4326" s="1">
        <v>42088</v>
      </c>
      <c r="B4326">
        <v>1694.3910000000001</v>
      </c>
      <c r="C4326">
        <v>8.4863</v>
      </c>
    </row>
    <row r="4327" spans="1:3" x14ac:dyDescent="0.3">
      <c r="A4327" s="1">
        <v>42089</v>
      </c>
      <c r="B4327">
        <v>1675.607</v>
      </c>
      <c r="C4327">
        <v>8.5874000000000006</v>
      </c>
    </row>
    <row r="4328" spans="1:3" x14ac:dyDescent="0.3">
      <c r="A4328" s="1">
        <v>42090</v>
      </c>
      <c r="B4328">
        <v>1662.5630000000001</v>
      </c>
      <c r="C4328">
        <v>8.5827000000000009</v>
      </c>
    </row>
    <row r="4329" spans="1:3" x14ac:dyDescent="0.3">
      <c r="A4329" s="1">
        <v>42093</v>
      </c>
      <c r="B4329">
        <v>1687.175</v>
      </c>
      <c r="C4329">
        <v>8.5892999999999997</v>
      </c>
    </row>
    <row r="4330" spans="1:3" x14ac:dyDescent="0.3">
      <c r="A4330" s="1">
        <v>42094</v>
      </c>
      <c r="B4330">
        <v>1667.7260000000001</v>
      </c>
      <c r="C4330">
        <v>8.6288</v>
      </c>
    </row>
    <row r="4331" spans="1:3" x14ac:dyDescent="0.3">
      <c r="A4331" s="1">
        <v>42095</v>
      </c>
      <c r="B4331">
        <v>1669.49</v>
      </c>
      <c r="C4331">
        <v>8.6639999999999997</v>
      </c>
    </row>
    <row r="4332" spans="1:3" x14ac:dyDescent="0.3">
      <c r="A4332" s="1">
        <v>42096</v>
      </c>
      <c r="B4332">
        <v>1675.52</v>
      </c>
      <c r="C4332">
        <v>8.6318000000000001</v>
      </c>
    </row>
    <row r="4333" spans="1:3" x14ac:dyDescent="0.3">
      <c r="A4333" s="1">
        <v>42101</v>
      </c>
      <c r="B4333">
        <v>1697.4290000000001</v>
      </c>
      <c r="C4333">
        <v>8.6768000000000001</v>
      </c>
    </row>
    <row r="4334" spans="1:3" x14ac:dyDescent="0.3">
      <c r="A4334" s="1">
        <v>42102</v>
      </c>
      <c r="B4334">
        <v>1686.7650000000001</v>
      </c>
      <c r="C4334">
        <v>8.6708999999999996</v>
      </c>
    </row>
    <row r="4335" spans="1:3" x14ac:dyDescent="0.3">
      <c r="A4335" s="1">
        <v>42103</v>
      </c>
      <c r="B4335">
        <v>1695.9349999999999</v>
      </c>
      <c r="C4335">
        <v>8.7596000000000007</v>
      </c>
    </row>
    <row r="4336" spans="1:3" x14ac:dyDescent="0.3">
      <c r="A4336" s="1">
        <v>42104</v>
      </c>
      <c r="B4336">
        <v>1699.9639999999999</v>
      </c>
      <c r="C4336">
        <v>8.8210999999999995</v>
      </c>
    </row>
    <row r="4337" spans="1:3" x14ac:dyDescent="0.3">
      <c r="A4337" s="1">
        <v>42107</v>
      </c>
      <c r="B4337">
        <v>1700.356</v>
      </c>
      <c r="C4337">
        <v>8.8207000000000004</v>
      </c>
    </row>
    <row r="4338" spans="1:3" x14ac:dyDescent="0.3">
      <c r="A4338" s="1">
        <v>42108</v>
      </c>
      <c r="B4338">
        <v>1701.3869999999999</v>
      </c>
      <c r="C4338">
        <v>8.7629000000000001</v>
      </c>
    </row>
    <row r="4339" spans="1:3" x14ac:dyDescent="0.3">
      <c r="A4339" s="1">
        <v>42109</v>
      </c>
      <c r="B4339">
        <v>1710.605</v>
      </c>
      <c r="C4339">
        <v>8.7233999999999998</v>
      </c>
    </row>
    <row r="4340" spans="1:3" x14ac:dyDescent="0.3">
      <c r="A4340" s="1">
        <v>42110</v>
      </c>
      <c r="B4340">
        <v>1690.9290000000001</v>
      </c>
      <c r="C4340">
        <v>8.5884999999999998</v>
      </c>
    </row>
    <row r="4341" spans="1:3" x14ac:dyDescent="0.3">
      <c r="A4341" s="1">
        <v>42111</v>
      </c>
      <c r="B4341">
        <v>1655.7159999999999</v>
      </c>
      <c r="C4341">
        <v>8.6325000000000003</v>
      </c>
    </row>
    <row r="4342" spans="1:3" x14ac:dyDescent="0.3">
      <c r="A4342" s="1">
        <v>42114</v>
      </c>
      <c r="B4342">
        <v>1678.2819999999999</v>
      </c>
      <c r="C4342">
        <v>8.6949000000000005</v>
      </c>
    </row>
    <row r="4343" spans="1:3" x14ac:dyDescent="0.3">
      <c r="A4343" s="1">
        <v>42115</v>
      </c>
      <c r="B4343">
        <v>1694.7249999999999</v>
      </c>
      <c r="C4343">
        <v>8.6626999999999992</v>
      </c>
    </row>
    <row r="4344" spans="1:3" x14ac:dyDescent="0.3">
      <c r="A4344" s="1">
        <v>42116</v>
      </c>
      <c r="B4344">
        <v>1706.251</v>
      </c>
      <c r="C4344">
        <v>8.7294</v>
      </c>
    </row>
    <row r="4345" spans="1:3" x14ac:dyDescent="0.3">
      <c r="A4345" s="1">
        <v>42117</v>
      </c>
      <c r="B4345">
        <v>1689.7729999999999</v>
      </c>
      <c r="C4345">
        <v>8.6332000000000004</v>
      </c>
    </row>
    <row r="4346" spans="1:3" x14ac:dyDescent="0.3">
      <c r="A4346" s="1">
        <v>42118</v>
      </c>
      <c r="B4346">
        <v>1698.5119999999999</v>
      </c>
      <c r="C4346">
        <v>8.6325000000000003</v>
      </c>
    </row>
    <row r="4347" spans="1:3" x14ac:dyDescent="0.3">
      <c r="A4347" s="1">
        <v>42121</v>
      </c>
      <c r="B4347">
        <v>1719.933</v>
      </c>
      <c r="C4347">
        <v>8.5966000000000005</v>
      </c>
    </row>
    <row r="4348" spans="1:3" x14ac:dyDescent="0.3">
      <c r="A4348" s="1">
        <v>42122</v>
      </c>
      <c r="B4348">
        <v>1679.5219999999999</v>
      </c>
      <c r="C4348">
        <v>8.5134000000000007</v>
      </c>
    </row>
    <row r="4349" spans="1:3" x14ac:dyDescent="0.3">
      <c r="A4349" s="1">
        <v>42123</v>
      </c>
      <c r="B4349">
        <v>1636.18</v>
      </c>
      <c r="C4349">
        <v>8.3282000000000007</v>
      </c>
    </row>
    <row r="4350" spans="1:3" x14ac:dyDescent="0.3">
      <c r="A4350" s="1">
        <v>42124</v>
      </c>
      <c r="B4350">
        <v>1628.039</v>
      </c>
      <c r="C4350">
        <v>8.3286999999999995</v>
      </c>
    </row>
    <row r="4351" spans="1:3" x14ac:dyDescent="0.3">
      <c r="A4351" s="1">
        <v>42128</v>
      </c>
      <c r="B4351">
        <v>1634.1020000000001</v>
      </c>
      <c r="C4351">
        <v>8.3696999999999999</v>
      </c>
    </row>
    <row r="4352" spans="1:3" x14ac:dyDescent="0.3">
      <c r="A4352" s="1">
        <v>42129</v>
      </c>
      <c r="B4352">
        <v>1595.4829999999999</v>
      </c>
      <c r="C4352">
        <v>8.3420000000000005</v>
      </c>
    </row>
    <row r="4353" spans="1:3" x14ac:dyDescent="0.3">
      <c r="A4353" s="1">
        <v>42130</v>
      </c>
      <c r="B4353">
        <v>1584.175</v>
      </c>
      <c r="C4353">
        <v>8.2199000000000009</v>
      </c>
    </row>
    <row r="4354" spans="1:3" x14ac:dyDescent="0.3">
      <c r="A4354" s="1">
        <v>42131</v>
      </c>
      <c r="B4354">
        <v>1587.65</v>
      </c>
      <c r="C4354">
        <v>8.2556999999999992</v>
      </c>
    </row>
    <row r="4355" spans="1:3" x14ac:dyDescent="0.3">
      <c r="A4355" s="1">
        <v>42132</v>
      </c>
      <c r="B4355">
        <v>1616.4549999999999</v>
      </c>
      <c r="C4355">
        <v>8.2567000000000004</v>
      </c>
    </row>
    <row r="4356" spans="1:3" x14ac:dyDescent="0.3">
      <c r="A4356" s="1">
        <v>42135</v>
      </c>
      <c r="B4356">
        <v>1617.0350000000001</v>
      </c>
      <c r="C4356">
        <v>8.2981999999999996</v>
      </c>
    </row>
    <row r="4357" spans="1:3" x14ac:dyDescent="0.3">
      <c r="A4357" s="1">
        <v>42136</v>
      </c>
      <c r="B4357">
        <v>1600.1</v>
      </c>
      <c r="C4357">
        <v>8.3316999999999997</v>
      </c>
    </row>
    <row r="4358" spans="1:3" x14ac:dyDescent="0.3">
      <c r="A4358" s="1">
        <v>42137</v>
      </c>
      <c r="B4358">
        <v>1622.01</v>
      </c>
      <c r="C4358">
        <v>8.2373999999999992</v>
      </c>
    </row>
    <row r="4359" spans="1:3" x14ac:dyDescent="0.3">
      <c r="A4359" s="1">
        <v>42139</v>
      </c>
      <c r="B4359">
        <v>1616.4829999999999</v>
      </c>
      <c r="C4359">
        <v>8.1882000000000001</v>
      </c>
    </row>
    <row r="4360" spans="1:3" x14ac:dyDescent="0.3">
      <c r="A4360" s="1">
        <v>42142</v>
      </c>
      <c r="B4360">
        <v>1622.5719999999999</v>
      </c>
      <c r="C4360">
        <v>8.2289999999999992</v>
      </c>
    </row>
    <row r="4361" spans="1:3" x14ac:dyDescent="0.3">
      <c r="A4361" s="1">
        <v>42143</v>
      </c>
      <c r="B4361">
        <v>1633.258</v>
      </c>
      <c r="C4361">
        <v>8.3393999999999995</v>
      </c>
    </row>
    <row r="4362" spans="1:3" x14ac:dyDescent="0.3">
      <c r="A4362" s="1">
        <v>42144</v>
      </c>
      <c r="B4362">
        <v>1637.4849999999999</v>
      </c>
      <c r="C4362">
        <v>8.3463999999999992</v>
      </c>
    </row>
    <row r="4363" spans="1:3" x14ac:dyDescent="0.3">
      <c r="A4363" s="1">
        <v>42145</v>
      </c>
      <c r="B4363">
        <v>1642.191</v>
      </c>
      <c r="C4363">
        <v>8.3363999999999994</v>
      </c>
    </row>
    <row r="4364" spans="1:3" x14ac:dyDescent="0.3">
      <c r="A4364" s="1">
        <v>42146</v>
      </c>
      <c r="B4364">
        <v>1648.463</v>
      </c>
      <c r="C4364">
        <v>8.3887</v>
      </c>
    </row>
    <row r="4365" spans="1:3" x14ac:dyDescent="0.3">
      <c r="A4365" s="1">
        <v>42149</v>
      </c>
      <c r="B4365">
        <v>1650.69</v>
      </c>
      <c r="C4365">
        <v>8.4147999999999996</v>
      </c>
    </row>
    <row r="4366" spans="1:3" x14ac:dyDescent="0.3">
      <c r="A4366" s="1">
        <v>42150</v>
      </c>
      <c r="B4366">
        <v>1638.4880000000001</v>
      </c>
      <c r="C4366">
        <v>8.4742999999999995</v>
      </c>
    </row>
    <row r="4367" spans="1:3" x14ac:dyDescent="0.3">
      <c r="A4367" s="1">
        <v>42151</v>
      </c>
      <c r="B4367">
        <v>1664.078</v>
      </c>
      <c r="C4367">
        <v>8.5027000000000008</v>
      </c>
    </row>
    <row r="4368" spans="1:3" x14ac:dyDescent="0.3">
      <c r="A4368" s="1">
        <v>42152</v>
      </c>
      <c r="B4368">
        <v>1667.058</v>
      </c>
      <c r="C4368">
        <v>8.4687000000000001</v>
      </c>
    </row>
    <row r="4369" spans="1:3" x14ac:dyDescent="0.3">
      <c r="A4369" s="1">
        <v>42153</v>
      </c>
      <c r="B4369">
        <v>1644.991</v>
      </c>
      <c r="C4369">
        <v>8.5188000000000006</v>
      </c>
    </row>
    <row r="4370" spans="1:3" x14ac:dyDescent="0.3">
      <c r="A4370" s="1">
        <v>42156</v>
      </c>
      <c r="B4370">
        <v>1649.59</v>
      </c>
      <c r="C4370">
        <v>8.5762999999999998</v>
      </c>
    </row>
    <row r="4371" spans="1:3" x14ac:dyDescent="0.3">
      <c r="A4371" s="1">
        <v>42157</v>
      </c>
      <c r="B4371">
        <v>1638.654</v>
      </c>
      <c r="C4371">
        <v>8.4405000000000001</v>
      </c>
    </row>
    <row r="4372" spans="1:3" x14ac:dyDescent="0.3">
      <c r="A4372" s="1">
        <v>42158</v>
      </c>
      <c r="B4372">
        <v>1641.692</v>
      </c>
      <c r="C4372">
        <v>8.3004999999999995</v>
      </c>
    </row>
    <row r="4373" spans="1:3" x14ac:dyDescent="0.3">
      <c r="A4373" s="1">
        <v>42159</v>
      </c>
      <c r="B4373">
        <v>1625.0160000000001</v>
      </c>
      <c r="C4373">
        <v>8.2714999999999996</v>
      </c>
    </row>
    <row r="4374" spans="1:3" x14ac:dyDescent="0.3">
      <c r="A4374" s="1">
        <v>42160</v>
      </c>
      <c r="B4374">
        <v>1606.4549999999999</v>
      </c>
      <c r="C4374">
        <v>8.3800000000000008</v>
      </c>
    </row>
    <row r="4375" spans="1:3" x14ac:dyDescent="0.3">
      <c r="A4375" s="1">
        <v>42163</v>
      </c>
      <c r="B4375">
        <v>1589.5650000000001</v>
      </c>
      <c r="C4375">
        <v>8.2952999999999992</v>
      </c>
    </row>
    <row r="4376" spans="1:3" x14ac:dyDescent="0.3">
      <c r="A4376" s="1">
        <v>42164</v>
      </c>
      <c r="B4376">
        <v>1587.836</v>
      </c>
      <c r="C4376">
        <v>8.2881999999999998</v>
      </c>
    </row>
    <row r="4377" spans="1:3" x14ac:dyDescent="0.3">
      <c r="A4377" s="1">
        <v>42165</v>
      </c>
      <c r="B4377">
        <v>1610.3820000000001</v>
      </c>
      <c r="C4377">
        <v>8.2604000000000006</v>
      </c>
    </row>
    <row r="4378" spans="1:3" x14ac:dyDescent="0.3">
      <c r="A4378" s="1">
        <v>42166</v>
      </c>
      <c r="B4378">
        <v>1604.8920000000001</v>
      </c>
      <c r="C4378">
        <v>8.2060999999999993</v>
      </c>
    </row>
    <row r="4379" spans="1:3" x14ac:dyDescent="0.3">
      <c r="A4379" s="1">
        <v>42167</v>
      </c>
      <c r="B4379">
        <v>1597.3330000000001</v>
      </c>
      <c r="C4379">
        <v>8.1823999999999995</v>
      </c>
    </row>
    <row r="4380" spans="1:3" x14ac:dyDescent="0.3">
      <c r="A4380" s="1">
        <v>42170</v>
      </c>
      <c r="B4380">
        <v>1566.9949999999999</v>
      </c>
      <c r="C4380">
        <v>8.1582000000000008</v>
      </c>
    </row>
    <row r="4381" spans="1:3" x14ac:dyDescent="0.3">
      <c r="A4381" s="1">
        <v>42171</v>
      </c>
      <c r="B4381">
        <v>1582.2280000000001</v>
      </c>
      <c r="C4381">
        <v>8.1709999999999994</v>
      </c>
    </row>
    <row r="4382" spans="1:3" x14ac:dyDescent="0.3">
      <c r="A4382" s="1">
        <v>42172</v>
      </c>
      <c r="B4382">
        <v>1567.4580000000001</v>
      </c>
      <c r="C4382">
        <v>8.1083999999999996</v>
      </c>
    </row>
    <row r="4383" spans="1:3" x14ac:dyDescent="0.3">
      <c r="A4383" s="1">
        <v>42173</v>
      </c>
      <c r="B4383">
        <v>1562.425</v>
      </c>
      <c r="C4383">
        <v>8.1308000000000007</v>
      </c>
    </row>
    <row r="4384" spans="1:3" x14ac:dyDescent="0.3">
      <c r="A4384" s="1">
        <v>42177</v>
      </c>
      <c r="B4384">
        <v>1606.62</v>
      </c>
      <c r="C4384">
        <v>8.1477000000000004</v>
      </c>
    </row>
    <row r="4385" spans="1:3" x14ac:dyDescent="0.3">
      <c r="A4385" s="1">
        <v>42178</v>
      </c>
      <c r="B4385">
        <v>1620.9480000000001</v>
      </c>
      <c r="C4385">
        <v>8.2590000000000003</v>
      </c>
    </row>
    <row r="4386" spans="1:3" x14ac:dyDescent="0.3">
      <c r="A4386" s="1">
        <v>42179</v>
      </c>
      <c r="B4386">
        <v>1611.5</v>
      </c>
      <c r="C4386">
        <v>8.2390000000000008</v>
      </c>
    </row>
    <row r="4387" spans="1:3" x14ac:dyDescent="0.3">
      <c r="A4387" s="1">
        <v>42180</v>
      </c>
      <c r="B4387">
        <v>1601.123</v>
      </c>
      <c r="C4387">
        <v>8.2436000000000007</v>
      </c>
    </row>
    <row r="4388" spans="1:3" x14ac:dyDescent="0.3">
      <c r="A4388" s="1">
        <v>42181</v>
      </c>
      <c r="B4388">
        <v>1608.2550000000001</v>
      </c>
      <c r="C4388">
        <v>8.2995000000000001</v>
      </c>
    </row>
    <row r="4389" spans="1:3" x14ac:dyDescent="0.3">
      <c r="A4389" s="1">
        <v>42184</v>
      </c>
      <c r="B4389">
        <v>1559.8040000000001</v>
      </c>
      <c r="C4389">
        <v>8.2266999999999992</v>
      </c>
    </row>
    <row r="4390" spans="1:3" x14ac:dyDescent="0.3">
      <c r="A4390" s="1">
        <v>42185</v>
      </c>
      <c r="B4390">
        <v>1541.6590000000001</v>
      </c>
      <c r="C4390">
        <v>8.2819000000000003</v>
      </c>
    </row>
    <row r="4391" spans="1:3" x14ac:dyDescent="0.3">
      <c r="A4391" s="1">
        <v>42186</v>
      </c>
      <c r="B4391">
        <v>1575.499</v>
      </c>
      <c r="C4391">
        <v>8.3803000000000001</v>
      </c>
    </row>
    <row r="4392" spans="1:3" x14ac:dyDescent="0.3">
      <c r="A4392" s="1">
        <v>42187</v>
      </c>
      <c r="B4392">
        <v>1562.104</v>
      </c>
      <c r="C4392">
        <v>8.4572000000000003</v>
      </c>
    </row>
    <row r="4393" spans="1:3" x14ac:dyDescent="0.3">
      <c r="A4393" s="1">
        <v>42188</v>
      </c>
      <c r="B4393">
        <v>1553.6020000000001</v>
      </c>
      <c r="C4393">
        <v>8.4513999999999996</v>
      </c>
    </row>
    <row r="4394" spans="1:3" x14ac:dyDescent="0.3">
      <c r="A4394" s="1">
        <v>42191</v>
      </c>
      <c r="B4394">
        <v>1526.942</v>
      </c>
      <c r="C4394">
        <v>8.4586000000000006</v>
      </c>
    </row>
    <row r="4395" spans="1:3" x14ac:dyDescent="0.3">
      <c r="A4395" s="1">
        <v>42192</v>
      </c>
      <c r="B4395">
        <v>1516.1179999999999</v>
      </c>
      <c r="C4395">
        <v>8.5091000000000001</v>
      </c>
    </row>
    <row r="4396" spans="1:3" x14ac:dyDescent="0.3">
      <c r="A4396" s="1">
        <v>42193</v>
      </c>
      <c r="B4396">
        <v>1520.8779999999999</v>
      </c>
      <c r="C4396">
        <v>8.4624000000000006</v>
      </c>
    </row>
    <row r="4397" spans="1:3" x14ac:dyDescent="0.3">
      <c r="A4397" s="1">
        <v>42194</v>
      </c>
      <c r="B4397">
        <v>1549.5920000000001</v>
      </c>
      <c r="C4397">
        <v>8.4853000000000005</v>
      </c>
    </row>
    <row r="4398" spans="1:3" x14ac:dyDescent="0.3">
      <c r="A4398" s="1">
        <v>42195</v>
      </c>
      <c r="B4398">
        <v>1590.5409999999999</v>
      </c>
      <c r="C4398">
        <v>8.4314</v>
      </c>
    </row>
    <row r="4399" spans="1:3" x14ac:dyDescent="0.3">
      <c r="A4399" s="1">
        <v>42198</v>
      </c>
      <c r="B4399">
        <v>1614.424</v>
      </c>
      <c r="C4399">
        <v>8.4826999999999995</v>
      </c>
    </row>
    <row r="4400" spans="1:3" x14ac:dyDescent="0.3">
      <c r="A4400" s="1">
        <v>42199</v>
      </c>
      <c r="B4400">
        <v>1616.2449999999999</v>
      </c>
      <c r="C4400">
        <v>8.4940999999999995</v>
      </c>
    </row>
    <row r="4401" spans="1:3" x14ac:dyDescent="0.3">
      <c r="A4401" s="1">
        <v>42200</v>
      </c>
      <c r="B4401">
        <v>1601.9670000000001</v>
      </c>
      <c r="C4401">
        <v>8.5068999999999999</v>
      </c>
    </row>
    <row r="4402" spans="1:3" x14ac:dyDescent="0.3">
      <c r="A4402" s="1">
        <v>42201</v>
      </c>
      <c r="B4402">
        <v>1636.1189999999999</v>
      </c>
      <c r="C4402">
        <v>8.5489999999999995</v>
      </c>
    </row>
    <row r="4403" spans="1:3" x14ac:dyDescent="0.3">
      <c r="A4403" s="1">
        <v>42202</v>
      </c>
      <c r="B4403">
        <v>1635.4659999999999</v>
      </c>
      <c r="C4403">
        <v>8.6529000000000007</v>
      </c>
    </row>
    <row r="4404" spans="1:3" x14ac:dyDescent="0.3">
      <c r="A4404" s="1">
        <v>42205</v>
      </c>
      <c r="B4404">
        <v>1653.443</v>
      </c>
      <c r="C4404">
        <v>8.6143999999999998</v>
      </c>
    </row>
    <row r="4405" spans="1:3" x14ac:dyDescent="0.3">
      <c r="A4405" s="1">
        <v>42206</v>
      </c>
      <c r="B4405">
        <v>1636.4159999999999</v>
      </c>
      <c r="C4405">
        <v>8.5449999999999999</v>
      </c>
    </row>
    <row r="4406" spans="1:3" x14ac:dyDescent="0.3">
      <c r="A4406" s="1">
        <v>42207</v>
      </c>
      <c r="B4406">
        <v>1621.269</v>
      </c>
      <c r="C4406">
        <v>8.5927000000000007</v>
      </c>
    </row>
    <row r="4407" spans="1:3" x14ac:dyDescent="0.3">
      <c r="A4407" s="1">
        <v>42208</v>
      </c>
      <c r="B4407">
        <v>1619.8119999999999</v>
      </c>
      <c r="C4407">
        <v>8.5617000000000001</v>
      </c>
    </row>
    <row r="4408" spans="1:3" x14ac:dyDescent="0.3">
      <c r="A4408" s="1">
        <v>42209</v>
      </c>
      <c r="B4408">
        <v>1612.8</v>
      </c>
      <c r="C4408">
        <v>8.5861999999999998</v>
      </c>
    </row>
    <row r="4409" spans="1:3" x14ac:dyDescent="0.3">
      <c r="A4409" s="1">
        <v>42212</v>
      </c>
      <c r="B4409">
        <v>1581.33</v>
      </c>
      <c r="C4409">
        <v>8.5053000000000001</v>
      </c>
    </row>
    <row r="4410" spans="1:3" x14ac:dyDescent="0.3">
      <c r="A4410" s="1">
        <v>42213</v>
      </c>
      <c r="B4410">
        <v>1588.2170000000001</v>
      </c>
      <c r="C4410">
        <v>8.5632999999999999</v>
      </c>
    </row>
    <row r="4411" spans="1:3" x14ac:dyDescent="0.3">
      <c r="A4411" s="1">
        <v>42214</v>
      </c>
      <c r="B4411">
        <v>1597.864</v>
      </c>
      <c r="C4411">
        <v>8.6293000000000006</v>
      </c>
    </row>
    <row r="4412" spans="1:3" x14ac:dyDescent="0.3">
      <c r="A4412" s="1">
        <v>42215</v>
      </c>
      <c r="B4412">
        <v>1603.499</v>
      </c>
      <c r="C4412">
        <v>8.6164000000000005</v>
      </c>
    </row>
    <row r="4413" spans="1:3" x14ac:dyDescent="0.3">
      <c r="A4413" s="1">
        <v>42216</v>
      </c>
      <c r="B4413">
        <v>1615.644</v>
      </c>
      <c r="C4413">
        <v>8.6195000000000004</v>
      </c>
    </row>
    <row r="4414" spans="1:3" x14ac:dyDescent="0.3">
      <c r="A4414" s="1">
        <v>42219</v>
      </c>
      <c r="B4414">
        <v>1618.2840000000001</v>
      </c>
      <c r="C4414">
        <v>8.6514000000000006</v>
      </c>
    </row>
    <row r="4415" spans="1:3" x14ac:dyDescent="0.3">
      <c r="A4415" s="1">
        <v>42220</v>
      </c>
      <c r="B4415">
        <v>1611.8789999999999</v>
      </c>
      <c r="C4415">
        <v>8.7105999999999995</v>
      </c>
    </row>
    <row r="4416" spans="1:3" x14ac:dyDescent="0.3">
      <c r="A4416" s="1">
        <v>42221</v>
      </c>
      <c r="B4416">
        <v>1627.424</v>
      </c>
      <c r="C4416">
        <v>8.6931999999999992</v>
      </c>
    </row>
    <row r="4417" spans="1:3" x14ac:dyDescent="0.3">
      <c r="A4417" s="1">
        <v>42222</v>
      </c>
      <c r="B4417">
        <v>1621.5650000000001</v>
      </c>
      <c r="C4417">
        <v>8.7354000000000003</v>
      </c>
    </row>
    <row r="4418" spans="1:3" x14ac:dyDescent="0.3">
      <c r="A4418" s="1">
        <v>42223</v>
      </c>
      <c r="B4418">
        <v>1612.2819999999999</v>
      </c>
      <c r="C4418">
        <v>8.7651000000000003</v>
      </c>
    </row>
    <row r="4419" spans="1:3" x14ac:dyDescent="0.3">
      <c r="A4419" s="1">
        <v>42226</v>
      </c>
      <c r="B4419">
        <v>1636.54</v>
      </c>
      <c r="C4419">
        <v>8.6854999999999993</v>
      </c>
    </row>
    <row r="4420" spans="1:3" x14ac:dyDescent="0.3">
      <c r="A4420" s="1">
        <v>42227</v>
      </c>
      <c r="B4420">
        <v>1614.72</v>
      </c>
      <c r="C4420">
        <v>8.6562000000000001</v>
      </c>
    </row>
    <row r="4421" spans="1:3" x14ac:dyDescent="0.3">
      <c r="A4421" s="1">
        <v>42228</v>
      </c>
      <c r="B4421">
        <v>1575.0360000000001</v>
      </c>
      <c r="C4421">
        <v>8.593</v>
      </c>
    </row>
    <row r="4422" spans="1:3" x14ac:dyDescent="0.3">
      <c r="A4422" s="1">
        <v>42229</v>
      </c>
      <c r="B4422">
        <v>1594.1489999999999</v>
      </c>
      <c r="C4422">
        <v>8.4756</v>
      </c>
    </row>
    <row r="4423" spans="1:3" x14ac:dyDescent="0.3">
      <c r="A4423" s="1">
        <v>42230</v>
      </c>
      <c r="B4423">
        <v>1586.826</v>
      </c>
      <c r="C4423">
        <v>8.5054999999999996</v>
      </c>
    </row>
    <row r="4424" spans="1:3" x14ac:dyDescent="0.3">
      <c r="A4424" s="1">
        <v>42233</v>
      </c>
      <c r="B4424">
        <v>1592.81</v>
      </c>
      <c r="C4424">
        <v>8.5330999999999992</v>
      </c>
    </row>
    <row r="4425" spans="1:3" x14ac:dyDescent="0.3">
      <c r="A4425" s="1">
        <v>42234</v>
      </c>
      <c r="B4425">
        <v>1583.529</v>
      </c>
      <c r="C4425">
        <v>8.5511999999999997</v>
      </c>
    </row>
    <row r="4426" spans="1:3" x14ac:dyDescent="0.3">
      <c r="A4426" s="1">
        <v>42235</v>
      </c>
      <c r="B4426">
        <v>1553.5060000000001</v>
      </c>
      <c r="C4426">
        <v>8.5181000000000004</v>
      </c>
    </row>
    <row r="4427" spans="1:3" x14ac:dyDescent="0.3">
      <c r="A4427" s="1">
        <v>42236</v>
      </c>
      <c r="B4427">
        <v>1534.3879999999999</v>
      </c>
      <c r="C4427">
        <v>8.516</v>
      </c>
    </row>
    <row r="4428" spans="1:3" x14ac:dyDescent="0.3">
      <c r="A4428" s="1">
        <v>42237</v>
      </c>
      <c r="B4428">
        <v>1495.357</v>
      </c>
      <c r="C4428">
        <v>8.3521999999999998</v>
      </c>
    </row>
    <row r="4429" spans="1:3" x14ac:dyDescent="0.3">
      <c r="A4429" s="1">
        <v>42240</v>
      </c>
      <c r="B4429">
        <v>1428.079</v>
      </c>
      <c r="C4429">
        <v>8.2482000000000006</v>
      </c>
    </row>
    <row r="4430" spans="1:3" x14ac:dyDescent="0.3">
      <c r="A4430" s="1">
        <v>42241</v>
      </c>
      <c r="B4430">
        <v>1483.3489999999999</v>
      </c>
      <c r="C4430">
        <v>8.3673999999999999</v>
      </c>
    </row>
    <row r="4431" spans="1:3" x14ac:dyDescent="0.3">
      <c r="A4431" s="1">
        <v>42242</v>
      </c>
      <c r="B4431">
        <v>1458.1959999999999</v>
      </c>
      <c r="C4431">
        <v>8.4923000000000002</v>
      </c>
    </row>
    <row r="4432" spans="1:3" x14ac:dyDescent="0.3">
      <c r="A4432" s="1">
        <v>42243</v>
      </c>
      <c r="B4432">
        <v>1502.86</v>
      </c>
      <c r="C4432">
        <v>8.4642999999999997</v>
      </c>
    </row>
    <row r="4433" spans="1:3" x14ac:dyDescent="0.3">
      <c r="A4433" s="1">
        <v>42244</v>
      </c>
      <c r="B4433">
        <v>1509.7059999999999</v>
      </c>
      <c r="C4433">
        <v>8.4555000000000007</v>
      </c>
    </row>
    <row r="4434" spans="1:3" x14ac:dyDescent="0.3">
      <c r="A4434" s="1">
        <v>42247</v>
      </c>
      <c r="B4434">
        <v>1501.0730000000001</v>
      </c>
      <c r="C4434">
        <v>8.4718</v>
      </c>
    </row>
    <row r="4435" spans="1:3" x14ac:dyDescent="0.3">
      <c r="A4435" s="1">
        <v>42248</v>
      </c>
      <c r="B4435">
        <v>1469.865</v>
      </c>
      <c r="C4435">
        <v>8.4181000000000008</v>
      </c>
    </row>
    <row r="4436" spans="1:3" x14ac:dyDescent="0.3">
      <c r="A4436" s="1">
        <v>42249</v>
      </c>
      <c r="B4436">
        <v>1471.5129999999999</v>
      </c>
      <c r="C4436">
        <v>8.4288000000000007</v>
      </c>
    </row>
    <row r="4437" spans="1:3" x14ac:dyDescent="0.3">
      <c r="A4437" s="1">
        <v>42250</v>
      </c>
      <c r="B4437">
        <v>1500.211</v>
      </c>
      <c r="C4437">
        <v>8.4042999999999992</v>
      </c>
    </row>
    <row r="4438" spans="1:3" x14ac:dyDescent="0.3">
      <c r="A4438" s="1">
        <v>42251</v>
      </c>
      <c r="B4438">
        <v>1461.4570000000001</v>
      </c>
      <c r="C4438">
        <v>8.4324999999999992</v>
      </c>
    </row>
    <row r="4439" spans="1:3" x14ac:dyDescent="0.3">
      <c r="A4439" s="1">
        <v>42254</v>
      </c>
      <c r="B4439">
        <v>1471.752</v>
      </c>
      <c r="C4439">
        <v>8.4444999999999997</v>
      </c>
    </row>
    <row r="4440" spans="1:3" x14ac:dyDescent="0.3">
      <c r="A4440" s="1">
        <v>42255</v>
      </c>
      <c r="B4440">
        <v>1488.876</v>
      </c>
      <c r="C4440">
        <v>8.4032</v>
      </c>
    </row>
    <row r="4441" spans="1:3" x14ac:dyDescent="0.3">
      <c r="A4441" s="1">
        <v>42256</v>
      </c>
      <c r="B4441">
        <v>1507.146</v>
      </c>
      <c r="C4441">
        <v>8.3960000000000008</v>
      </c>
    </row>
    <row r="4442" spans="1:3" x14ac:dyDescent="0.3">
      <c r="A4442" s="1">
        <v>42257</v>
      </c>
      <c r="B4442">
        <v>1494.346</v>
      </c>
      <c r="C4442">
        <v>8.3627000000000002</v>
      </c>
    </row>
    <row r="4443" spans="1:3" x14ac:dyDescent="0.3">
      <c r="A4443" s="1">
        <v>42258</v>
      </c>
      <c r="B4443">
        <v>1488.4069999999999</v>
      </c>
      <c r="C4443">
        <v>8.2350999999999992</v>
      </c>
    </row>
    <row r="4444" spans="1:3" x14ac:dyDescent="0.3">
      <c r="A4444" s="1">
        <v>42261</v>
      </c>
      <c r="B4444">
        <v>1467.7339999999999</v>
      </c>
      <c r="C4444">
        <v>8.2542000000000009</v>
      </c>
    </row>
    <row r="4445" spans="1:3" x14ac:dyDescent="0.3">
      <c r="A4445" s="1">
        <v>42262</v>
      </c>
      <c r="B4445">
        <v>1469.079</v>
      </c>
      <c r="C4445">
        <v>8.3097999999999992</v>
      </c>
    </row>
    <row r="4446" spans="1:3" x14ac:dyDescent="0.3">
      <c r="A4446" s="1">
        <v>42263</v>
      </c>
      <c r="B4446">
        <v>1483.664</v>
      </c>
      <c r="C4446">
        <v>8.2524999999999995</v>
      </c>
    </row>
    <row r="4447" spans="1:3" x14ac:dyDescent="0.3">
      <c r="A4447" s="1">
        <v>42264</v>
      </c>
      <c r="B4447">
        <v>1486.4559999999999</v>
      </c>
      <c r="C4447">
        <v>8.1655999999999995</v>
      </c>
    </row>
    <row r="4448" spans="1:3" x14ac:dyDescent="0.3">
      <c r="A4448" s="1">
        <v>42265</v>
      </c>
      <c r="B4448">
        <v>1453.114</v>
      </c>
      <c r="C4448">
        <v>8.2444000000000006</v>
      </c>
    </row>
    <row r="4449" spans="1:3" x14ac:dyDescent="0.3">
      <c r="A4449" s="1">
        <v>42268</v>
      </c>
      <c r="B4449">
        <v>1462.6610000000001</v>
      </c>
      <c r="C4449">
        <v>8.3664000000000005</v>
      </c>
    </row>
    <row r="4450" spans="1:3" x14ac:dyDescent="0.3">
      <c r="A4450" s="1">
        <v>42269</v>
      </c>
      <c r="B4450">
        <v>1425.3920000000001</v>
      </c>
      <c r="C4450">
        <v>8.3994</v>
      </c>
    </row>
    <row r="4451" spans="1:3" x14ac:dyDescent="0.3">
      <c r="A4451" s="1">
        <v>42270</v>
      </c>
      <c r="B4451">
        <v>1421.4949999999999</v>
      </c>
      <c r="C4451">
        <v>8.4334000000000007</v>
      </c>
    </row>
    <row r="4452" spans="1:3" x14ac:dyDescent="0.3">
      <c r="A4452" s="1">
        <v>42271</v>
      </c>
      <c r="B4452">
        <v>1381.8720000000001</v>
      </c>
      <c r="C4452">
        <v>8.3826000000000001</v>
      </c>
    </row>
    <row r="4453" spans="1:3" x14ac:dyDescent="0.3">
      <c r="A4453" s="1">
        <v>42272</v>
      </c>
      <c r="B4453">
        <v>1418.471</v>
      </c>
      <c r="C4453">
        <v>8.4075000000000006</v>
      </c>
    </row>
    <row r="4454" spans="1:3" x14ac:dyDescent="0.3">
      <c r="A4454" s="1">
        <v>42275</v>
      </c>
      <c r="B4454">
        <v>1389.377</v>
      </c>
      <c r="C4454">
        <v>8.4604999999999997</v>
      </c>
    </row>
    <row r="4455" spans="1:3" x14ac:dyDescent="0.3">
      <c r="A4455" s="1">
        <v>42276</v>
      </c>
      <c r="B4455">
        <v>1391.88</v>
      </c>
      <c r="C4455">
        <v>8.3844999999999992</v>
      </c>
    </row>
    <row r="4456" spans="1:3" x14ac:dyDescent="0.3">
      <c r="A4456" s="1">
        <v>42277</v>
      </c>
      <c r="B4456">
        <v>1416.885</v>
      </c>
      <c r="C4456">
        <v>8.3674999999999997</v>
      </c>
    </row>
    <row r="4457" spans="1:3" x14ac:dyDescent="0.3">
      <c r="A4457" s="1">
        <v>42278</v>
      </c>
      <c r="B4457">
        <v>1404.454</v>
      </c>
      <c r="C4457">
        <v>8.3743999999999996</v>
      </c>
    </row>
    <row r="4458" spans="1:3" x14ac:dyDescent="0.3">
      <c r="A4458" s="1">
        <v>42279</v>
      </c>
      <c r="B4458">
        <v>1412.857</v>
      </c>
      <c r="C4458">
        <v>8.3579000000000008</v>
      </c>
    </row>
    <row r="4459" spans="1:3" x14ac:dyDescent="0.3">
      <c r="A4459" s="1">
        <v>42282</v>
      </c>
      <c r="B4459">
        <v>1456.972</v>
      </c>
      <c r="C4459">
        <v>8.3364999999999991</v>
      </c>
    </row>
    <row r="4460" spans="1:3" x14ac:dyDescent="0.3">
      <c r="A4460" s="1">
        <v>42283</v>
      </c>
      <c r="B4460">
        <v>1457.152</v>
      </c>
      <c r="C4460">
        <v>8.2346000000000004</v>
      </c>
    </row>
    <row r="4461" spans="1:3" x14ac:dyDescent="0.3">
      <c r="A4461" s="1">
        <v>42284</v>
      </c>
      <c r="B4461">
        <v>1452.0070000000001</v>
      </c>
      <c r="C4461">
        <v>8.2454999999999998</v>
      </c>
    </row>
    <row r="4462" spans="1:3" x14ac:dyDescent="0.3">
      <c r="A4462" s="1">
        <v>42285</v>
      </c>
      <c r="B4462">
        <v>1464.4880000000001</v>
      </c>
      <c r="C4462">
        <v>8.2445000000000004</v>
      </c>
    </row>
    <row r="4463" spans="1:3" x14ac:dyDescent="0.3">
      <c r="A4463" s="1">
        <v>42286</v>
      </c>
      <c r="B4463">
        <v>1483.74</v>
      </c>
      <c r="C4463">
        <v>8.1943999999999999</v>
      </c>
    </row>
    <row r="4464" spans="1:3" x14ac:dyDescent="0.3">
      <c r="A4464" s="1">
        <v>42289</v>
      </c>
      <c r="B4464">
        <v>1481.4290000000001</v>
      </c>
      <c r="C4464">
        <v>8.18</v>
      </c>
    </row>
    <row r="4465" spans="1:3" x14ac:dyDescent="0.3">
      <c r="A4465" s="1">
        <v>42290</v>
      </c>
      <c r="B4465">
        <v>1460.1089999999999</v>
      </c>
      <c r="C4465">
        <v>8.1387</v>
      </c>
    </row>
    <row r="4466" spans="1:3" x14ac:dyDescent="0.3">
      <c r="A4466" s="1">
        <v>42291</v>
      </c>
      <c r="B4466">
        <v>1442.75</v>
      </c>
      <c r="C4466">
        <v>8.109</v>
      </c>
    </row>
    <row r="4467" spans="1:3" x14ac:dyDescent="0.3">
      <c r="A4467" s="1">
        <v>42292</v>
      </c>
      <c r="B4467">
        <v>1453.87</v>
      </c>
      <c r="C4467">
        <v>8.2340999999999998</v>
      </c>
    </row>
    <row r="4468" spans="1:3" x14ac:dyDescent="0.3">
      <c r="A4468" s="1">
        <v>42293</v>
      </c>
      <c r="B4468">
        <v>1452.355</v>
      </c>
      <c r="C4468">
        <v>8.2446999999999999</v>
      </c>
    </row>
    <row r="4469" spans="1:3" x14ac:dyDescent="0.3">
      <c r="A4469" s="1">
        <v>42296</v>
      </c>
      <c r="B4469">
        <v>1458.0050000000001</v>
      </c>
      <c r="C4469">
        <v>8.3180999999999994</v>
      </c>
    </row>
    <row r="4470" spans="1:3" x14ac:dyDescent="0.3">
      <c r="A4470" s="1">
        <v>42297</v>
      </c>
      <c r="B4470">
        <v>1466.672</v>
      </c>
      <c r="C4470">
        <v>8.3021999999999991</v>
      </c>
    </row>
    <row r="4471" spans="1:3" x14ac:dyDescent="0.3">
      <c r="A4471" s="1">
        <v>42298</v>
      </c>
      <c r="B4471">
        <v>1452.0920000000001</v>
      </c>
      <c r="C4471">
        <v>8.3283000000000005</v>
      </c>
    </row>
    <row r="4472" spans="1:3" x14ac:dyDescent="0.3">
      <c r="A4472" s="1">
        <v>42299</v>
      </c>
      <c r="B4472">
        <v>1484.4659999999999</v>
      </c>
      <c r="C4472">
        <v>8.4489999999999998</v>
      </c>
    </row>
    <row r="4473" spans="1:3" x14ac:dyDescent="0.3">
      <c r="A4473" s="1">
        <v>42300</v>
      </c>
      <c r="B4473">
        <v>1506.5909999999999</v>
      </c>
      <c r="C4473">
        <v>8.4993999999999996</v>
      </c>
    </row>
    <row r="4474" spans="1:3" x14ac:dyDescent="0.3">
      <c r="A4474" s="1">
        <v>42303</v>
      </c>
      <c r="B4474">
        <v>1506.155</v>
      </c>
      <c r="C4474">
        <v>8.5053000000000001</v>
      </c>
    </row>
    <row r="4475" spans="1:3" x14ac:dyDescent="0.3">
      <c r="A4475" s="1">
        <v>42304</v>
      </c>
      <c r="B4475">
        <v>1487.029</v>
      </c>
      <c r="C4475">
        <v>8.4984000000000002</v>
      </c>
    </row>
    <row r="4476" spans="1:3" x14ac:dyDescent="0.3">
      <c r="A4476" s="1">
        <v>42305</v>
      </c>
      <c r="B4476">
        <v>1499.6369999999999</v>
      </c>
      <c r="C4476">
        <v>8.5441000000000003</v>
      </c>
    </row>
    <row r="4477" spans="1:3" x14ac:dyDescent="0.3">
      <c r="A4477" s="1">
        <v>42306</v>
      </c>
      <c r="B4477">
        <v>1495.8630000000001</v>
      </c>
      <c r="C4477">
        <v>8.5320999999999998</v>
      </c>
    </row>
    <row r="4478" spans="1:3" x14ac:dyDescent="0.3">
      <c r="A4478" s="1">
        <v>42307</v>
      </c>
      <c r="B4478">
        <v>1499.23</v>
      </c>
      <c r="C4478">
        <v>8.5358000000000001</v>
      </c>
    </row>
    <row r="4479" spans="1:3" x14ac:dyDescent="0.3">
      <c r="A4479" s="1">
        <v>42310</v>
      </c>
      <c r="B4479">
        <v>1502.4369999999999</v>
      </c>
      <c r="C4479">
        <v>8.5305999999999997</v>
      </c>
    </row>
    <row r="4480" spans="1:3" x14ac:dyDescent="0.3">
      <c r="A4480" s="1">
        <v>42311</v>
      </c>
      <c r="B4480">
        <v>1507.4490000000001</v>
      </c>
      <c r="C4480">
        <v>8.5334000000000003</v>
      </c>
    </row>
    <row r="4481" spans="1:3" x14ac:dyDescent="0.3">
      <c r="A4481" s="1">
        <v>42312</v>
      </c>
      <c r="B4481">
        <v>1529.431</v>
      </c>
      <c r="C4481">
        <v>8.6278000000000006</v>
      </c>
    </row>
    <row r="4482" spans="1:3" x14ac:dyDescent="0.3">
      <c r="A4482" s="1">
        <v>42313</v>
      </c>
      <c r="B4482">
        <v>1523.25</v>
      </c>
      <c r="C4482">
        <v>8.6267999999999994</v>
      </c>
    </row>
    <row r="4483" spans="1:3" x14ac:dyDescent="0.3">
      <c r="A4483" s="1">
        <v>42314</v>
      </c>
      <c r="B4483">
        <v>1526.49</v>
      </c>
      <c r="C4483">
        <v>8.7196999999999996</v>
      </c>
    </row>
    <row r="4484" spans="1:3" x14ac:dyDescent="0.3">
      <c r="A4484" s="1">
        <v>42317</v>
      </c>
      <c r="B4484">
        <v>1511.5540000000001</v>
      </c>
      <c r="C4484">
        <v>8.6859000000000002</v>
      </c>
    </row>
    <row r="4485" spans="1:3" x14ac:dyDescent="0.3">
      <c r="A4485" s="1">
        <v>42318</v>
      </c>
      <c r="B4485">
        <v>1499.4</v>
      </c>
      <c r="C4485">
        <v>8.6870999999999992</v>
      </c>
    </row>
    <row r="4486" spans="1:3" x14ac:dyDescent="0.3">
      <c r="A4486" s="1">
        <v>42319</v>
      </c>
      <c r="B4486">
        <v>1511.4570000000001</v>
      </c>
      <c r="C4486">
        <v>8.6812000000000005</v>
      </c>
    </row>
    <row r="4487" spans="1:3" x14ac:dyDescent="0.3">
      <c r="A4487" s="1">
        <v>42320</v>
      </c>
      <c r="B4487">
        <v>1488.3979999999999</v>
      </c>
      <c r="C4487">
        <v>8.6311999999999998</v>
      </c>
    </row>
    <row r="4488" spans="1:3" x14ac:dyDescent="0.3">
      <c r="A4488" s="1">
        <v>42321</v>
      </c>
      <c r="B4488">
        <v>1476.2149999999999</v>
      </c>
      <c r="C4488">
        <v>8.6940000000000008</v>
      </c>
    </row>
    <row r="4489" spans="1:3" x14ac:dyDescent="0.3">
      <c r="A4489" s="1">
        <v>42324</v>
      </c>
      <c r="B4489">
        <v>1479.039</v>
      </c>
      <c r="C4489">
        <v>8.7269000000000005</v>
      </c>
    </row>
    <row r="4490" spans="1:3" x14ac:dyDescent="0.3">
      <c r="A4490" s="1">
        <v>42325</v>
      </c>
      <c r="B4490">
        <v>1513.9349999999999</v>
      </c>
      <c r="C4490">
        <v>8.7543000000000006</v>
      </c>
    </row>
    <row r="4491" spans="1:3" x14ac:dyDescent="0.3">
      <c r="A4491" s="1">
        <v>42326</v>
      </c>
      <c r="B4491">
        <v>1514.181</v>
      </c>
      <c r="C4491">
        <v>8.7246000000000006</v>
      </c>
    </row>
    <row r="4492" spans="1:3" x14ac:dyDescent="0.3">
      <c r="A4492" s="1">
        <v>42327</v>
      </c>
      <c r="B4492">
        <v>1512.7729999999999</v>
      </c>
      <c r="C4492">
        <v>8.6685999999999996</v>
      </c>
    </row>
    <row r="4493" spans="1:3" x14ac:dyDescent="0.3">
      <c r="A4493" s="1">
        <v>42328</v>
      </c>
      <c r="B4493">
        <v>1521.8689999999999</v>
      </c>
      <c r="C4493">
        <v>8.7192000000000007</v>
      </c>
    </row>
    <row r="4494" spans="1:3" x14ac:dyDescent="0.3">
      <c r="A4494" s="1">
        <v>42331</v>
      </c>
      <c r="B4494">
        <v>1515.798</v>
      </c>
      <c r="C4494">
        <v>8.7164000000000001</v>
      </c>
    </row>
    <row r="4495" spans="1:3" x14ac:dyDescent="0.3">
      <c r="A4495" s="1">
        <v>42332</v>
      </c>
      <c r="B4495">
        <v>1488.894</v>
      </c>
      <c r="C4495">
        <v>8.6928999999999998</v>
      </c>
    </row>
    <row r="4496" spans="1:3" x14ac:dyDescent="0.3">
      <c r="A4496" s="1">
        <v>42333</v>
      </c>
      <c r="B4496">
        <v>1506.521</v>
      </c>
      <c r="C4496">
        <v>8.7266999999999992</v>
      </c>
    </row>
    <row r="4497" spans="1:3" x14ac:dyDescent="0.3">
      <c r="A4497" s="1">
        <v>42334</v>
      </c>
      <c r="B4497">
        <v>1522.2840000000001</v>
      </c>
      <c r="C4497">
        <v>8.7348999999999997</v>
      </c>
    </row>
    <row r="4498" spans="1:3" x14ac:dyDescent="0.3">
      <c r="A4498" s="1">
        <v>42335</v>
      </c>
      <c r="B4498">
        <v>1522.0050000000001</v>
      </c>
      <c r="C4498">
        <v>8.7296999999999993</v>
      </c>
    </row>
    <row r="4499" spans="1:3" x14ac:dyDescent="0.3">
      <c r="A4499" s="1">
        <v>42338</v>
      </c>
      <c r="B4499">
        <v>1536.0519999999999</v>
      </c>
      <c r="C4499">
        <v>8.7266999999999992</v>
      </c>
    </row>
    <row r="4500" spans="1:3" x14ac:dyDescent="0.3">
      <c r="A4500" s="1">
        <v>42339</v>
      </c>
      <c r="B4500">
        <v>1530.5150000000001</v>
      </c>
      <c r="C4500">
        <v>8.6783000000000001</v>
      </c>
    </row>
    <row r="4501" spans="1:3" x14ac:dyDescent="0.3">
      <c r="A4501" s="1">
        <v>42340</v>
      </c>
      <c r="B4501">
        <v>1533.867</v>
      </c>
      <c r="C4501">
        <v>8.6757000000000009</v>
      </c>
    </row>
    <row r="4502" spans="1:3" x14ac:dyDescent="0.3">
      <c r="A4502" s="1">
        <v>42341</v>
      </c>
      <c r="B4502">
        <v>1502.413</v>
      </c>
      <c r="C4502">
        <v>8.4809999999999999</v>
      </c>
    </row>
    <row r="4503" spans="1:3" x14ac:dyDescent="0.3">
      <c r="A4503" s="1">
        <v>42342</v>
      </c>
      <c r="B4503">
        <v>1485.3240000000001</v>
      </c>
      <c r="C4503">
        <v>8.4832000000000001</v>
      </c>
    </row>
    <row r="4504" spans="1:3" x14ac:dyDescent="0.3">
      <c r="A4504" s="1">
        <v>42345</v>
      </c>
      <c r="B4504">
        <v>1494.518</v>
      </c>
      <c r="C4504">
        <v>8.5436999999999994</v>
      </c>
    </row>
    <row r="4505" spans="1:3" x14ac:dyDescent="0.3">
      <c r="A4505" s="1">
        <v>42346</v>
      </c>
      <c r="B4505">
        <v>1454.9929999999999</v>
      </c>
      <c r="C4505">
        <v>8.5100999999999996</v>
      </c>
    </row>
    <row r="4506" spans="1:3" x14ac:dyDescent="0.3">
      <c r="A4506" s="1">
        <v>42347</v>
      </c>
      <c r="B4506">
        <v>1440.9349999999999</v>
      </c>
      <c r="C4506">
        <v>8.4093999999999998</v>
      </c>
    </row>
    <row r="4507" spans="1:3" x14ac:dyDescent="0.3">
      <c r="A4507" s="1">
        <v>42348</v>
      </c>
      <c r="B4507">
        <v>1433.4110000000001</v>
      </c>
      <c r="C4507">
        <v>8.5185999999999993</v>
      </c>
    </row>
    <row r="4508" spans="1:3" x14ac:dyDescent="0.3">
      <c r="A4508" s="1">
        <v>42349</v>
      </c>
      <c r="B4508">
        <v>1401.1420000000001</v>
      </c>
      <c r="C4508">
        <v>8.4962999999999997</v>
      </c>
    </row>
    <row r="4509" spans="1:3" x14ac:dyDescent="0.3">
      <c r="A4509" s="1">
        <v>42352</v>
      </c>
      <c r="B4509">
        <v>1389.2550000000001</v>
      </c>
      <c r="C4509">
        <v>8.4804999999999993</v>
      </c>
    </row>
    <row r="4510" spans="1:3" x14ac:dyDescent="0.3">
      <c r="A4510" s="1">
        <v>42353</v>
      </c>
      <c r="B4510">
        <v>1426.4739999999999</v>
      </c>
      <c r="C4510">
        <v>8.5070999999999994</v>
      </c>
    </row>
    <row r="4511" spans="1:3" x14ac:dyDescent="0.3">
      <c r="A4511" s="1">
        <v>42354</v>
      </c>
      <c r="B4511">
        <v>1428.0219999999999</v>
      </c>
      <c r="C4511">
        <v>8.5000999999999998</v>
      </c>
    </row>
    <row r="4512" spans="1:3" x14ac:dyDescent="0.3">
      <c r="A4512" s="1">
        <v>42355</v>
      </c>
      <c r="B4512">
        <v>1438.32</v>
      </c>
      <c r="C4512">
        <v>8.5615000000000006</v>
      </c>
    </row>
    <row r="4513" spans="1:3" x14ac:dyDescent="0.3">
      <c r="A4513" s="1">
        <v>42356</v>
      </c>
      <c r="B4513">
        <v>1422.633</v>
      </c>
      <c r="C4513">
        <v>8.5488999999999997</v>
      </c>
    </row>
    <row r="4514" spans="1:3" x14ac:dyDescent="0.3">
      <c r="A4514" s="1">
        <v>42359</v>
      </c>
      <c r="B4514">
        <v>1419.125</v>
      </c>
      <c r="C4514">
        <v>8.4989000000000008</v>
      </c>
    </row>
    <row r="4515" spans="1:3" x14ac:dyDescent="0.3">
      <c r="A4515" s="1">
        <v>42360</v>
      </c>
      <c r="B4515">
        <v>1413.7370000000001</v>
      </c>
      <c r="C4515">
        <v>8.4238999999999997</v>
      </c>
    </row>
    <row r="4516" spans="1:3" x14ac:dyDescent="0.3">
      <c r="A4516" s="1">
        <v>42361</v>
      </c>
      <c r="B4516">
        <v>1446.693</v>
      </c>
      <c r="C4516">
        <v>8.4392999999999994</v>
      </c>
    </row>
    <row r="4517" spans="1:3" x14ac:dyDescent="0.3">
      <c r="A4517" s="1">
        <v>42366</v>
      </c>
      <c r="B4517">
        <v>1434.056</v>
      </c>
      <c r="C4517">
        <v>8.3710000000000004</v>
      </c>
    </row>
    <row r="4518" spans="1:3" x14ac:dyDescent="0.3">
      <c r="A4518" s="1">
        <v>42367</v>
      </c>
      <c r="B4518">
        <v>1452.9469999999999</v>
      </c>
      <c r="C4518">
        <v>8.3779000000000003</v>
      </c>
    </row>
    <row r="4519" spans="1:3" x14ac:dyDescent="0.3">
      <c r="A4519" s="1">
        <v>42368</v>
      </c>
      <c r="B4519">
        <v>1446.8240000000001</v>
      </c>
      <c r="C4519">
        <v>8.4099000000000004</v>
      </c>
    </row>
    <row r="4520" spans="1:3" x14ac:dyDescent="0.3">
      <c r="A4520" s="1">
        <v>42373</v>
      </c>
      <c r="B4520">
        <v>1394.3869999999999</v>
      </c>
      <c r="C4520">
        <v>8.4941999999999993</v>
      </c>
    </row>
    <row r="4521" spans="1:3" x14ac:dyDescent="0.3">
      <c r="A4521" s="1">
        <v>42374</v>
      </c>
      <c r="B4521">
        <v>1387.0309999999999</v>
      </c>
      <c r="C4521">
        <v>8.5970999999999993</v>
      </c>
    </row>
    <row r="4522" spans="1:3" x14ac:dyDescent="0.3">
      <c r="A4522" s="1">
        <v>42376</v>
      </c>
      <c r="B4522">
        <v>1357.1179999999999</v>
      </c>
      <c r="C4522">
        <v>8.4633000000000003</v>
      </c>
    </row>
    <row r="4523" spans="1:3" x14ac:dyDescent="0.3">
      <c r="A4523" s="1">
        <v>42377</v>
      </c>
      <c r="B4523">
        <v>1348.7629999999999</v>
      </c>
      <c r="C4523">
        <v>8.4940999999999995</v>
      </c>
    </row>
    <row r="4524" spans="1:3" x14ac:dyDescent="0.3">
      <c r="A4524" s="1">
        <v>42380</v>
      </c>
      <c r="B4524">
        <v>1348.6420000000001</v>
      </c>
      <c r="C4524">
        <v>8.5374999999999996</v>
      </c>
    </row>
    <row r="4525" spans="1:3" x14ac:dyDescent="0.3">
      <c r="A4525" s="1">
        <v>42381</v>
      </c>
      <c r="B4525">
        <v>1351.259</v>
      </c>
      <c r="C4525">
        <v>8.5266999999999999</v>
      </c>
    </row>
    <row r="4526" spans="1:3" x14ac:dyDescent="0.3">
      <c r="A4526" s="1">
        <v>42382</v>
      </c>
      <c r="B4526">
        <v>1360.9780000000001</v>
      </c>
      <c r="C4526">
        <v>8.5288000000000004</v>
      </c>
    </row>
    <row r="4527" spans="1:3" x14ac:dyDescent="0.3">
      <c r="A4527" s="1">
        <v>42383</v>
      </c>
      <c r="B4527">
        <v>1339.4680000000001</v>
      </c>
      <c r="C4527">
        <v>8.5496999999999996</v>
      </c>
    </row>
    <row r="4528" spans="1:3" x14ac:dyDescent="0.3">
      <c r="A4528" s="1">
        <v>42384</v>
      </c>
      <c r="B4528">
        <v>1305.241</v>
      </c>
      <c r="C4528">
        <v>8.5855999999999995</v>
      </c>
    </row>
    <row r="4529" spans="1:3" x14ac:dyDescent="0.3">
      <c r="A4529" s="1">
        <v>42387</v>
      </c>
      <c r="B4529">
        <v>1306.019</v>
      </c>
      <c r="C4529">
        <v>8.5762</v>
      </c>
    </row>
    <row r="4530" spans="1:3" x14ac:dyDescent="0.3">
      <c r="A4530" s="1">
        <v>42388</v>
      </c>
      <c r="B4530">
        <v>1332.165</v>
      </c>
      <c r="C4530">
        <v>8.5382999999999996</v>
      </c>
    </row>
    <row r="4531" spans="1:3" x14ac:dyDescent="0.3">
      <c r="A4531" s="1">
        <v>42389</v>
      </c>
      <c r="B4531">
        <v>1290.9449999999999</v>
      </c>
      <c r="C4531">
        <v>8.5908999999999995</v>
      </c>
    </row>
    <row r="4532" spans="1:3" x14ac:dyDescent="0.3">
      <c r="A4532" s="1">
        <v>42390</v>
      </c>
      <c r="B4532">
        <v>1312.6</v>
      </c>
      <c r="C4532">
        <v>8.5591000000000008</v>
      </c>
    </row>
    <row r="4533" spans="1:3" x14ac:dyDescent="0.3">
      <c r="A4533" s="1">
        <v>42391</v>
      </c>
      <c r="B4533">
        <v>1361.3610000000001</v>
      </c>
      <c r="C4533">
        <v>8.5763999999999996</v>
      </c>
    </row>
    <row r="4534" spans="1:3" x14ac:dyDescent="0.3">
      <c r="A4534" s="1">
        <v>42394</v>
      </c>
      <c r="B4534">
        <v>1354.412</v>
      </c>
      <c r="C4534">
        <v>8.5642999999999994</v>
      </c>
    </row>
    <row r="4535" spans="1:3" x14ac:dyDescent="0.3">
      <c r="A4535" s="1">
        <v>42395</v>
      </c>
      <c r="B4535">
        <v>1375.7349999999999</v>
      </c>
      <c r="C4535">
        <v>8.5356000000000005</v>
      </c>
    </row>
    <row r="4536" spans="1:3" x14ac:dyDescent="0.3">
      <c r="A4536" s="1">
        <v>42396</v>
      </c>
      <c r="B4536">
        <v>1365.59</v>
      </c>
      <c r="C4536">
        <v>8.5089000000000006</v>
      </c>
    </row>
    <row r="4537" spans="1:3" x14ac:dyDescent="0.3">
      <c r="A4537" s="1">
        <v>42397</v>
      </c>
      <c r="B4537">
        <v>1333.319</v>
      </c>
      <c r="C4537">
        <v>8.5060000000000002</v>
      </c>
    </row>
    <row r="4538" spans="1:3" x14ac:dyDescent="0.3">
      <c r="A4538" s="1">
        <v>42398</v>
      </c>
      <c r="B4538">
        <v>1356.3209999999999</v>
      </c>
      <c r="C4538">
        <v>8.5789000000000009</v>
      </c>
    </row>
    <row r="4539" spans="1:3" x14ac:dyDescent="0.3">
      <c r="A4539" s="1">
        <v>42401</v>
      </c>
      <c r="B4539">
        <v>1342.433</v>
      </c>
      <c r="C4539">
        <v>8.5254999999999992</v>
      </c>
    </row>
    <row r="4540" spans="1:3" x14ac:dyDescent="0.3">
      <c r="A4540" s="1">
        <v>42402</v>
      </c>
      <c r="B4540">
        <v>1320.2909999999999</v>
      </c>
      <c r="C4540">
        <v>8.5546000000000006</v>
      </c>
    </row>
    <row r="4541" spans="1:3" x14ac:dyDescent="0.3">
      <c r="A4541" s="1">
        <v>42403</v>
      </c>
      <c r="B4541">
        <v>1305.49</v>
      </c>
      <c r="C4541">
        <v>8.4295000000000009</v>
      </c>
    </row>
    <row r="4542" spans="1:3" x14ac:dyDescent="0.3">
      <c r="A4542" s="1">
        <v>42404</v>
      </c>
      <c r="B4542">
        <v>1333.723</v>
      </c>
      <c r="C4542">
        <v>8.3979999999999997</v>
      </c>
    </row>
    <row r="4543" spans="1:3" x14ac:dyDescent="0.3">
      <c r="A4543" s="1">
        <v>42405</v>
      </c>
      <c r="B4543">
        <v>1330.1110000000001</v>
      </c>
      <c r="C4543">
        <v>8.4643999999999995</v>
      </c>
    </row>
    <row r="4544" spans="1:3" x14ac:dyDescent="0.3">
      <c r="A4544" s="1">
        <v>42408</v>
      </c>
      <c r="B4544">
        <v>1273.952</v>
      </c>
      <c r="C4544">
        <v>8.4422999999999995</v>
      </c>
    </row>
    <row r="4545" spans="1:3" x14ac:dyDescent="0.3">
      <c r="A4545" s="1">
        <v>42409</v>
      </c>
      <c r="B4545">
        <v>1271.4449999999999</v>
      </c>
      <c r="C4545">
        <v>8.4148999999999994</v>
      </c>
    </row>
    <row r="4546" spans="1:3" x14ac:dyDescent="0.3">
      <c r="A4546" s="1">
        <v>42410</v>
      </c>
      <c r="B4546">
        <v>1297.818</v>
      </c>
      <c r="C4546">
        <v>8.3754000000000008</v>
      </c>
    </row>
    <row r="4547" spans="1:3" x14ac:dyDescent="0.3">
      <c r="A4547" s="1">
        <v>42411</v>
      </c>
      <c r="B4547">
        <v>1247.0630000000001</v>
      </c>
      <c r="C4547">
        <v>8.375</v>
      </c>
    </row>
    <row r="4548" spans="1:3" x14ac:dyDescent="0.3">
      <c r="A4548" s="1">
        <v>42412</v>
      </c>
      <c r="B4548">
        <v>1286.665</v>
      </c>
      <c r="C4548">
        <v>8.4159000000000006</v>
      </c>
    </row>
    <row r="4549" spans="1:3" x14ac:dyDescent="0.3">
      <c r="A4549" s="1">
        <v>42415</v>
      </c>
      <c r="B4549">
        <v>1336.173</v>
      </c>
      <c r="C4549">
        <v>8.4847000000000001</v>
      </c>
    </row>
    <row r="4550" spans="1:3" x14ac:dyDescent="0.3">
      <c r="A4550" s="1">
        <v>42416</v>
      </c>
      <c r="B4550">
        <v>1328.145</v>
      </c>
      <c r="C4550">
        <v>8.5055999999999994</v>
      </c>
    </row>
    <row r="4551" spans="1:3" x14ac:dyDescent="0.3">
      <c r="A4551" s="1">
        <v>42417</v>
      </c>
      <c r="B4551">
        <v>1374.2470000000001</v>
      </c>
      <c r="C4551">
        <v>8.5139999999999993</v>
      </c>
    </row>
    <row r="4552" spans="1:3" x14ac:dyDescent="0.3">
      <c r="A4552" s="1">
        <v>42418</v>
      </c>
      <c r="B4552">
        <v>1362.9839999999999</v>
      </c>
      <c r="C4552">
        <v>8.4428999999999998</v>
      </c>
    </row>
    <row r="4553" spans="1:3" x14ac:dyDescent="0.3">
      <c r="A4553" s="1">
        <v>42419</v>
      </c>
      <c r="B4553">
        <v>1355.9459999999999</v>
      </c>
      <c r="C4553">
        <v>8.4422999999999995</v>
      </c>
    </row>
    <row r="4554" spans="1:3" x14ac:dyDescent="0.3">
      <c r="A4554" s="1">
        <v>42422</v>
      </c>
      <c r="B4554">
        <v>1385.7429999999999</v>
      </c>
      <c r="C4554">
        <v>8.4982000000000006</v>
      </c>
    </row>
    <row r="4555" spans="1:3" x14ac:dyDescent="0.3">
      <c r="A4555" s="1">
        <v>42423</v>
      </c>
      <c r="B4555">
        <v>1366.5260000000001</v>
      </c>
      <c r="C4555">
        <v>8.4894999999999996</v>
      </c>
    </row>
    <row r="4556" spans="1:3" x14ac:dyDescent="0.3">
      <c r="A4556" s="1">
        <v>42424</v>
      </c>
      <c r="B4556">
        <v>1327.847</v>
      </c>
      <c r="C4556">
        <v>8.4878999999999998</v>
      </c>
    </row>
    <row r="4557" spans="1:3" x14ac:dyDescent="0.3">
      <c r="A4557" s="1">
        <v>42425</v>
      </c>
      <c r="B4557">
        <v>1360.9670000000001</v>
      </c>
      <c r="C4557">
        <v>8.5045000000000002</v>
      </c>
    </row>
    <row r="4558" spans="1:3" x14ac:dyDescent="0.3">
      <c r="A4558" s="1">
        <v>42426</v>
      </c>
      <c r="B4558">
        <v>1370.799</v>
      </c>
      <c r="C4558">
        <v>8.5504999999999995</v>
      </c>
    </row>
    <row r="4559" spans="1:3" x14ac:dyDescent="0.3">
      <c r="A4559" s="1">
        <v>42429</v>
      </c>
      <c r="B4559">
        <v>1372.538</v>
      </c>
      <c r="C4559">
        <v>8.5653000000000006</v>
      </c>
    </row>
    <row r="4560" spans="1:3" x14ac:dyDescent="0.3">
      <c r="A4560" s="1">
        <v>42430</v>
      </c>
      <c r="B4560">
        <v>1391.451</v>
      </c>
      <c r="C4560">
        <v>8.6241000000000003</v>
      </c>
    </row>
    <row r="4561" spans="1:3" x14ac:dyDescent="0.3">
      <c r="A4561" s="1">
        <v>42431</v>
      </c>
      <c r="B4561">
        <v>1383.71</v>
      </c>
      <c r="C4561">
        <v>8.6074999999999999</v>
      </c>
    </row>
    <row r="4562" spans="1:3" x14ac:dyDescent="0.3">
      <c r="A4562" s="1">
        <v>42432</v>
      </c>
      <c r="B4562">
        <v>1389.4480000000001</v>
      </c>
      <c r="C4562">
        <v>8.5234000000000005</v>
      </c>
    </row>
    <row r="4563" spans="1:3" x14ac:dyDescent="0.3">
      <c r="A4563" s="1">
        <v>42433</v>
      </c>
      <c r="B4563">
        <v>1403.7650000000001</v>
      </c>
      <c r="C4563">
        <v>8.4673999999999996</v>
      </c>
    </row>
    <row r="4564" spans="1:3" x14ac:dyDescent="0.3">
      <c r="A4564" s="1">
        <v>42436</v>
      </c>
      <c r="B4564">
        <v>1397.0360000000001</v>
      </c>
      <c r="C4564">
        <v>8.4703999999999997</v>
      </c>
    </row>
    <row r="4565" spans="1:3" x14ac:dyDescent="0.3">
      <c r="A4565" s="1">
        <v>42437</v>
      </c>
      <c r="B4565">
        <v>1390.576</v>
      </c>
      <c r="C4565">
        <v>8.4833999999999996</v>
      </c>
    </row>
    <row r="4566" spans="1:3" x14ac:dyDescent="0.3">
      <c r="A4566" s="1">
        <v>42438</v>
      </c>
      <c r="B4566">
        <v>1398.4670000000001</v>
      </c>
      <c r="C4566">
        <v>8.4459</v>
      </c>
    </row>
    <row r="4567" spans="1:3" x14ac:dyDescent="0.3">
      <c r="A4567" s="1">
        <v>42439</v>
      </c>
      <c r="B4567">
        <v>1385.057</v>
      </c>
      <c r="C4567">
        <v>8.3788</v>
      </c>
    </row>
    <row r="4568" spans="1:3" x14ac:dyDescent="0.3">
      <c r="A4568" s="1">
        <v>42440</v>
      </c>
      <c r="B4568">
        <v>1418.394</v>
      </c>
      <c r="C4568">
        <v>8.3404000000000007</v>
      </c>
    </row>
    <row r="4569" spans="1:3" x14ac:dyDescent="0.3">
      <c r="A4569" s="1">
        <v>42443</v>
      </c>
      <c r="B4569">
        <v>1424.1949999999999</v>
      </c>
      <c r="C4569">
        <v>8.3422000000000001</v>
      </c>
    </row>
    <row r="4570" spans="1:3" x14ac:dyDescent="0.3">
      <c r="A4570" s="1">
        <v>42444</v>
      </c>
      <c r="B4570">
        <v>1403.9549999999999</v>
      </c>
      <c r="C4570">
        <v>8.3139000000000003</v>
      </c>
    </row>
    <row r="4571" spans="1:3" x14ac:dyDescent="0.3">
      <c r="A4571" s="1">
        <v>42445</v>
      </c>
      <c r="B4571">
        <v>1393.096</v>
      </c>
      <c r="C4571">
        <v>8.2178000000000004</v>
      </c>
    </row>
    <row r="4572" spans="1:3" x14ac:dyDescent="0.3">
      <c r="A4572" s="1">
        <v>42446</v>
      </c>
      <c r="B4572">
        <v>1390.856</v>
      </c>
      <c r="C4572">
        <v>8.1771999999999991</v>
      </c>
    </row>
    <row r="4573" spans="1:3" x14ac:dyDescent="0.3">
      <c r="A4573" s="1">
        <v>42447</v>
      </c>
      <c r="B4573">
        <v>1391.3779999999999</v>
      </c>
      <c r="C4573">
        <v>8.2311999999999994</v>
      </c>
    </row>
    <row r="4574" spans="1:3" x14ac:dyDescent="0.3">
      <c r="A4574" s="1">
        <v>42450</v>
      </c>
      <c r="B4574">
        <v>1377.5609999999999</v>
      </c>
      <c r="C4574">
        <v>8.2337000000000007</v>
      </c>
    </row>
    <row r="4575" spans="1:3" x14ac:dyDescent="0.3">
      <c r="A4575" s="1">
        <v>42451</v>
      </c>
      <c r="B4575">
        <v>1382.4380000000001</v>
      </c>
      <c r="C4575">
        <v>8.2272999999999996</v>
      </c>
    </row>
    <row r="4576" spans="1:3" x14ac:dyDescent="0.3">
      <c r="A4576" s="1">
        <v>42452</v>
      </c>
      <c r="B4576">
        <v>1368.2059999999999</v>
      </c>
      <c r="C4576">
        <v>8.2608999999999995</v>
      </c>
    </row>
    <row r="4577" spans="1:3" x14ac:dyDescent="0.3">
      <c r="A4577" s="1">
        <v>42453</v>
      </c>
      <c r="B4577">
        <v>1345.3409999999999</v>
      </c>
      <c r="C4577">
        <v>8.2908000000000008</v>
      </c>
    </row>
    <row r="4578" spans="1:3" x14ac:dyDescent="0.3">
      <c r="A4578" s="1">
        <v>42458</v>
      </c>
      <c r="B4578">
        <v>1348.7</v>
      </c>
      <c r="C4578">
        <v>8.1969999999999992</v>
      </c>
    </row>
    <row r="4579" spans="1:3" x14ac:dyDescent="0.3">
      <c r="A4579" s="1">
        <v>42459</v>
      </c>
      <c r="B4579">
        <v>1376.825</v>
      </c>
      <c r="C4579">
        <v>8.1273999999999997</v>
      </c>
    </row>
    <row r="4580" spans="1:3" x14ac:dyDescent="0.3">
      <c r="A4580" s="1">
        <v>42460</v>
      </c>
      <c r="B4580">
        <v>1365.702</v>
      </c>
      <c r="C4580">
        <v>8.1164000000000005</v>
      </c>
    </row>
    <row r="4581" spans="1:3" x14ac:dyDescent="0.3">
      <c r="A4581" s="1">
        <v>42461</v>
      </c>
      <c r="B4581">
        <v>1358.221</v>
      </c>
      <c r="C4581">
        <v>8.1358999999999995</v>
      </c>
    </row>
    <row r="4582" spans="1:3" x14ac:dyDescent="0.3">
      <c r="A4582" s="1">
        <v>42464</v>
      </c>
      <c r="B4582">
        <v>1361.857</v>
      </c>
      <c r="C4582">
        <v>8.1289999999999996</v>
      </c>
    </row>
    <row r="4583" spans="1:3" x14ac:dyDescent="0.3">
      <c r="A4583" s="1">
        <v>42465</v>
      </c>
      <c r="B4583">
        <v>1333.846</v>
      </c>
      <c r="C4583">
        <v>8.1328999999999994</v>
      </c>
    </row>
    <row r="4584" spans="1:3" x14ac:dyDescent="0.3">
      <c r="A4584" s="1">
        <v>42466</v>
      </c>
      <c r="B4584">
        <v>1349.0170000000001</v>
      </c>
      <c r="C4584">
        <v>8.1486999999999998</v>
      </c>
    </row>
    <row r="4585" spans="1:3" x14ac:dyDescent="0.3">
      <c r="A4585" s="1">
        <v>42467</v>
      </c>
      <c r="B4585">
        <v>1330.8420000000001</v>
      </c>
      <c r="C4585">
        <v>8.1672999999999991</v>
      </c>
    </row>
    <row r="4586" spans="1:3" x14ac:dyDescent="0.3">
      <c r="A4586" s="1">
        <v>42468</v>
      </c>
      <c r="B4586">
        <v>1364.9449999999999</v>
      </c>
      <c r="C4586">
        <v>8.1511999999999993</v>
      </c>
    </row>
    <row r="4587" spans="1:3" x14ac:dyDescent="0.3">
      <c r="A4587" s="1">
        <v>42471</v>
      </c>
      <c r="B4587">
        <v>1368.615</v>
      </c>
      <c r="C4587">
        <v>8.1121999999999996</v>
      </c>
    </row>
    <row r="4588" spans="1:3" x14ac:dyDescent="0.3">
      <c r="A4588" s="1">
        <v>42472</v>
      </c>
      <c r="B4588">
        <v>1366.6010000000001</v>
      </c>
      <c r="C4588">
        <v>8.0799000000000003</v>
      </c>
    </row>
    <row r="4589" spans="1:3" x14ac:dyDescent="0.3">
      <c r="A4589" s="1">
        <v>42473</v>
      </c>
      <c r="B4589">
        <v>1392.5909999999999</v>
      </c>
      <c r="C4589">
        <v>8.1397999999999993</v>
      </c>
    </row>
    <row r="4590" spans="1:3" x14ac:dyDescent="0.3">
      <c r="A4590" s="1">
        <v>42474</v>
      </c>
      <c r="B4590">
        <v>1384.1110000000001</v>
      </c>
      <c r="C4590">
        <v>8.1296999999999997</v>
      </c>
    </row>
    <row r="4591" spans="1:3" x14ac:dyDescent="0.3">
      <c r="A4591" s="1">
        <v>42475</v>
      </c>
      <c r="B4591">
        <v>1381.3340000000001</v>
      </c>
      <c r="C4591">
        <v>8.1327999999999996</v>
      </c>
    </row>
    <row r="4592" spans="1:3" x14ac:dyDescent="0.3">
      <c r="A4592" s="1">
        <v>42478</v>
      </c>
      <c r="B4592">
        <v>1381.8879999999999</v>
      </c>
      <c r="C4592">
        <v>8.1141000000000005</v>
      </c>
    </row>
    <row r="4593" spans="1:3" x14ac:dyDescent="0.3">
      <c r="A4593" s="1">
        <v>42479</v>
      </c>
      <c r="B4593">
        <v>1410.866</v>
      </c>
      <c r="C4593">
        <v>8.0841999999999992</v>
      </c>
    </row>
    <row r="4594" spans="1:3" x14ac:dyDescent="0.3">
      <c r="A4594" s="1">
        <v>42480</v>
      </c>
      <c r="B4594">
        <v>1419.671</v>
      </c>
      <c r="C4594">
        <v>8.1293000000000006</v>
      </c>
    </row>
    <row r="4595" spans="1:3" x14ac:dyDescent="0.3">
      <c r="A4595" s="1">
        <v>42481</v>
      </c>
      <c r="B4595">
        <v>1409.49</v>
      </c>
      <c r="C4595">
        <v>8.1404999999999994</v>
      </c>
    </row>
    <row r="4596" spans="1:3" x14ac:dyDescent="0.3">
      <c r="A4596" s="1">
        <v>42482</v>
      </c>
      <c r="B4596">
        <v>1396.373</v>
      </c>
      <c r="C4596">
        <v>8.1531000000000002</v>
      </c>
    </row>
    <row r="4597" spans="1:3" x14ac:dyDescent="0.3">
      <c r="A4597" s="1">
        <v>42485</v>
      </c>
      <c r="B4597">
        <v>1389.5709999999999</v>
      </c>
      <c r="C4597">
        <v>8.1289999999999996</v>
      </c>
    </row>
    <row r="4598" spans="1:3" x14ac:dyDescent="0.3">
      <c r="A4598" s="1">
        <v>42486</v>
      </c>
      <c r="B4598">
        <v>1389.797</v>
      </c>
      <c r="C4598">
        <v>8.1179000000000006</v>
      </c>
    </row>
    <row r="4599" spans="1:3" x14ac:dyDescent="0.3">
      <c r="A4599" s="1">
        <v>42487</v>
      </c>
      <c r="B4599">
        <v>1386.778</v>
      </c>
      <c r="C4599">
        <v>8.0938999999999997</v>
      </c>
    </row>
    <row r="4600" spans="1:3" x14ac:dyDescent="0.3">
      <c r="A4600" s="1">
        <v>42488</v>
      </c>
      <c r="B4600">
        <v>1389.6120000000001</v>
      </c>
      <c r="C4600">
        <v>8.0687999999999995</v>
      </c>
    </row>
    <row r="4601" spans="1:3" x14ac:dyDescent="0.3">
      <c r="A4601" s="1">
        <v>42489</v>
      </c>
      <c r="B4601">
        <v>1360.711</v>
      </c>
      <c r="C4601">
        <v>8.0310000000000006</v>
      </c>
    </row>
    <row r="4602" spans="1:3" x14ac:dyDescent="0.3">
      <c r="A4602" s="1">
        <v>42492</v>
      </c>
      <c r="B4602">
        <v>1352.914</v>
      </c>
      <c r="C4602">
        <v>7.9573</v>
      </c>
    </row>
    <row r="4603" spans="1:3" x14ac:dyDescent="0.3">
      <c r="A4603" s="1">
        <v>42493</v>
      </c>
      <c r="B4603">
        <v>1335.39</v>
      </c>
      <c r="C4603">
        <v>8.0584000000000007</v>
      </c>
    </row>
    <row r="4604" spans="1:3" x14ac:dyDescent="0.3">
      <c r="A4604" s="1">
        <v>42494</v>
      </c>
      <c r="B4604">
        <v>1319.17</v>
      </c>
      <c r="C4604">
        <v>8.0684000000000005</v>
      </c>
    </row>
    <row r="4605" spans="1:3" x14ac:dyDescent="0.3">
      <c r="A4605" s="1">
        <v>42496</v>
      </c>
      <c r="B4605">
        <v>1309.171</v>
      </c>
      <c r="C4605">
        <v>8.1377000000000006</v>
      </c>
    </row>
    <row r="4606" spans="1:3" x14ac:dyDescent="0.3">
      <c r="A4606" s="1">
        <v>42499</v>
      </c>
      <c r="B4606">
        <v>1328.2</v>
      </c>
      <c r="C4606">
        <v>8.1630000000000003</v>
      </c>
    </row>
    <row r="4607" spans="1:3" x14ac:dyDescent="0.3">
      <c r="A4607" s="1">
        <v>42500</v>
      </c>
      <c r="B4607">
        <v>1332.579</v>
      </c>
      <c r="C4607">
        <v>8.1587999999999994</v>
      </c>
    </row>
    <row r="4608" spans="1:3" x14ac:dyDescent="0.3">
      <c r="A4608" s="1">
        <v>42501</v>
      </c>
      <c r="B4608">
        <v>1326.1320000000001</v>
      </c>
      <c r="C4608">
        <v>8.1382999999999992</v>
      </c>
    </row>
    <row r="4609" spans="1:3" x14ac:dyDescent="0.3">
      <c r="A4609" s="1">
        <v>42502</v>
      </c>
      <c r="B4609">
        <v>1312.279</v>
      </c>
      <c r="C4609">
        <v>8.1811000000000007</v>
      </c>
    </row>
    <row r="4610" spans="1:3" x14ac:dyDescent="0.3">
      <c r="A4610" s="1">
        <v>42503</v>
      </c>
      <c r="B4610">
        <v>1323.181</v>
      </c>
      <c r="C4610">
        <v>8.2477999999999998</v>
      </c>
    </row>
    <row r="4611" spans="1:3" x14ac:dyDescent="0.3">
      <c r="A4611" s="1">
        <v>42506</v>
      </c>
      <c r="B4611">
        <v>1336.144</v>
      </c>
      <c r="C4611">
        <v>8.2604000000000006</v>
      </c>
    </row>
    <row r="4612" spans="1:3" x14ac:dyDescent="0.3">
      <c r="A4612" s="1">
        <v>42507</v>
      </c>
      <c r="B4612">
        <v>1331.7049999999999</v>
      </c>
      <c r="C4612">
        <v>8.2558000000000007</v>
      </c>
    </row>
    <row r="4613" spans="1:3" x14ac:dyDescent="0.3">
      <c r="A4613" s="1">
        <v>42508</v>
      </c>
      <c r="B4613">
        <v>1340.925</v>
      </c>
      <c r="C4613">
        <v>8.3513999999999999</v>
      </c>
    </row>
    <row r="4614" spans="1:3" x14ac:dyDescent="0.3">
      <c r="A4614" s="1">
        <v>42509</v>
      </c>
      <c r="B4614">
        <v>1321.798</v>
      </c>
      <c r="C4614">
        <v>8.3557000000000006</v>
      </c>
    </row>
    <row r="4615" spans="1:3" x14ac:dyDescent="0.3">
      <c r="A4615" s="1">
        <v>42510</v>
      </c>
      <c r="B4615">
        <v>1342.681</v>
      </c>
      <c r="C4615">
        <v>8.3127999999999993</v>
      </c>
    </row>
    <row r="4616" spans="1:3" x14ac:dyDescent="0.3">
      <c r="A4616" s="1">
        <v>42513</v>
      </c>
      <c r="B4616">
        <v>1338.9680000000001</v>
      </c>
      <c r="C4616">
        <v>8.3409999999999993</v>
      </c>
    </row>
    <row r="4617" spans="1:3" x14ac:dyDescent="0.3">
      <c r="A4617" s="1">
        <v>42514</v>
      </c>
      <c r="B4617">
        <v>1357.098</v>
      </c>
      <c r="C4617">
        <v>8.3153000000000006</v>
      </c>
    </row>
    <row r="4618" spans="1:3" x14ac:dyDescent="0.3">
      <c r="A4618" s="1">
        <v>42515</v>
      </c>
      <c r="B4618">
        <v>1367.067</v>
      </c>
      <c r="C4618">
        <v>8.2914999999999992</v>
      </c>
    </row>
    <row r="4619" spans="1:3" x14ac:dyDescent="0.3">
      <c r="A4619" s="1">
        <v>42516</v>
      </c>
      <c r="B4619">
        <v>1376.1469999999999</v>
      </c>
      <c r="C4619">
        <v>8.2814999999999994</v>
      </c>
    </row>
    <row r="4620" spans="1:3" x14ac:dyDescent="0.3">
      <c r="A4620" s="1">
        <v>42517</v>
      </c>
      <c r="B4620">
        <v>1376.499</v>
      </c>
      <c r="C4620">
        <v>8.3495000000000008</v>
      </c>
    </row>
    <row r="4621" spans="1:3" x14ac:dyDescent="0.3">
      <c r="A4621" s="1">
        <v>42520</v>
      </c>
      <c r="B4621">
        <v>1379.8050000000001</v>
      </c>
      <c r="C4621">
        <v>8.3332999999999995</v>
      </c>
    </row>
    <row r="4622" spans="1:3" x14ac:dyDescent="0.3">
      <c r="A4622" s="1">
        <v>42521</v>
      </c>
      <c r="B4622">
        <v>1369.479</v>
      </c>
      <c r="C4622">
        <v>8.3312000000000008</v>
      </c>
    </row>
    <row r="4623" spans="1:3" x14ac:dyDescent="0.3">
      <c r="A4623" s="1">
        <v>42522</v>
      </c>
      <c r="B4623">
        <v>1356.7539999999999</v>
      </c>
      <c r="C4623">
        <v>8.2934000000000001</v>
      </c>
    </row>
    <row r="4624" spans="1:3" x14ac:dyDescent="0.3">
      <c r="A4624" s="1">
        <v>42523</v>
      </c>
      <c r="B4624">
        <v>1359.1369999999999</v>
      </c>
      <c r="C4624">
        <v>8.3268000000000004</v>
      </c>
    </row>
    <row r="4625" spans="1:3" x14ac:dyDescent="0.3">
      <c r="A4625" s="1">
        <v>42524</v>
      </c>
      <c r="B4625">
        <v>1345.4380000000001</v>
      </c>
      <c r="C4625">
        <v>8.1354000000000006</v>
      </c>
    </row>
    <row r="4626" spans="1:3" x14ac:dyDescent="0.3">
      <c r="A4626" s="1">
        <v>42528</v>
      </c>
      <c r="B4626">
        <v>1367.155</v>
      </c>
      <c r="C4626">
        <v>8.1280999999999999</v>
      </c>
    </row>
    <row r="4627" spans="1:3" x14ac:dyDescent="0.3">
      <c r="A4627" s="1">
        <v>42529</v>
      </c>
      <c r="B4627">
        <v>1361.4849999999999</v>
      </c>
      <c r="C4627">
        <v>8.109</v>
      </c>
    </row>
    <row r="4628" spans="1:3" x14ac:dyDescent="0.3">
      <c r="A4628" s="1">
        <v>42530</v>
      </c>
      <c r="B4628">
        <v>1343.999</v>
      </c>
      <c r="C4628">
        <v>8.1738999999999997</v>
      </c>
    </row>
    <row r="4629" spans="1:3" x14ac:dyDescent="0.3">
      <c r="A4629" s="1">
        <v>42531</v>
      </c>
      <c r="B4629">
        <v>1315.059</v>
      </c>
      <c r="C4629">
        <v>8.3126999999999995</v>
      </c>
    </row>
    <row r="4630" spans="1:3" x14ac:dyDescent="0.3">
      <c r="A4630" s="1">
        <v>42534</v>
      </c>
      <c r="B4630">
        <v>1294.5060000000001</v>
      </c>
      <c r="C4630">
        <v>8.2356999999999996</v>
      </c>
    </row>
    <row r="4631" spans="1:3" x14ac:dyDescent="0.3">
      <c r="A4631" s="1">
        <v>42535</v>
      </c>
      <c r="B4631">
        <v>1273.97</v>
      </c>
      <c r="C4631">
        <v>8.3071000000000002</v>
      </c>
    </row>
    <row r="4632" spans="1:3" x14ac:dyDescent="0.3">
      <c r="A4632" s="1">
        <v>42536</v>
      </c>
      <c r="B4632">
        <v>1304.086</v>
      </c>
      <c r="C4632">
        <v>8.3091000000000008</v>
      </c>
    </row>
    <row r="4633" spans="1:3" x14ac:dyDescent="0.3">
      <c r="A4633" s="1">
        <v>42537</v>
      </c>
      <c r="B4633">
        <v>1278.712</v>
      </c>
      <c r="C4633">
        <v>8.3399000000000001</v>
      </c>
    </row>
    <row r="4634" spans="1:3" x14ac:dyDescent="0.3">
      <c r="A4634" s="1">
        <v>42538</v>
      </c>
      <c r="B4634">
        <v>1298.3800000000001</v>
      </c>
      <c r="C4634">
        <v>8.3298000000000005</v>
      </c>
    </row>
    <row r="4635" spans="1:3" x14ac:dyDescent="0.3">
      <c r="A4635" s="1">
        <v>42541</v>
      </c>
      <c r="B4635">
        <v>1340.288</v>
      </c>
      <c r="C4635">
        <v>8.2424999999999997</v>
      </c>
    </row>
    <row r="4636" spans="1:3" x14ac:dyDescent="0.3">
      <c r="A4636" s="1">
        <v>42542</v>
      </c>
      <c r="B4636">
        <v>1344.59</v>
      </c>
      <c r="C4636">
        <v>8.2790999999999997</v>
      </c>
    </row>
    <row r="4637" spans="1:3" x14ac:dyDescent="0.3">
      <c r="A4637" s="1">
        <v>42543</v>
      </c>
      <c r="B4637">
        <v>1354.5989999999999</v>
      </c>
      <c r="C4637">
        <v>8.2606000000000002</v>
      </c>
    </row>
    <row r="4638" spans="1:3" x14ac:dyDescent="0.3">
      <c r="A4638" s="1">
        <v>42544</v>
      </c>
      <c r="B4638">
        <v>1360.73</v>
      </c>
      <c r="C4638">
        <v>8.1539999999999999</v>
      </c>
    </row>
    <row r="4639" spans="1:3" x14ac:dyDescent="0.3">
      <c r="A4639" s="1">
        <v>42548</v>
      </c>
      <c r="B4639">
        <v>1246.098</v>
      </c>
      <c r="C4639">
        <v>8.5558999999999994</v>
      </c>
    </row>
    <row r="4640" spans="1:3" x14ac:dyDescent="0.3">
      <c r="A4640" s="1">
        <v>42549</v>
      </c>
      <c r="B4640">
        <v>1278.52</v>
      </c>
      <c r="C4640">
        <v>8.5051000000000005</v>
      </c>
    </row>
    <row r="4641" spans="1:3" x14ac:dyDescent="0.3">
      <c r="A4641" s="1">
        <v>42550</v>
      </c>
      <c r="B4641">
        <v>1309.569</v>
      </c>
      <c r="C4641">
        <v>8.4513999999999996</v>
      </c>
    </row>
    <row r="4642" spans="1:3" x14ac:dyDescent="0.3">
      <c r="A4642" s="1">
        <v>42551</v>
      </c>
      <c r="B4642">
        <v>1323.575</v>
      </c>
      <c r="C4642">
        <v>8.4573</v>
      </c>
    </row>
    <row r="4643" spans="1:3" x14ac:dyDescent="0.3">
      <c r="A4643" s="1">
        <v>42552</v>
      </c>
      <c r="B4643">
        <v>1340.2639999999999</v>
      </c>
      <c r="C4643">
        <v>8.4334000000000007</v>
      </c>
    </row>
    <row r="4644" spans="1:3" x14ac:dyDescent="0.3">
      <c r="A4644" s="1">
        <v>42555</v>
      </c>
      <c r="B4644">
        <v>1325.5360000000001</v>
      </c>
      <c r="C4644">
        <v>8.4161999999999999</v>
      </c>
    </row>
    <row r="4645" spans="1:3" x14ac:dyDescent="0.3">
      <c r="A4645" s="1">
        <v>42556</v>
      </c>
      <c r="B4645">
        <v>1303.008</v>
      </c>
      <c r="C4645">
        <v>8.5229999999999997</v>
      </c>
    </row>
    <row r="4646" spans="1:3" x14ac:dyDescent="0.3">
      <c r="A4646" s="1">
        <v>42557</v>
      </c>
      <c r="B4646">
        <v>1284.5809999999999</v>
      </c>
      <c r="C4646">
        <v>8.5216999999999992</v>
      </c>
    </row>
    <row r="4647" spans="1:3" x14ac:dyDescent="0.3">
      <c r="A4647" s="1">
        <v>42558</v>
      </c>
      <c r="B4647">
        <v>1305.3320000000001</v>
      </c>
      <c r="C4647">
        <v>8.5748999999999995</v>
      </c>
    </row>
    <row r="4648" spans="1:3" x14ac:dyDescent="0.3">
      <c r="A4648" s="1">
        <v>42559</v>
      </c>
      <c r="B4648">
        <v>1326.2139999999999</v>
      </c>
      <c r="C4648">
        <v>8.5776000000000003</v>
      </c>
    </row>
    <row r="4649" spans="1:3" x14ac:dyDescent="0.3">
      <c r="A4649" s="1">
        <v>42562</v>
      </c>
      <c r="B4649">
        <v>1350.085</v>
      </c>
      <c r="C4649">
        <v>8.5731000000000002</v>
      </c>
    </row>
    <row r="4650" spans="1:3" x14ac:dyDescent="0.3">
      <c r="A4650" s="1">
        <v>42563</v>
      </c>
      <c r="B4650">
        <v>1354.511</v>
      </c>
      <c r="C4650">
        <v>8.5388999999999999</v>
      </c>
    </row>
    <row r="4651" spans="1:3" x14ac:dyDescent="0.3">
      <c r="A4651" s="1">
        <v>42564</v>
      </c>
      <c r="B4651">
        <v>1356.347</v>
      </c>
      <c r="C4651">
        <v>8.4983000000000004</v>
      </c>
    </row>
    <row r="4652" spans="1:3" x14ac:dyDescent="0.3">
      <c r="A4652" s="1">
        <v>42565</v>
      </c>
      <c r="B4652">
        <v>1364.922</v>
      </c>
      <c r="C4652">
        <v>8.4940999999999995</v>
      </c>
    </row>
    <row r="4653" spans="1:3" x14ac:dyDescent="0.3">
      <c r="A4653" s="1">
        <v>42566</v>
      </c>
      <c r="B4653">
        <v>1372.797</v>
      </c>
      <c r="C4653">
        <v>8.5860000000000003</v>
      </c>
    </row>
    <row r="4654" spans="1:3" x14ac:dyDescent="0.3">
      <c r="A4654" s="1">
        <v>42569</v>
      </c>
      <c r="B4654">
        <v>1368.2470000000001</v>
      </c>
      <c r="C4654">
        <v>8.5466999999999995</v>
      </c>
    </row>
    <row r="4655" spans="1:3" x14ac:dyDescent="0.3">
      <c r="A4655" s="1">
        <v>42570</v>
      </c>
      <c r="B4655">
        <v>1371.9010000000001</v>
      </c>
      <c r="C4655">
        <v>8.6104000000000003</v>
      </c>
    </row>
    <row r="4656" spans="1:3" x14ac:dyDescent="0.3">
      <c r="A4656" s="1">
        <v>42571</v>
      </c>
      <c r="B4656">
        <v>1386.587</v>
      </c>
      <c r="C4656">
        <v>8.5980000000000008</v>
      </c>
    </row>
    <row r="4657" spans="1:3" x14ac:dyDescent="0.3">
      <c r="A4657" s="1">
        <v>42572</v>
      </c>
      <c r="B4657">
        <v>1381.7049999999999</v>
      </c>
      <c r="C4657">
        <v>8.5914000000000001</v>
      </c>
    </row>
    <row r="4658" spans="1:3" x14ac:dyDescent="0.3">
      <c r="A4658" s="1">
        <v>42573</v>
      </c>
      <c r="B4658">
        <v>1377.4690000000001</v>
      </c>
      <c r="C4658">
        <v>8.6493000000000002</v>
      </c>
    </row>
    <row r="4659" spans="1:3" x14ac:dyDescent="0.3">
      <c r="A4659" s="1">
        <v>42576</v>
      </c>
      <c r="B4659">
        <v>1385.971</v>
      </c>
      <c r="C4659">
        <v>8.6393000000000004</v>
      </c>
    </row>
    <row r="4660" spans="1:3" x14ac:dyDescent="0.3">
      <c r="A4660" s="1">
        <v>42577</v>
      </c>
      <c r="B4660">
        <v>1382.732</v>
      </c>
      <c r="C4660">
        <v>8.6579999999999995</v>
      </c>
    </row>
    <row r="4661" spans="1:3" x14ac:dyDescent="0.3">
      <c r="A4661" s="1">
        <v>42578</v>
      </c>
      <c r="B4661">
        <v>1387.509</v>
      </c>
      <c r="C4661">
        <v>8.6280999999999999</v>
      </c>
    </row>
    <row r="4662" spans="1:3" x14ac:dyDescent="0.3">
      <c r="A4662" s="1">
        <v>42579</v>
      </c>
      <c r="B4662">
        <v>1382.0809999999999</v>
      </c>
      <c r="C4662">
        <v>8.6396999999999995</v>
      </c>
    </row>
    <row r="4663" spans="1:3" x14ac:dyDescent="0.3">
      <c r="A4663" s="1">
        <v>42580</v>
      </c>
      <c r="B4663">
        <v>1386.6559999999999</v>
      </c>
      <c r="C4663">
        <v>8.5518000000000001</v>
      </c>
    </row>
    <row r="4664" spans="1:3" x14ac:dyDescent="0.3">
      <c r="A4664" s="1">
        <v>42583</v>
      </c>
      <c r="B4664">
        <v>1379.461</v>
      </c>
      <c r="C4664">
        <v>8.5938999999999997</v>
      </c>
    </row>
    <row r="4665" spans="1:3" x14ac:dyDescent="0.3">
      <c r="A4665" s="1">
        <v>42584</v>
      </c>
      <c r="B4665">
        <v>1358.617</v>
      </c>
      <c r="C4665">
        <v>8.5084999999999997</v>
      </c>
    </row>
    <row r="4666" spans="1:3" x14ac:dyDescent="0.3">
      <c r="A4666" s="1">
        <v>42585</v>
      </c>
      <c r="B4666">
        <v>1352.335</v>
      </c>
      <c r="C4666">
        <v>8.5443999999999996</v>
      </c>
    </row>
    <row r="4667" spans="1:3" x14ac:dyDescent="0.3">
      <c r="A4667" s="1">
        <v>42586</v>
      </c>
      <c r="B4667">
        <v>1365.8520000000001</v>
      </c>
      <c r="C4667">
        <v>8.5187000000000008</v>
      </c>
    </row>
    <row r="4668" spans="1:3" x14ac:dyDescent="0.3">
      <c r="A4668" s="1">
        <v>42587</v>
      </c>
      <c r="B4668">
        <v>1378.83</v>
      </c>
      <c r="C4668">
        <v>8.5698000000000008</v>
      </c>
    </row>
    <row r="4669" spans="1:3" x14ac:dyDescent="0.3">
      <c r="A4669" s="1">
        <v>42590</v>
      </c>
      <c r="B4669">
        <v>1385.6780000000001</v>
      </c>
      <c r="C4669">
        <v>8.5794999999999995</v>
      </c>
    </row>
    <row r="4670" spans="1:3" x14ac:dyDescent="0.3">
      <c r="A4670" s="1">
        <v>42591</v>
      </c>
      <c r="B4670">
        <v>1411.35</v>
      </c>
      <c r="C4670">
        <v>8.5302000000000007</v>
      </c>
    </row>
    <row r="4671" spans="1:3" x14ac:dyDescent="0.3">
      <c r="A4671" s="1">
        <v>42592</v>
      </c>
      <c r="B4671">
        <v>1405.9860000000001</v>
      </c>
      <c r="C4671">
        <v>8.4662000000000006</v>
      </c>
    </row>
    <row r="4672" spans="1:3" x14ac:dyDescent="0.3">
      <c r="A4672" s="1">
        <v>42593</v>
      </c>
      <c r="B4672">
        <v>1416.9</v>
      </c>
      <c r="C4672">
        <v>8.4724000000000004</v>
      </c>
    </row>
    <row r="4673" spans="1:3" x14ac:dyDescent="0.3">
      <c r="A4673" s="1">
        <v>42594</v>
      </c>
      <c r="B4673">
        <v>1414.2059999999999</v>
      </c>
      <c r="C4673">
        <v>8.4529999999999994</v>
      </c>
    </row>
    <row r="4674" spans="1:3" x14ac:dyDescent="0.3">
      <c r="A4674" s="1">
        <v>42597</v>
      </c>
      <c r="B4674">
        <v>1421.5840000000001</v>
      </c>
      <c r="C4674">
        <v>8.4558999999999997</v>
      </c>
    </row>
    <row r="4675" spans="1:3" x14ac:dyDescent="0.3">
      <c r="A4675" s="1">
        <v>42598</v>
      </c>
      <c r="B4675">
        <v>1406.26</v>
      </c>
      <c r="C4675">
        <v>8.4130000000000003</v>
      </c>
    </row>
    <row r="4676" spans="1:3" x14ac:dyDescent="0.3">
      <c r="A4676" s="1">
        <v>42599</v>
      </c>
      <c r="B4676">
        <v>1392.047</v>
      </c>
      <c r="C4676">
        <v>8.4237000000000002</v>
      </c>
    </row>
    <row r="4677" spans="1:3" x14ac:dyDescent="0.3">
      <c r="A4677" s="1">
        <v>42600</v>
      </c>
      <c r="B4677">
        <v>1403.019</v>
      </c>
      <c r="C4677">
        <v>8.3445</v>
      </c>
    </row>
    <row r="4678" spans="1:3" x14ac:dyDescent="0.3">
      <c r="A4678" s="1">
        <v>42601</v>
      </c>
      <c r="B4678">
        <v>1393.614</v>
      </c>
      <c r="C4678">
        <v>8.3848000000000003</v>
      </c>
    </row>
    <row r="4679" spans="1:3" x14ac:dyDescent="0.3">
      <c r="A4679" s="1">
        <v>42604</v>
      </c>
      <c r="B4679">
        <v>1391.471</v>
      </c>
      <c r="C4679">
        <v>8.3732000000000006</v>
      </c>
    </row>
    <row r="4680" spans="1:3" x14ac:dyDescent="0.3">
      <c r="A4680" s="1">
        <v>42605</v>
      </c>
      <c r="B4680">
        <v>1406.5530000000001</v>
      </c>
      <c r="C4680">
        <v>8.3759999999999994</v>
      </c>
    </row>
    <row r="4681" spans="1:3" x14ac:dyDescent="0.3">
      <c r="A4681" s="1">
        <v>42606</v>
      </c>
      <c r="B4681">
        <v>1412.944</v>
      </c>
      <c r="C4681">
        <v>8.3956999999999997</v>
      </c>
    </row>
    <row r="4682" spans="1:3" x14ac:dyDescent="0.3">
      <c r="A4682" s="1">
        <v>42607</v>
      </c>
      <c r="B4682">
        <v>1405.0809999999999</v>
      </c>
      <c r="C4682">
        <v>8.4056999999999995</v>
      </c>
    </row>
    <row r="4683" spans="1:3" x14ac:dyDescent="0.3">
      <c r="A4683" s="1">
        <v>42608</v>
      </c>
      <c r="B4683">
        <v>1411.652</v>
      </c>
      <c r="C4683">
        <v>8.48</v>
      </c>
    </row>
    <row r="4684" spans="1:3" x14ac:dyDescent="0.3">
      <c r="A4684" s="1">
        <v>42611</v>
      </c>
      <c r="B4684">
        <v>1411.9829999999999</v>
      </c>
      <c r="C4684">
        <v>8.4631000000000007</v>
      </c>
    </row>
    <row r="4685" spans="1:3" x14ac:dyDescent="0.3">
      <c r="A4685" s="1">
        <v>42612</v>
      </c>
      <c r="B4685">
        <v>1418.432</v>
      </c>
      <c r="C4685">
        <v>8.5388000000000002</v>
      </c>
    </row>
    <row r="4686" spans="1:3" x14ac:dyDescent="0.3">
      <c r="A4686" s="1">
        <v>42613</v>
      </c>
      <c r="B4686">
        <v>1418.143</v>
      </c>
      <c r="C4686">
        <v>8.5637000000000008</v>
      </c>
    </row>
    <row r="4687" spans="1:3" x14ac:dyDescent="0.3">
      <c r="A4687" s="1">
        <v>42614</v>
      </c>
      <c r="B4687">
        <v>1417.585</v>
      </c>
      <c r="C4687">
        <v>8.5519999999999996</v>
      </c>
    </row>
    <row r="4688" spans="1:3" x14ac:dyDescent="0.3">
      <c r="A4688" s="1">
        <v>42615</v>
      </c>
      <c r="B4688">
        <v>1437.239</v>
      </c>
      <c r="C4688">
        <v>8.5810999999999993</v>
      </c>
    </row>
    <row r="4689" spans="1:3" x14ac:dyDescent="0.3">
      <c r="A4689" s="1">
        <v>42618</v>
      </c>
      <c r="B4689">
        <v>1440.7639999999999</v>
      </c>
      <c r="C4689">
        <v>8.5673999999999992</v>
      </c>
    </row>
    <row r="4690" spans="1:3" x14ac:dyDescent="0.3">
      <c r="A4690" s="1">
        <v>42619</v>
      </c>
      <c r="B4690">
        <v>1435.194</v>
      </c>
      <c r="C4690">
        <v>8.4627999999999997</v>
      </c>
    </row>
    <row r="4691" spans="1:3" x14ac:dyDescent="0.3">
      <c r="A4691" s="1">
        <v>42620</v>
      </c>
      <c r="B4691">
        <v>1441.521</v>
      </c>
      <c r="C4691">
        <v>8.4417000000000009</v>
      </c>
    </row>
    <row r="4692" spans="1:3" x14ac:dyDescent="0.3">
      <c r="A4692" s="1">
        <v>42621</v>
      </c>
      <c r="B4692">
        <v>1440.029</v>
      </c>
      <c r="C4692">
        <v>8.4408999999999992</v>
      </c>
    </row>
    <row r="4693" spans="1:3" x14ac:dyDescent="0.3">
      <c r="A4693" s="1">
        <v>42622</v>
      </c>
      <c r="B4693">
        <v>1426.5630000000001</v>
      </c>
      <c r="C4693">
        <v>8.4902999999999995</v>
      </c>
    </row>
    <row r="4694" spans="1:3" x14ac:dyDescent="0.3">
      <c r="A4694" s="1">
        <v>42625</v>
      </c>
      <c r="B4694">
        <v>1417.3589999999999</v>
      </c>
      <c r="C4694">
        <v>8.4787999999999997</v>
      </c>
    </row>
    <row r="4695" spans="1:3" x14ac:dyDescent="0.3">
      <c r="A4695" s="1">
        <v>42626</v>
      </c>
      <c r="B4695">
        <v>1410.7860000000001</v>
      </c>
      <c r="C4695">
        <v>8.5266000000000002</v>
      </c>
    </row>
    <row r="4696" spans="1:3" x14ac:dyDescent="0.3">
      <c r="A4696" s="1">
        <v>42627</v>
      </c>
      <c r="B4696">
        <v>1409.8910000000001</v>
      </c>
      <c r="C4696">
        <v>8.4847999999999999</v>
      </c>
    </row>
    <row r="4697" spans="1:3" x14ac:dyDescent="0.3">
      <c r="A4697" s="1">
        <v>42628</v>
      </c>
      <c r="B4697">
        <v>1416.826</v>
      </c>
      <c r="C4697">
        <v>8.4808000000000003</v>
      </c>
    </row>
    <row r="4698" spans="1:3" x14ac:dyDescent="0.3">
      <c r="A4698" s="1">
        <v>42629</v>
      </c>
      <c r="B4698">
        <v>1405.3119999999999</v>
      </c>
      <c r="C4698">
        <v>8.5649999999999995</v>
      </c>
    </row>
    <row r="4699" spans="1:3" x14ac:dyDescent="0.3">
      <c r="A4699" s="1">
        <v>42632</v>
      </c>
      <c r="B4699">
        <v>1419.009</v>
      </c>
      <c r="C4699">
        <v>8.5639000000000003</v>
      </c>
    </row>
    <row r="4700" spans="1:3" x14ac:dyDescent="0.3">
      <c r="A4700" s="1">
        <v>42633</v>
      </c>
      <c r="B4700">
        <v>1418.442</v>
      </c>
      <c r="C4700">
        <v>8.5976999999999997</v>
      </c>
    </row>
    <row r="4701" spans="1:3" x14ac:dyDescent="0.3">
      <c r="A4701" s="1">
        <v>42634</v>
      </c>
      <c r="B4701">
        <v>1422.6559999999999</v>
      </c>
      <c r="C4701">
        <v>8.5564</v>
      </c>
    </row>
    <row r="4702" spans="1:3" x14ac:dyDescent="0.3">
      <c r="A4702" s="1">
        <v>42635</v>
      </c>
      <c r="B4702">
        <v>1446.009</v>
      </c>
      <c r="C4702">
        <v>8.5475999999999992</v>
      </c>
    </row>
    <row r="4703" spans="1:3" x14ac:dyDescent="0.3">
      <c r="A4703" s="1">
        <v>42636</v>
      </c>
      <c r="B4703">
        <v>1437.518</v>
      </c>
      <c r="C4703">
        <v>8.5403000000000002</v>
      </c>
    </row>
    <row r="4704" spans="1:3" x14ac:dyDescent="0.3">
      <c r="A4704" s="1">
        <v>42639</v>
      </c>
      <c r="B4704">
        <v>1418.191</v>
      </c>
      <c r="C4704">
        <v>8.5311000000000003</v>
      </c>
    </row>
    <row r="4705" spans="1:3" x14ac:dyDescent="0.3">
      <c r="A4705" s="1">
        <v>42640</v>
      </c>
      <c r="B4705">
        <v>1421.1959999999999</v>
      </c>
      <c r="C4705">
        <v>8.5962999999999994</v>
      </c>
    </row>
    <row r="4706" spans="1:3" x14ac:dyDescent="0.3">
      <c r="A4706" s="1">
        <v>42641</v>
      </c>
      <c r="B4706">
        <v>1425.2429999999999</v>
      </c>
      <c r="C4706">
        <v>8.5617000000000001</v>
      </c>
    </row>
    <row r="4707" spans="1:3" x14ac:dyDescent="0.3">
      <c r="A4707" s="1">
        <v>42642</v>
      </c>
      <c r="B4707">
        <v>1434.8050000000001</v>
      </c>
      <c r="C4707">
        <v>8.5715000000000003</v>
      </c>
    </row>
    <row r="4708" spans="1:3" x14ac:dyDescent="0.3">
      <c r="A4708" s="1">
        <v>42643</v>
      </c>
      <c r="B4708">
        <v>1439.0830000000001</v>
      </c>
      <c r="C4708">
        <v>8.5716999999999999</v>
      </c>
    </row>
    <row r="4709" spans="1:3" x14ac:dyDescent="0.3">
      <c r="A4709" s="1">
        <v>42646</v>
      </c>
      <c r="B4709">
        <v>1443.4639999999999</v>
      </c>
      <c r="C4709">
        <v>8.5642999999999994</v>
      </c>
    </row>
    <row r="4710" spans="1:3" x14ac:dyDescent="0.3">
      <c r="A4710" s="1">
        <v>42647</v>
      </c>
      <c r="B4710">
        <v>1456.22</v>
      </c>
      <c r="C4710">
        <v>8.5997000000000003</v>
      </c>
    </row>
    <row r="4711" spans="1:3" x14ac:dyDescent="0.3">
      <c r="A4711" s="1">
        <v>42648</v>
      </c>
      <c r="B4711">
        <v>1452.4970000000001</v>
      </c>
      <c r="C4711">
        <v>8.5876999999999999</v>
      </c>
    </row>
    <row r="4712" spans="1:3" x14ac:dyDescent="0.3">
      <c r="A4712" s="1">
        <v>42649</v>
      </c>
      <c r="B4712">
        <v>1458.3810000000001</v>
      </c>
      <c r="C4712">
        <v>8.6308000000000007</v>
      </c>
    </row>
    <row r="4713" spans="1:3" x14ac:dyDescent="0.3">
      <c r="A4713" s="1">
        <v>42650</v>
      </c>
      <c r="B4713">
        <v>1451.653</v>
      </c>
      <c r="C4713">
        <v>8.6231000000000009</v>
      </c>
    </row>
    <row r="4714" spans="1:3" x14ac:dyDescent="0.3">
      <c r="A4714" s="1">
        <v>42653</v>
      </c>
      <c r="B4714">
        <v>1467.4459999999999</v>
      </c>
      <c r="C4714">
        <v>8.6518999999999995</v>
      </c>
    </row>
    <row r="4715" spans="1:3" x14ac:dyDescent="0.3">
      <c r="A4715" s="1">
        <v>42654</v>
      </c>
      <c r="B4715">
        <v>1455.405</v>
      </c>
      <c r="C4715">
        <v>8.8181999999999992</v>
      </c>
    </row>
    <row r="4716" spans="1:3" x14ac:dyDescent="0.3">
      <c r="A4716" s="1">
        <v>42655</v>
      </c>
      <c r="B4716">
        <v>1442.498</v>
      </c>
      <c r="C4716">
        <v>8.8401999999999994</v>
      </c>
    </row>
    <row r="4717" spans="1:3" x14ac:dyDescent="0.3">
      <c r="A4717" s="1">
        <v>42656</v>
      </c>
      <c r="B4717">
        <v>1426.693</v>
      </c>
      <c r="C4717">
        <v>8.7896000000000001</v>
      </c>
    </row>
    <row r="4718" spans="1:3" x14ac:dyDescent="0.3">
      <c r="A4718" s="1">
        <v>42657</v>
      </c>
      <c r="B4718">
        <v>1446.002</v>
      </c>
      <c r="C4718">
        <v>8.8379999999999992</v>
      </c>
    </row>
    <row r="4719" spans="1:3" x14ac:dyDescent="0.3">
      <c r="A4719" s="1">
        <v>42660</v>
      </c>
      <c r="B4719">
        <v>1438.2809999999999</v>
      </c>
      <c r="C4719">
        <v>8.8102999999999998</v>
      </c>
    </row>
    <row r="4720" spans="1:3" x14ac:dyDescent="0.3">
      <c r="A4720" s="1">
        <v>42661</v>
      </c>
      <c r="B4720">
        <v>1458.6279999999999</v>
      </c>
      <c r="C4720">
        <v>8.8259000000000007</v>
      </c>
    </row>
    <row r="4721" spans="1:3" x14ac:dyDescent="0.3">
      <c r="A4721" s="1">
        <v>42662</v>
      </c>
      <c r="B4721">
        <v>1455.268</v>
      </c>
      <c r="C4721">
        <v>8.8340999999999994</v>
      </c>
    </row>
    <row r="4722" spans="1:3" x14ac:dyDescent="0.3">
      <c r="A4722" s="1">
        <v>42663</v>
      </c>
      <c r="B4722">
        <v>1465.8420000000001</v>
      </c>
      <c r="C4722">
        <v>8.8703000000000003</v>
      </c>
    </row>
    <row r="4723" spans="1:3" x14ac:dyDescent="0.3">
      <c r="A4723" s="1">
        <v>42664</v>
      </c>
      <c r="B4723">
        <v>1464.848</v>
      </c>
      <c r="C4723">
        <v>8.9181000000000008</v>
      </c>
    </row>
    <row r="4724" spans="1:3" x14ac:dyDescent="0.3">
      <c r="A4724" s="1">
        <v>42667</v>
      </c>
      <c r="B4724">
        <v>1456.789</v>
      </c>
      <c r="C4724">
        <v>8.9092000000000002</v>
      </c>
    </row>
    <row r="4725" spans="1:3" x14ac:dyDescent="0.3">
      <c r="A4725" s="1">
        <v>42668</v>
      </c>
      <c r="B4725">
        <v>1451.271</v>
      </c>
      <c r="C4725">
        <v>8.9259000000000004</v>
      </c>
    </row>
    <row r="4726" spans="1:3" x14ac:dyDescent="0.3">
      <c r="A4726" s="1">
        <v>42669</v>
      </c>
      <c r="B4726">
        <v>1454.2149999999999</v>
      </c>
      <c r="C4726">
        <v>8.9077999999999999</v>
      </c>
    </row>
    <row r="4727" spans="1:3" x14ac:dyDescent="0.3">
      <c r="A4727" s="1">
        <v>42670</v>
      </c>
      <c r="B4727">
        <v>1456.548</v>
      </c>
      <c r="C4727">
        <v>9.0798000000000005</v>
      </c>
    </row>
    <row r="4728" spans="1:3" x14ac:dyDescent="0.3">
      <c r="A4728" s="1">
        <v>42671</v>
      </c>
      <c r="B4728">
        <v>1459.3579999999999</v>
      </c>
      <c r="C4728">
        <v>9.0115999999999996</v>
      </c>
    </row>
    <row r="4729" spans="1:3" x14ac:dyDescent="0.3">
      <c r="A4729" s="1">
        <v>42674</v>
      </c>
      <c r="B4729">
        <v>1446.35</v>
      </c>
      <c r="C4729">
        <v>9.0305999999999997</v>
      </c>
    </row>
    <row r="4730" spans="1:3" x14ac:dyDescent="0.3">
      <c r="A4730" s="1">
        <v>42675</v>
      </c>
      <c r="B4730">
        <v>1431.8720000000001</v>
      </c>
      <c r="C4730">
        <v>8.9616000000000007</v>
      </c>
    </row>
    <row r="4731" spans="1:3" x14ac:dyDescent="0.3">
      <c r="A4731" s="1">
        <v>42676</v>
      </c>
      <c r="B4731">
        <v>1417.374</v>
      </c>
      <c r="C4731">
        <v>8.9202999999999992</v>
      </c>
    </row>
    <row r="4732" spans="1:3" x14ac:dyDescent="0.3">
      <c r="A4732" s="1">
        <v>42677</v>
      </c>
      <c r="B4732">
        <v>1421.011</v>
      </c>
      <c r="C4732">
        <v>8.9672000000000001</v>
      </c>
    </row>
    <row r="4733" spans="1:3" x14ac:dyDescent="0.3">
      <c r="A4733" s="1">
        <v>42678</v>
      </c>
      <c r="B4733">
        <v>1406.1</v>
      </c>
      <c r="C4733">
        <v>8.9469999999999992</v>
      </c>
    </row>
    <row r="4734" spans="1:3" x14ac:dyDescent="0.3">
      <c r="A4734" s="1">
        <v>42681</v>
      </c>
      <c r="B4734">
        <v>1431.7729999999999</v>
      </c>
      <c r="C4734">
        <v>9.0223999999999993</v>
      </c>
    </row>
    <row r="4735" spans="1:3" x14ac:dyDescent="0.3">
      <c r="A4735" s="1">
        <v>42682</v>
      </c>
      <c r="B4735">
        <v>1439.434</v>
      </c>
      <c r="C4735">
        <v>8.99</v>
      </c>
    </row>
    <row r="4736" spans="1:3" x14ac:dyDescent="0.3">
      <c r="A4736" s="1">
        <v>42683</v>
      </c>
      <c r="B4736">
        <v>1456.712</v>
      </c>
      <c r="C4736">
        <v>9.0631000000000004</v>
      </c>
    </row>
    <row r="4737" spans="1:3" x14ac:dyDescent="0.3">
      <c r="A4737" s="1">
        <v>42684</v>
      </c>
      <c r="B4737">
        <v>1460.519</v>
      </c>
      <c r="C4737">
        <v>9.0386000000000006</v>
      </c>
    </row>
    <row r="4738" spans="1:3" x14ac:dyDescent="0.3">
      <c r="A4738" s="1">
        <v>42685</v>
      </c>
      <c r="B4738">
        <v>1451.53</v>
      </c>
      <c r="C4738">
        <v>9.0912000000000006</v>
      </c>
    </row>
    <row r="4739" spans="1:3" x14ac:dyDescent="0.3">
      <c r="A4739" s="1">
        <v>42688</v>
      </c>
      <c r="B4739">
        <v>1443.085</v>
      </c>
      <c r="C4739">
        <v>9.1548999999999996</v>
      </c>
    </row>
    <row r="4740" spans="1:3" x14ac:dyDescent="0.3">
      <c r="A4740" s="1">
        <v>42689</v>
      </c>
      <c r="B4740">
        <v>1466.463</v>
      </c>
      <c r="C4740">
        <v>9.1858000000000004</v>
      </c>
    </row>
    <row r="4741" spans="1:3" x14ac:dyDescent="0.3">
      <c r="A4741" s="1">
        <v>42690</v>
      </c>
      <c r="B4741">
        <v>1458.2460000000001</v>
      </c>
      <c r="C4741">
        <v>9.1975999999999996</v>
      </c>
    </row>
    <row r="4742" spans="1:3" x14ac:dyDescent="0.3">
      <c r="A4742" s="1">
        <v>42691</v>
      </c>
      <c r="B4742">
        <v>1472.049</v>
      </c>
      <c r="C4742">
        <v>9.2348999999999997</v>
      </c>
    </row>
    <row r="4743" spans="1:3" x14ac:dyDescent="0.3">
      <c r="A4743" s="1">
        <v>42692</v>
      </c>
      <c r="B4743">
        <v>1476.4739999999999</v>
      </c>
      <c r="C4743">
        <v>9.2622999999999998</v>
      </c>
    </row>
    <row r="4744" spans="1:3" x14ac:dyDescent="0.3">
      <c r="A4744" s="1">
        <v>42695</v>
      </c>
      <c r="B4744">
        <v>1478.5820000000001</v>
      </c>
      <c r="C4744">
        <v>9.2172000000000001</v>
      </c>
    </row>
    <row r="4745" spans="1:3" x14ac:dyDescent="0.3">
      <c r="A4745" s="1">
        <v>42696</v>
      </c>
      <c r="B4745">
        <v>1485.048</v>
      </c>
      <c r="C4745">
        <v>9.2151999999999994</v>
      </c>
    </row>
    <row r="4746" spans="1:3" x14ac:dyDescent="0.3">
      <c r="A4746" s="1">
        <v>42697</v>
      </c>
      <c r="B4746">
        <v>1482.635</v>
      </c>
      <c r="C4746">
        <v>9.2784999999999993</v>
      </c>
    </row>
    <row r="4747" spans="1:3" x14ac:dyDescent="0.3">
      <c r="A4747" s="1">
        <v>42698</v>
      </c>
      <c r="B4747">
        <v>1484.33</v>
      </c>
      <c r="C4747">
        <v>9.2484999999999999</v>
      </c>
    </row>
    <row r="4748" spans="1:3" x14ac:dyDescent="0.3">
      <c r="A4748" s="1">
        <v>42699</v>
      </c>
      <c r="B4748">
        <v>1491.229</v>
      </c>
      <c r="C4748">
        <v>9.2405000000000008</v>
      </c>
    </row>
    <row r="4749" spans="1:3" x14ac:dyDescent="0.3">
      <c r="A4749" s="1">
        <v>42702</v>
      </c>
      <c r="B4749">
        <v>1472.681</v>
      </c>
      <c r="C4749">
        <v>9.1978000000000009</v>
      </c>
    </row>
    <row r="4750" spans="1:3" x14ac:dyDescent="0.3">
      <c r="A4750" s="1">
        <v>42703</v>
      </c>
      <c r="B4750">
        <v>1467.1780000000001</v>
      </c>
      <c r="C4750">
        <v>9.1769999999999996</v>
      </c>
    </row>
    <row r="4751" spans="1:3" x14ac:dyDescent="0.3">
      <c r="A4751" s="1">
        <v>42704</v>
      </c>
      <c r="B4751">
        <v>1481.1410000000001</v>
      </c>
      <c r="C4751">
        <v>9.2240000000000002</v>
      </c>
    </row>
    <row r="4752" spans="1:3" x14ac:dyDescent="0.3">
      <c r="A4752" s="1">
        <v>42705</v>
      </c>
      <c r="B4752">
        <v>1477.951</v>
      </c>
      <c r="C4752">
        <v>9.2187999999999999</v>
      </c>
    </row>
    <row r="4753" spans="1:3" x14ac:dyDescent="0.3">
      <c r="A4753" s="1">
        <v>42706</v>
      </c>
      <c r="B4753">
        <v>1470.0830000000001</v>
      </c>
      <c r="C4753">
        <v>9.1869999999999994</v>
      </c>
    </row>
    <row r="4754" spans="1:3" x14ac:dyDescent="0.3">
      <c r="A4754" s="1">
        <v>42709</v>
      </c>
      <c r="B4754">
        <v>1483.2860000000001</v>
      </c>
      <c r="C4754">
        <v>9.1170000000000009</v>
      </c>
    </row>
    <row r="4755" spans="1:3" x14ac:dyDescent="0.3">
      <c r="A4755" s="1">
        <v>42710</v>
      </c>
      <c r="B4755">
        <v>1492.171</v>
      </c>
      <c r="C4755">
        <v>9.1260999999999992</v>
      </c>
    </row>
    <row r="4756" spans="1:3" x14ac:dyDescent="0.3">
      <c r="A4756" s="1">
        <v>42711</v>
      </c>
      <c r="B4756">
        <v>1503.954</v>
      </c>
      <c r="C4756">
        <v>9.0703999999999994</v>
      </c>
    </row>
    <row r="4757" spans="1:3" x14ac:dyDescent="0.3">
      <c r="A4757" s="1">
        <v>42712</v>
      </c>
      <c r="B4757">
        <v>1520.1479999999999</v>
      </c>
      <c r="C4757">
        <v>9.1251999999999995</v>
      </c>
    </row>
    <row r="4758" spans="1:3" x14ac:dyDescent="0.3">
      <c r="A4758" s="1">
        <v>42713</v>
      </c>
      <c r="B4758">
        <v>1534.2729999999999</v>
      </c>
      <c r="C4758">
        <v>9.1824999999999992</v>
      </c>
    </row>
    <row r="4759" spans="1:3" x14ac:dyDescent="0.3">
      <c r="A4759" s="1">
        <v>42716</v>
      </c>
      <c r="B4759">
        <v>1537.925</v>
      </c>
      <c r="C4759">
        <v>9.1649999999999991</v>
      </c>
    </row>
    <row r="4760" spans="1:3" x14ac:dyDescent="0.3">
      <c r="A4760" s="1">
        <v>42717</v>
      </c>
      <c r="B4760">
        <v>1550.998</v>
      </c>
      <c r="C4760">
        <v>9.1640999999999995</v>
      </c>
    </row>
    <row r="4761" spans="1:3" x14ac:dyDescent="0.3">
      <c r="A4761" s="1">
        <v>42718</v>
      </c>
      <c r="B4761">
        <v>1541.3879999999999</v>
      </c>
      <c r="C4761">
        <v>9.2565000000000008</v>
      </c>
    </row>
    <row r="4762" spans="1:3" x14ac:dyDescent="0.3">
      <c r="A4762" s="1">
        <v>42719</v>
      </c>
      <c r="B4762">
        <v>1550.5160000000001</v>
      </c>
      <c r="C4762">
        <v>9.4075000000000006</v>
      </c>
    </row>
    <row r="4763" spans="1:3" x14ac:dyDescent="0.3">
      <c r="A4763" s="1">
        <v>42720</v>
      </c>
      <c r="B4763">
        <v>1548.1949999999999</v>
      </c>
      <c r="C4763">
        <v>9.3562999999999992</v>
      </c>
    </row>
    <row r="4764" spans="1:3" x14ac:dyDescent="0.3">
      <c r="A4764" s="1">
        <v>42723</v>
      </c>
      <c r="B4764">
        <v>1542.7090000000001</v>
      </c>
      <c r="C4764">
        <v>9.3876000000000008</v>
      </c>
    </row>
    <row r="4765" spans="1:3" x14ac:dyDescent="0.3">
      <c r="A4765" s="1">
        <v>42724</v>
      </c>
      <c r="B4765">
        <v>1536.7249999999999</v>
      </c>
      <c r="C4765">
        <v>9.3480000000000008</v>
      </c>
    </row>
    <row r="4766" spans="1:3" x14ac:dyDescent="0.3">
      <c r="A4766" s="1">
        <v>42725</v>
      </c>
      <c r="B4766">
        <v>1525.4670000000001</v>
      </c>
      <c r="C4766">
        <v>9.2312999999999992</v>
      </c>
    </row>
    <row r="4767" spans="1:3" x14ac:dyDescent="0.3">
      <c r="A4767" s="1">
        <v>42726</v>
      </c>
      <c r="B4767">
        <v>1519.539</v>
      </c>
      <c r="C4767">
        <v>9.2234999999999996</v>
      </c>
    </row>
    <row r="4768" spans="1:3" x14ac:dyDescent="0.3">
      <c r="A4768" s="1">
        <v>42727</v>
      </c>
      <c r="B4768">
        <v>1525.8009999999999</v>
      </c>
      <c r="C4768">
        <v>9.2166999999999994</v>
      </c>
    </row>
    <row r="4769" spans="1:3" x14ac:dyDescent="0.3">
      <c r="A4769" s="1">
        <v>42731</v>
      </c>
      <c r="B4769">
        <v>1533.3109999999999</v>
      </c>
      <c r="C4769">
        <v>9.2260000000000009</v>
      </c>
    </row>
    <row r="4770" spans="1:3" x14ac:dyDescent="0.3">
      <c r="A4770" s="1">
        <v>42732</v>
      </c>
      <c r="B4770">
        <v>1527.3040000000001</v>
      </c>
      <c r="C4770">
        <v>9.2062000000000008</v>
      </c>
    </row>
    <row r="4771" spans="1:3" x14ac:dyDescent="0.3">
      <c r="A4771" s="1">
        <v>42733</v>
      </c>
      <c r="B4771">
        <v>1518.365</v>
      </c>
      <c r="C4771">
        <v>9.1189999999999998</v>
      </c>
    </row>
    <row r="4772" spans="1:3" x14ac:dyDescent="0.3">
      <c r="A4772" s="1">
        <v>42734</v>
      </c>
      <c r="B4772">
        <v>1517.1969999999999</v>
      </c>
      <c r="C4772">
        <v>9.1076999999999995</v>
      </c>
    </row>
    <row r="4773" spans="1:3" x14ac:dyDescent="0.3">
      <c r="A4773" s="1">
        <v>42737</v>
      </c>
      <c r="B4773">
        <v>1526.827</v>
      </c>
      <c r="C4773">
        <v>9.1416000000000004</v>
      </c>
    </row>
    <row r="4774" spans="1:3" x14ac:dyDescent="0.3">
      <c r="A4774" s="1">
        <v>42738</v>
      </c>
      <c r="B4774">
        <v>1534.6969999999999</v>
      </c>
      <c r="C4774">
        <v>9.1630000000000003</v>
      </c>
    </row>
    <row r="4775" spans="1:3" x14ac:dyDescent="0.3">
      <c r="A4775" s="1">
        <v>42739</v>
      </c>
      <c r="B4775">
        <v>1530.9259999999999</v>
      </c>
      <c r="C4775">
        <v>9.1037999999999997</v>
      </c>
    </row>
    <row r="4776" spans="1:3" x14ac:dyDescent="0.3">
      <c r="A4776" s="1">
        <v>42740</v>
      </c>
      <c r="B4776">
        <v>1522.1030000000001</v>
      </c>
      <c r="C4776">
        <v>8.9909999999999997</v>
      </c>
    </row>
    <row r="4777" spans="1:3" x14ac:dyDescent="0.3">
      <c r="A4777" s="1">
        <v>42744</v>
      </c>
      <c r="B4777">
        <v>1509.8209999999999</v>
      </c>
      <c r="C4777">
        <v>9.0446000000000009</v>
      </c>
    </row>
    <row r="4778" spans="1:3" x14ac:dyDescent="0.3">
      <c r="A4778" s="1">
        <v>42745</v>
      </c>
      <c r="B4778">
        <v>1510.0920000000001</v>
      </c>
      <c r="C4778">
        <v>9.0815999999999999</v>
      </c>
    </row>
    <row r="4779" spans="1:3" x14ac:dyDescent="0.3">
      <c r="A4779" s="1">
        <v>42746</v>
      </c>
      <c r="B4779">
        <v>1511.876</v>
      </c>
      <c r="C4779">
        <v>9.0254999999999992</v>
      </c>
    </row>
    <row r="4780" spans="1:3" x14ac:dyDescent="0.3">
      <c r="A4780" s="1">
        <v>42747</v>
      </c>
      <c r="B4780">
        <v>1503.307</v>
      </c>
      <c r="C4780">
        <v>8.9510000000000005</v>
      </c>
    </row>
    <row r="4781" spans="1:3" x14ac:dyDescent="0.3">
      <c r="A4781" s="1">
        <v>42748</v>
      </c>
      <c r="B4781">
        <v>1522.49</v>
      </c>
      <c r="C4781">
        <v>8.9030000000000005</v>
      </c>
    </row>
    <row r="4782" spans="1:3" x14ac:dyDescent="0.3">
      <c r="A4782" s="1">
        <v>42751</v>
      </c>
      <c r="B4782">
        <v>1512.9690000000001</v>
      </c>
      <c r="C4782">
        <v>8.9507999999999992</v>
      </c>
    </row>
    <row r="4783" spans="1:3" x14ac:dyDescent="0.3">
      <c r="A4783" s="1">
        <v>42752</v>
      </c>
      <c r="B4783">
        <v>1507.32</v>
      </c>
      <c r="C4783">
        <v>8.8821999999999992</v>
      </c>
    </row>
    <row r="4784" spans="1:3" x14ac:dyDescent="0.3">
      <c r="A4784" s="1">
        <v>42753</v>
      </c>
      <c r="B4784">
        <v>1515.992</v>
      </c>
      <c r="C4784">
        <v>8.9517000000000007</v>
      </c>
    </row>
    <row r="4785" spans="1:3" x14ac:dyDescent="0.3">
      <c r="A4785" s="1">
        <v>42754</v>
      </c>
      <c r="B4785">
        <v>1513.9169999999999</v>
      </c>
      <c r="C4785">
        <v>8.9489000000000001</v>
      </c>
    </row>
    <row r="4786" spans="1:3" x14ac:dyDescent="0.3">
      <c r="A4786" s="1">
        <v>42755</v>
      </c>
      <c r="B4786">
        <v>1525.489</v>
      </c>
      <c r="C4786">
        <v>8.8859999999999992</v>
      </c>
    </row>
    <row r="4787" spans="1:3" x14ac:dyDescent="0.3">
      <c r="A4787" s="1">
        <v>42758</v>
      </c>
      <c r="B4787">
        <v>1504.6880000000001</v>
      </c>
      <c r="C4787">
        <v>8.8260000000000005</v>
      </c>
    </row>
    <row r="4788" spans="1:3" x14ac:dyDescent="0.3">
      <c r="A4788" s="1">
        <v>42759</v>
      </c>
      <c r="B4788">
        <v>1522.8520000000001</v>
      </c>
      <c r="C4788">
        <v>8.8462999999999994</v>
      </c>
    </row>
    <row r="4789" spans="1:3" x14ac:dyDescent="0.3">
      <c r="A4789" s="1">
        <v>42760</v>
      </c>
      <c r="B4789">
        <v>1545.9870000000001</v>
      </c>
      <c r="C4789">
        <v>8.8180999999999994</v>
      </c>
    </row>
    <row r="4790" spans="1:3" x14ac:dyDescent="0.3">
      <c r="A4790" s="1">
        <v>42761</v>
      </c>
      <c r="B4790">
        <v>1553.89</v>
      </c>
      <c r="C4790">
        <v>8.8384999999999998</v>
      </c>
    </row>
    <row r="4791" spans="1:3" x14ac:dyDescent="0.3">
      <c r="A4791" s="1">
        <v>42762</v>
      </c>
      <c r="B4791">
        <v>1538.761</v>
      </c>
      <c r="C4791">
        <v>8.85</v>
      </c>
    </row>
    <row r="4792" spans="1:3" x14ac:dyDescent="0.3">
      <c r="A4792" s="1">
        <v>42765</v>
      </c>
      <c r="B4792">
        <v>1528.89</v>
      </c>
      <c r="C4792">
        <v>8.8308</v>
      </c>
    </row>
    <row r="4793" spans="1:3" x14ac:dyDescent="0.3">
      <c r="A4793" s="1">
        <v>42766</v>
      </c>
      <c r="B4793">
        <v>1536.751</v>
      </c>
      <c r="C4793">
        <v>8.7403999999999993</v>
      </c>
    </row>
    <row r="4794" spans="1:3" x14ac:dyDescent="0.3">
      <c r="A4794" s="1">
        <v>42767</v>
      </c>
      <c r="B4794">
        <v>1547.31</v>
      </c>
      <c r="C4794">
        <v>8.7484999999999999</v>
      </c>
    </row>
    <row r="4795" spans="1:3" x14ac:dyDescent="0.3">
      <c r="A4795" s="1">
        <v>42768</v>
      </c>
      <c r="B4795">
        <v>1551.85</v>
      </c>
      <c r="C4795">
        <v>8.7506000000000004</v>
      </c>
    </row>
    <row r="4796" spans="1:3" x14ac:dyDescent="0.3">
      <c r="A4796" s="1">
        <v>42769</v>
      </c>
      <c r="B4796">
        <v>1557.3130000000001</v>
      </c>
      <c r="C4796">
        <v>8.76</v>
      </c>
    </row>
    <row r="4797" spans="1:3" x14ac:dyDescent="0.3">
      <c r="A4797" s="1">
        <v>42772</v>
      </c>
      <c r="B4797">
        <v>1548.8989999999999</v>
      </c>
      <c r="C4797">
        <v>8.8223000000000003</v>
      </c>
    </row>
    <row r="4798" spans="1:3" x14ac:dyDescent="0.3">
      <c r="A4798" s="1">
        <v>42773</v>
      </c>
      <c r="B4798">
        <v>1550.942</v>
      </c>
      <c r="C4798">
        <v>8.8741000000000003</v>
      </c>
    </row>
    <row r="4799" spans="1:3" x14ac:dyDescent="0.3">
      <c r="A4799" s="1">
        <v>42774</v>
      </c>
      <c r="B4799">
        <v>1549.239</v>
      </c>
      <c r="C4799">
        <v>8.8345000000000002</v>
      </c>
    </row>
    <row r="4800" spans="1:3" x14ac:dyDescent="0.3">
      <c r="A4800" s="1">
        <v>42775</v>
      </c>
      <c r="B4800">
        <v>1557.4970000000001</v>
      </c>
      <c r="C4800">
        <v>8.9039999999999999</v>
      </c>
    </row>
    <row r="4801" spans="1:3" x14ac:dyDescent="0.3">
      <c r="A4801" s="1">
        <v>42776</v>
      </c>
      <c r="B4801">
        <v>1562.7270000000001</v>
      </c>
      <c r="C4801">
        <v>8.9194999999999993</v>
      </c>
    </row>
    <row r="4802" spans="1:3" x14ac:dyDescent="0.3">
      <c r="A4802" s="1">
        <v>42779</v>
      </c>
      <c r="B4802">
        <v>1572.181</v>
      </c>
      <c r="C4802">
        <v>8.9395000000000007</v>
      </c>
    </row>
    <row r="4803" spans="1:3" x14ac:dyDescent="0.3">
      <c r="A4803" s="1">
        <v>42780</v>
      </c>
      <c r="B4803">
        <v>1569.7550000000001</v>
      </c>
      <c r="C4803">
        <v>8.9291</v>
      </c>
    </row>
    <row r="4804" spans="1:3" x14ac:dyDescent="0.3">
      <c r="A4804" s="1">
        <v>42781</v>
      </c>
      <c r="B4804">
        <v>1574.0229999999999</v>
      </c>
      <c r="C4804">
        <v>8.9182000000000006</v>
      </c>
    </row>
    <row r="4805" spans="1:3" x14ac:dyDescent="0.3">
      <c r="A4805" s="1">
        <v>42782</v>
      </c>
      <c r="B4805">
        <v>1576.327</v>
      </c>
      <c r="C4805">
        <v>8.8589000000000002</v>
      </c>
    </row>
    <row r="4806" spans="1:3" x14ac:dyDescent="0.3">
      <c r="A4806" s="1">
        <v>42783</v>
      </c>
      <c r="B4806">
        <v>1570.588</v>
      </c>
      <c r="C4806">
        <v>8.9090000000000007</v>
      </c>
    </row>
    <row r="4807" spans="1:3" x14ac:dyDescent="0.3">
      <c r="A4807" s="1">
        <v>42786</v>
      </c>
      <c r="B4807">
        <v>1576.327</v>
      </c>
      <c r="C4807">
        <v>8.9326000000000008</v>
      </c>
    </row>
    <row r="4808" spans="1:3" x14ac:dyDescent="0.3">
      <c r="A4808" s="1">
        <v>42787</v>
      </c>
      <c r="B4808">
        <v>1590.086</v>
      </c>
      <c r="C4808">
        <v>8.9746000000000006</v>
      </c>
    </row>
    <row r="4809" spans="1:3" x14ac:dyDescent="0.3">
      <c r="A4809" s="1">
        <v>42788</v>
      </c>
      <c r="B4809">
        <v>1582.1320000000001</v>
      </c>
      <c r="C4809">
        <v>8.9742999999999995</v>
      </c>
    </row>
    <row r="4810" spans="1:3" x14ac:dyDescent="0.3">
      <c r="A4810" s="1">
        <v>42789</v>
      </c>
      <c r="B4810">
        <v>1588.3040000000001</v>
      </c>
      <c r="C4810">
        <v>8.9908000000000001</v>
      </c>
    </row>
    <row r="4811" spans="1:3" x14ac:dyDescent="0.3">
      <c r="A4811" s="1">
        <v>42790</v>
      </c>
      <c r="B4811">
        <v>1569.8589999999999</v>
      </c>
      <c r="C4811">
        <v>9.0380000000000003</v>
      </c>
    </row>
    <row r="4812" spans="1:3" x14ac:dyDescent="0.3">
      <c r="A4812" s="1">
        <v>42793</v>
      </c>
      <c r="B4812">
        <v>1564.6320000000001</v>
      </c>
      <c r="C4812">
        <v>9.0597999999999992</v>
      </c>
    </row>
    <row r="4813" spans="1:3" x14ac:dyDescent="0.3">
      <c r="A4813" s="1">
        <v>42794</v>
      </c>
      <c r="B4813">
        <v>1570.172</v>
      </c>
      <c r="C4813">
        <v>9.0351999999999997</v>
      </c>
    </row>
    <row r="4814" spans="1:3" x14ac:dyDescent="0.3">
      <c r="A4814" s="1">
        <v>42795</v>
      </c>
      <c r="B4814">
        <v>1591.373</v>
      </c>
      <c r="C4814">
        <v>9.0477000000000007</v>
      </c>
    </row>
    <row r="4815" spans="1:3" x14ac:dyDescent="0.3">
      <c r="A4815" s="1">
        <v>42796</v>
      </c>
      <c r="B4815">
        <v>1580.5329999999999</v>
      </c>
      <c r="C4815">
        <v>9.0831999999999997</v>
      </c>
    </row>
    <row r="4816" spans="1:3" x14ac:dyDescent="0.3">
      <c r="A4816" s="1">
        <v>42797</v>
      </c>
      <c r="B4816">
        <v>1581.316</v>
      </c>
      <c r="C4816">
        <v>8.98</v>
      </c>
    </row>
    <row r="4817" spans="1:3" x14ac:dyDescent="0.3">
      <c r="A4817" s="1">
        <v>42800</v>
      </c>
      <c r="B4817">
        <v>1575.5229999999999</v>
      </c>
      <c r="C4817">
        <v>9.0158000000000005</v>
      </c>
    </row>
    <row r="4818" spans="1:3" x14ac:dyDescent="0.3">
      <c r="A4818" s="1">
        <v>42801</v>
      </c>
      <c r="B4818">
        <v>1575.768</v>
      </c>
      <c r="C4818">
        <v>9.0097000000000005</v>
      </c>
    </row>
    <row r="4819" spans="1:3" x14ac:dyDescent="0.3">
      <c r="A4819" s="1">
        <v>42802</v>
      </c>
      <c r="B4819">
        <v>1578.229</v>
      </c>
      <c r="C4819">
        <v>9.0533999999999999</v>
      </c>
    </row>
    <row r="4820" spans="1:3" x14ac:dyDescent="0.3">
      <c r="A4820" s="1">
        <v>42803</v>
      </c>
      <c r="B4820">
        <v>1583.73</v>
      </c>
      <c r="C4820">
        <v>9.0442999999999998</v>
      </c>
    </row>
    <row r="4821" spans="1:3" x14ac:dyDescent="0.3">
      <c r="A4821" s="1">
        <v>42804</v>
      </c>
      <c r="B4821">
        <v>1587.9280000000001</v>
      </c>
      <c r="C4821">
        <v>9.0016999999999996</v>
      </c>
    </row>
    <row r="4822" spans="1:3" x14ac:dyDescent="0.3">
      <c r="A4822" s="1">
        <v>42807</v>
      </c>
      <c r="B4822">
        <v>1594.71</v>
      </c>
      <c r="C4822">
        <v>8.9419000000000004</v>
      </c>
    </row>
    <row r="4823" spans="1:3" x14ac:dyDescent="0.3">
      <c r="A4823" s="1">
        <v>42808</v>
      </c>
      <c r="B4823">
        <v>1586</v>
      </c>
      <c r="C4823">
        <v>8.9688999999999997</v>
      </c>
    </row>
    <row r="4824" spans="1:3" x14ac:dyDescent="0.3">
      <c r="A4824" s="1">
        <v>42809</v>
      </c>
      <c r="B4824">
        <v>1588.8889999999999</v>
      </c>
      <c r="C4824">
        <v>8.8611000000000004</v>
      </c>
    </row>
    <row r="4825" spans="1:3" x14ac:dyDescent="0.3">
      <c r="A4825" s="1">
        <v>42810</v>
      </c>
      <c r="B4825">
        <v>1593.2539999999999</v>
      </c>
      <c r="C4825">
        <v>8.8158999999999992</v>
      </c>
    </row>
    <row r="4826" spans="1:3" x14ac:dyDescent="0.3">
      <c r="A4826" s="1">
        <v>42811</v>
      </c>
      <c r="B4826">
        <v>1584.97</v>
      </c>
      <c r="C4826">
        <v>8.8316999999999997</v>
      </c>
    </row>
    <row r="4827" spans="1:3" x14ac:dyDescent="0.3">
      <c r="A4827" s="1">
        <v>42814</v>
      </c>
      <c r="B4827">
        <v>1583.2539999999999</v>
      </c>
      <c r="C4827">
        <v>8.8208000000000002</v>
      </c>
    </row>
    <row r="4828" spans="1:3" x14ac:dyDescent="0.3">
      <c r="A4828" s="1">
        <v>42815</v>
      </c>
      <c r="B4828">
        <v>1570.877</v>
      </c>
      <c r="C4828">
        <v>8.7949000000000002</v>
      </c>
    </row>
    <row r="4829" spans="1:3" x14ac:dyDescent="0.3">
      <c r="A4829" s="1">
        <v>42816</v>
      </c>
      <c r="B4829">
        <v>1562.961</v>
      </c>
      <c r="C4829">
        <v>8.7979000000000003</v>
      </c>
    </row>
    <row r="4830" spans="1:3" x14ac:dyDescent="0.3">
      <c r="A4830" s="1">
        <v>42817</v>
      </c>
      <c r="B4830">
        <v>1581.2850000000001</v>
      </c>
      <c r="C4830">
        <v>8.8267000000000007</v>
      </c>
    </row>
    <row r="4831" spans="1:3" x14ac:dyDescent="0.3">
      <c r="A4831" s="1">
        <v>42818</v>
      </c>
      <c r="B4831">
        <v>1579.6980000000001</v>
      </c>
      <c r="C4831">
        <v>8.8129000000000008</v>
      </c>
    </row>
    <row r="4832" spans="1:3" x14ac:dyDescent="0.3">
      <c r="A4832" s="1">
        <v>42821</v>
      </c>
      <c r="B4832">
        <v>1574.511</v>
      </c>
      <c r="C4832">
        <v>8.7861999999999991</v>
      </c>
    </row>
    <row r="4833" spans="1:3" x14ac:dyDescent="0.3">
      <c r="A4833" s="1">
        <v>42822</v>
      </c>
      <c r="B4833">
        <v>1580.0889999999999</v>
      </c>
      <c r="C4833">
        <v>8.8305000000000007</v>
      </c>
    </row>
    <row r="4834" spans="1:3" x14ac:dyDescent="0.3">
      <c r="A4834" s="1">
        <v>42823</v>
      </c>
      <c r="B4834">
        <v>1584.43</v>
      </c>
      <c r="C4834">
        <v>8.8670000000000009</v>
      </c>
    </row>
    <row r="4835" spans="1:3" x14ac:dyDescent="0.3">
      <c r="A4835" s="1">
        <v>42824</v>
      </c>
      <c r="B4835">
        <v>1583.8820000000001</v>
      </c>
      <c r="C4835">
        <v>8.9421999999999997</v>
      </c>
    </row>
    <row r="4836" spans="1:3" x14ac:dyDescent="0.3">
      <c r="A4836" s="1">
        <v>42825</v>
      </c>
      <c r="B4836">
        <v>1587.626</v>
      </c>
      <c r="C4836">
        <v>8.968</v>
      </c>
    </row>
    <row r="4837" spans="1:3" x14ac:dyDescent="0.3">
      <c r="A4837" s="1">
        <v>42828</v>
      </c>
      <c r="B4837">
        <v>1571.4090000000001</v>
      </c>
      <c r="C4837">
        <v>8.9526000000000003</v>
      </c>
    </row>
    <row r="4838" spans="1:3" x14ac:dyDescent="0.3">
      <c r="A4838" s="1">
        <v>42829</v>
      </c>
      <c r="B4838">
        <v>1567.3040000000001</v>
      </c>
      <c r="C4838">
        <v>9.0053000000000001</v>
      </c>
    </row>
    <row r="4839" spans="1:3" x14ac:dyDescent="0.3">
      <c r="A4839" s="1">
        <v>42830</v>
      </c>
      <c r="B4839">
        <v>1558.556</v>
      </c>
      <c r="C4839">
        <v>8.9883000000000006</v>
      </c>
    </row>
    <row r="4840" spans="1:3" x14ac:dyDescent="0.3">
      <c r="A4840" s="1">
        <v>42831</v>
      </c>
      <c r="B4840">
        <v>1564.0519999999999</v>
      </c>
      <c r="C4840">
        <v>9.0226000000000006</v>
      </c>
    </row>
    <row r="4841" spans="1:3" x14ac:dyDescent="0.3">
      <c r="A4841" s="1">
        <v>42832</v>
      </c>
      <c r="B4841">
        <v>1569.671</v>
      </c>
      <c r="C4841">
        <v>9.0726999999999993</v>
      </c>
    </row>
    <row r="4842" spans="1:3" x14ac:dyDescent="0.3">
      <c r="A4842" s="1">
        <v>42835</v>
      </c>
      <c r="B4842">
        <v>1572.4680000000001</v>
      </c>
      <c r="C4842">
        <v>9.0755999999999997</v>
      </c>
    </row>
    <row r="4843" spans="1:3" x14ac:dyDescent="0.3">
      <c r="A4843" s="1">
        <v>42836</v>
      </c>
      <c r="B4843">
        <v>1570.913</v>
      </c>
      <c r="C4843">
        <v>9.0586000000000002</v>
      </c>
    </row>
    <row r="4844" spans="1:3" x14ac:dyDescent="0.3">
      <c r="A4844" s="1">
        <v>42837</v>
      </c>
      <c r="B4844">
        <v>1575.018</v>
      </c>
      <c r="C4844">
        <v>8.9748000000000001</v>
      </c>
    </row>
    <row r="4845" spans="1:3" x14ac:dyDescent="0.3">
      <c r="A4845" s="1">
        <v>42838</v>
      </c>
      <c r="B4845">
        <v>1572.8119999999999</v>
      </c>
      <c r="C4845">
        <v>9.0409000000000006</v>
      </c>
    </row>
    <row r="4846" spans="1:3" x14ac:dyDescent="0.3">
      <c r="A4846" s="1">
        <v>42843</v>
      </c>
      <c r="B4846">
        <v>1557.2080000000001</v>
      </c>
      <c r="C4846">
        <v>8.9540000000000006</v>
      </c>
    </row>
    <row r="4847" spans="1:3" x14ac:dyDescent="0.3">
      <c r="A4847" s="1">
        <v>42844</v>
      </c>
      <c r="B4847">
        <v>1565.731</v>
      </c>
      <c r="C4847">
        <v>8.9711999999999996</v>
      </c>
    </row>
    <row r="4848" spans="1:3" x14ac:dyDescent="0.3">
      <c r="A4848" s="1">
        <v>42845</v>
      </c>
      <c r="B4848">
        <v>1568.739</v>
      </c>
      <c r="C4848">
        <v>8.9845000000000006</v>
      </c>
    </row>
    <row r="4849" spans="1:3" x14ac:dyDescent="0.3">
      <c r="A4849" s="1">
        <v>42846</v>
      </c>
      <c r="B4849">
        <v>1573.2449999999999</v>
      </c>
      <c r="C4849">
        <v>9.0039999999999996</v>
      </c>
    </row>
    <row r="4850" spans="1:3" x14ac:dyDescent="0.3">
      <c r="A4850" s="1">
        <v>42849</v>
      </c>
      <c r="B4850">
        <v>1609.268</v>
      </c>
      <c r="C4850">
        <v>8.8567</v>
      </c>
    </row>
    <row r="4851" spans="1:3" x14ac:dyDescent="0.3">
      <c r="A4851" s="1">
        <v>42850</v>
      </c>
      <c r="B4851">
        <v>1617.048</v>
      </c>
      <c r="C4851">
        <v>8.7719000000000005</v>
      </c>
    </row>
    <row r="4852" spans="1:3" x14ac:dyDescent="0.3">
      <c r="A4852" s="1">
        <v>42851</v>
      </c>
      <c r="B4852">
        <v>1620.28</v>
      </c>
      <c r="C4852">
        <v>8.7619000000000007</v>
      </c>
    </row>
    <row r="4853" spans="1:3" x14ac:dyDescent="0.3">
      <c r="A4853" s="1">
        <v>42852</v>
      </c>
      <c r="B4853">
        <v>1616.58</v>
      </c>
      <c r="C4853">
        <v>8.8341999999999992</v>
      </c>
    </row>
    <row r="4854" spans="1:3" x14ac:dyDescent="0.3">
      <c r="A4854" s="1">
        <v>42853</v>
      </c>
      <c r="B4854">
        <v>1626.9939999999999</v>
      </c>
      <c r="C4854">
        <v>8.8518000000000008</v>
      </c>
    </row>
    <row r="4855" spans="1:3" x14ac:dyDescent="0.3">
      <c r="A4855" s="1">
        <v>42857</v>
      </c>
      <c r="B4855">
        <v>1636.508</v>
      </c>
      <c r="C4855">
        <v>8.8021999999999991</v>
      </c>
    </row>
    <row r="4856" spans="1:3" x14ac:dyDescent="0.3">
      <c r="A4856" s="1">
        <v>42858</v>
      </c>
      <c r="B4856">
        <v>1633.9870000000001</v>
      </c>
      <c r="C4856">
        <v>8.8475000000000001</v>
      </c>
    </row>
    <row r="4857" spans="1:3" x14ac:dyDescent="0.3">
      <c r="A4857" s="1">
        <v>42859</v>
      </c>
      <c r="B4857">
        <v>1638.3309999999999</v>
      </c>
      <c r="C4857">
        <v>8.8298000000000005</v>
      </c>
    </row>
    <row r="4858" spans="1:3" x14ac:dyDescent="0.3">
      <c r="A4858" s="1">
        <v>42860</v>
      </c>
      <c r="B4858">
        <v>1642.039</v>
      </c>
      <c r="C4858">
        <v>8.7886000000000006</v>
      </c>
    </row>
    <row r="4859" spans="1:3" x14ac:dyDescent="0.3">
      <c r="A4859" s="1">
        <v>42863</v>
      </c>
      <c r="B4859">
        <v>1639.4939999999999</v>
      </c>
      <c r="C4859">
        <v>8.8434000000000008</v>
      </c>
    </row>
    <row r="4860" spans="1:3" x14ac:dyDescent="0.3">
      <c r="A4860" s="1">
        <v>42864</v>
      </c>
      <c r="B4860">
        <v>1653.1079999999999</v>
      </c>
      <c r="C4860">
        <v>8.8865999999999996</v>
      </c>
    </row>
    <row r="4861" spans="1:3" x14ac:dyDescent="0.3">
      <c r="A4861" s="1">
        <v>42865</v>
      </c>
      <c r="B4861">
        <v>1649.6469999999999</v>
      </c>
      <c r="C4861">
        <v>8.9214000000000002</v>
      </c>
    </row>
    <row r="4862" spans="1:3" x14ac:dyDescent="0.3">
      <c r="A4862" s="1">
        <v>42866</v>
      </c>
      <c r="B4862">
        <v>1642.018</v>
      </c>
      <c r="C4862">
        <v>8.8825000000000003</v>
      </c>
    </row>
    <row r="4863" spans="1:3" x14ac:dyDescent="0.3">
      <c r="A4863" s="1">
        <v>42867</v>
      </c>
      <c r="B4863">
        <v>1646.453</v>
      </c>
      <c r="C4863">
        <v>8.8247999999999998</v>
      </c>
    </row>
    <row r="4864" spans="1:3" x14ac:dyDescent="0.3">
      <c r="A4864" s="1">
        <v>42870</v>
      </c>
      <c r="B4864">
        <v>1649.8440000000001</v>
      </c>
      <c r="C4864">
        <v>8.8278999999999996</v>
      </c>
    </row>
    <row r="4865" spans="1:3" x14ac:dyDescent="0.3">
      <c r="A4865" s="1">
        <v>42871</v>
      </c>
      <c r="B4865">
        <v>1653.056</v>
      </c>
      <c r="C4865">
        <v>8.7873000000000001</v>
      </c>
    </row>
    <row r="4866" spans="1:3" x14ac:dyDescent="0.3">
      <c r="A4866" s="1">
        <v>42872</v>
      </c>
      <c r="B4866">
        <v>1628.366</v>
      </c>
      <c r="C4866">
        <v>8.7297999999999991</v>
      </c>
    </row>
    <row r="4867" spans="1:3" x14ac:dyDescent="0.3">
      <c r="A4867" s="1">
        <v>42873</v>
      </c>
      <c r="B4867">
        <v>1615.269</v>
      </c>
      <c r="C4867">
        <v>8.8065999999999995</v>
      </c>
    </row>
    <row r="4868" spans="1:3" x14ac:dyDescent="0.3">
      <c r="A4868" s="1">
        <v>42874</v>
      </c>
      <c r="B4868">
        <v>1629.2059999999999</v>
      </c>
      <c r="C4868">
        <v>8.7251999999999992</v>
      </c>
    </row>
    <row r="4869" spans="1:3" x14ac:dyDescent="0.3">
      <c r="A4869" s="1">
        <v>42877</v>
      </c>
      <c r="B4869">
        <v>1629.212</v>
      </c>
      <c r="C4869">
        <v>8.6911000000000005</v>
      </c>
    </row>
    <row r="4870" spans="1:3" x14ac:dyDescent="0.3">
      <c r="A4870" s="1">
        <v>42878</v>
      </c>
      <c r="B4870">
        <v>1641.7049999999999</v>
      </c>
      <c r="C4870">
        <v>8.7043999999999997</v>
      </c>
    </row>
    <row r="4871" spans="1:3" x14ac:dyDescent="0.3">
      <c r="A4871" s="1">
        <v>42879</v>
      </c>
      <c r="B4871">
        <v>1638.89</v>
      </c>
      <c r="C4871">
        <v>8.6672999999999991</v>
      </c>
    </row>
    <row r="4872" spans="1:3" x14ac:dyDescent="0.3">
      <c r="A4872" s="1">
        <v>42881</v>
      </c>
      <c r="B4872">
        <v>1635.7729999999999</v>
      </c>
      <c r="C4872">
        <v>8.6931999999999992</v>
      </c>
    </row>
    <row r="4873" spans="1:3" x14ac:dyDescent="0.3">
      <c r="A4873" s="1">
        <v>42884</v>
      </c>
      <c r="B4873">
        <v>1631.914</v>
      </c>
      <c r="C4873">
        <v>8.6995000000000005</v>
      </c>
    </row>
    <row r="4874" spans="1:3" x14ac:dyDescent="0.3">
      <c r="A4874" s="1">
        <v>42885</v>
      </c>
      <c r="B4874">
        <v>1639.7360000000001</v>
      </c>
      <c r="C4874">
        <v>8.7218999999999998</v>
      </c>
    </row>
    <row r="4875" spans="1:3" x14ac:dyDescent="0.3">
      <c r="A4875" s="1">
        <v>42886</v>
      </c>
      <c r="B4875">
        <v>1639.1089999999999</v>
      </c>
      <c r="C4875">
        <v>8.6866000000000003</v>
      </c>
    </row>
    <row r="4876" spans="1:3" x14ac:dyDescent="0.3">
      <c r="A4876" s="1">
        <v>42887</v>
      </c>
      <c r="B4876">
        <v>1641.3219999999999</v>
      </c>
      <c r="C4876">
        <v>8.6850000000000005</v>
      </c>
    </row>
    <row r="4877" spans="1:3" x14ac:dyDescent="0.3">
      <c r="A4877" s="1">
        <v>42888</v>
      </c>
      <c r="B4877">
        <v>1646.665</v>
      </c>
      <c r="C4877">
        <v>8.6189999999999998</v>
      </c>
    </row>
    <row r="4878" spans="1:3" x14ac:dyDescent="0.3">
      <c r="A4878" s="1">
        <v>42891</v>
      </c>
      <c r="B4878">
        <v>1637.8969999999999</v>
      </c>
      <c r="C4878">
        <v>8.6526999999999994</v>
      </c>
    </row>
    <row r="4879" spans="1:3" x14ac:dyDescent="0.3">
      <c r="A4879" s="1">
        <v>42893</v>
      </c>
      <c r="B4879">
        <v>1640.5419999999999</v>
      </c>
      <c r="C4879">
        <v>8.6892999999999994</v>
      </c>
    </row>
    <row r="4880" spans="1:3" x14ac:dyDescent="0.3">
      <c r="A4880" s="1">
        <v>42894</v>
      </c>
      <c r="B4880">
        <v>1643.769</v>
      </c>
      <c r="C4880">
        <v>8.7095000000000002</v>
      </c>
    </row>
    <row r="4881" spans="1:3" x14ac:dyDescent="0.3">
      <c r="A4881" s="1">
        <v>42895</v>
      </c>
      <c r="B4881">
        <v>1654.799</v>
      </c>
      <c r="C4881">
        <v>8.7143999999999995</v>
      </c>
    </row>
    <row r="4882" spans="1:3" x14ac:dyDescent="0.3">
      <c r="A4882" s="1">
        <v>42898</v>
      </c>
      <c r="B4882">
        <v>1638.798</v>
      </c>
      <c r="C4882">
        <v>8.7444000000000006</v>
      </c>
    </row>
    <row r="4883" spans="1:3" x14ac:dyDescent="0.3">
      <c r="A4883" s="1">
        <v>42899</v>
      </c>
      <c r="B4883">
        <v>1648.6089999999999</v>
      </c>
      <c r="C4883">
        <v>8.6920999999999999</v>
      </c>
    </row>
    <row r="4884" spans="1:3" x14ac:dyDescent="0.3">
      <c r="A4884" s="1">
        <v>42900</v>
      </c>
      <c r="B4884">
        <v>1639.595</v>
      </c>
      <c r="C4884">
        <v>8.7018000000000004</v>
      </c>
    </row>
    <row r="4885" spans="1:3" x14ac:dyDescent="0.3">
      <c r="A4885" s="1">
        <v>42901</v>
      </c>
      <c r="B4885">
        <v>1624.972</v>
      </c>
      <c r="C4885">
        <v>8.75</v>
      </c>
    </row>
    <row r="4886" spans="1:3" x14ac:dyDescent="0.3">
      <c r="A4886" s="1">
        <v>42902</v>
      </c>
      <c r="B4886">
        <v>1635.9349999999999</v>
      </c>
      <c r="C4886">
        <v>8.7066999999999997</v>
      </c>
    </row>
    <row r="4887" spans="1:3" x14ac:dyDescent="0.3">
      <c r="A4887" s="1">
        <v>42905</v>
      </c>
      <c r="B4887">
        <v>1653.395</v>
      </c>
      <c r="C4887">
        <v>8.7414000000000005</v>
      </c>
    </row>
    <row r="4888" spans="1:3" x14ac:dyDescent="0.3">
      <c r="A4888" s="1">
        <v>42906</v>
      </c>
      <c r="B4888">
        <v>1647.6679999999999</v>
      </c>
      <c r="C4888">
        <v>8.7810000000000006</v>
      </c>
    </row>
    <row r="4889" spans="1:3" x14ac:dyDescent="0.3">
      <c r="A4889" s="1">
        <v>42907</v>
      </c>
      <c r="B4889">
        <v>1641.7080000000001</v>
      </c>
      <c r="C4889">
        <v>8.7446000000000002</v>
      </c>
    </row>
    <row r="4890" spans="1:3" x14ac:dyDescent="0.3">
      <c r="A4890" s="1">
        <v>42908</v>
      </c>
      <c r="B4890">
        <v>1645.3579999999999</v>
      </c>
      <c r="C4890">
        <v>8.7482000000000006</v>
      </c>
    </row>
    <row r="4891" spans="1:3" x14ac:dyDescent="0.3">
      <c r="A4891" s="1">
        <v>42912</v>
      </c>
      <c r="B4891">
        <v>1643.5229999999999</v>
      </c>
      <c r="C4891">
        <v>8.7215000000000007</v>
      </c>
    </row>
    <row r="4892" spans="1:3" x14ac:dyDescent="0.3">
      <c r="A4892" s="1">
        <v>42913</v>
      </c>
      <c r="B4892">
        <v>1628.5440000000001</v>
      </c>
      <c r="C4892">
        <v>8.6100999999999992</v>
      </c>
    </row>
    <row r="4893" spans="1:3" x14ac:dyDescent="0.3">
      <c r="A4893" s="1">
        <v>42914</v>
      </c>
      <c r="B4893">
        <v>1630.9849999999999</v>
      </c>
      <c r="C4893">
        <v>8.5425000000000004</v>
      </c>
    </row>
    <row r="4894" spans="1:3" x14ac:dyDescent="0.3">
      <c r="A4894" s="1">
        <v>42915</v>
      </c>
      <c r="B4894">
        <v>1613.2180000000001</v>
      </c>
      <c r="C4894">
        <v>8.4602000000000004</v>
      </c>
    </row>
    <row r="4895" spans="1:3" x14ac:dyDescent="0.3">
      <c r="A4895" s="1">
        <v>42916</v>
      </c>
      <c r="B4895">
        <v>1602.5309999999999</v>
      </c>
      <c r="C4895">
        <v>8.4274000000000004</v>
      </c>
    </row>
    <row r="4896" spans="1:3" x14ac:dyDescent="0.3">
      <c r="A4896" s="1">
        <v>42919</v>
      </c>
      <c r="B4896">
        <v>1627.41</v>
      </c>
      <c r="C4896">
        <v>8.4867000000000008</v>
      </c>
    </row>
    <row r="4897" spans="1:3" x14ac:dyDescent="0.3">
      <c r="A4897" s="1">
        <v>42920</v>
      </c>
      <c r="B4897">
        <v>1621.672</v>
      </c>
      <c r="C4897">
        <v>8.5251999999999999</v>
      </c>
    </row>
    <row r="4898" spans="1:3" x14ac:dyDescent="0.3">
      <c r="A4898" s="1">
        <v>42921</v>
      </c>
      <c r="B4898">
        <v>1627.2070000000001</v>
      </c>
      <c r="C4898">
        <v>8.4846000000000004</v>
      </c>
    </row>
    <row r="4899" spans="1:3" x14ac:dyDescent="0.3">
      <c r="A4899" s="1">
        <v>42922</v>
      </c>
      <c r="B4899">
        <v>1620.992</v>
      </c>
      <c r="C4899">
        <v>8.4426000000000005</v>
      </c>
    </row>
    <row r="4900" spans="1:3" x14ac:dyDescent="0.3">
      <c r="A4900" s="1">
        <v>42923</v>
      </c>
      <c r="B4900">
        <v>1616.999</v>
      </c>
      <c r="C4900">
        <v>8.4261999999999997</v>
      </c>
    </row>
    <row r="4901" spans="1:3" x14ac:dyDescent="0.3">
      <c r="A4901" s="1">
        <v>42926</v>
      </c>
      <c r="B4901">
        <v>1624.806</v>
      </c>
      <c r="C4901">
        <v>8.4288000000000007</v>
      </c>
    </row>
    <row r="4902" spans="1:3" x14ac:dyDescent="0.3">
      <c r="A4902" s="1">
        <v>42927</v>
      </c>
      <c r="B4902">
        <v>1621.57</v>
      </c>
      <c r="C4902">
        <v>8.3987999999999996</v>
      </c>
    </row>
    <row r="4903" spans="1:3" x14ac:dyDescent="0.3">
      <c r="A4903" s="1">
        <v>42928</v>
      </c>
      <c r="B4903">
        <v>1650.5920000000001</v>
      </c>
      <c r="C4903">
        <v>8.4161000000000001</v>
      </c>
    </row>
    <row r="4904" spans="1:3" x14ac:dyDescent="0.3">
      <c r="A4904" s="1">
        <v>42929</v>
      </c>
      <c r="B4904">
        <v>1642.4849999999999</v>
      </c>
      <c r="C4904">
        <v>8.3568999999999996</v>
      </c>
    </row>
    <row r="4905" spans="1:3" x14ac:dyDescent="0.3">
      <c r="A4905" s="1">
        <v>42930</v>
      </c>
      <c r="B4905">
        <v>1646.827</v>
      </c>
      <c r="C4905">
        <v>8.3063000000000002</v>
      </c>
    </row>
    <row r="4906" spans="1:3" x14ac:dyDescent="0.3">
      <c r="A4906" s="1">
        <v>42933</v>
      </c>
      <c r="B4906">
        <v>1639.326</v>
      </c>
      <c r="C4906">
        <v>8.2887000000000004</v>
      </c>
    </row>
    <row r="4907" spans="1:3" x14ac:dyDescent="0.3">
      <c r="A4907" s="1">
        <v>42934</v>
      </c>
      <c r="B4907">
        <v>1607.355</v>
      </c>
      <c r="C4907">
        <v>8.3005999999999993</v>
      </c>
    </row>
    <row r="4908" spans="1:3" x14ac:dyDescent="0.3">
      <c r="A4908" s="1">
        <v>42935</v>
      </c>
      <c r="B4908">
        <v>1609.9639999999999</v>
      </c>
      <c r="C4908">
        <v>8.3026</v>
      </c>
    </row>
    <row r="4909" spans="1:3" x14ac:dyDescent="0.3">
      <c r="A4909" s="1">
        <v>42936</v>
      </c>
      <c r="B4909">
        <v>1597.835</v>
      </c>
      <c r="C4909">
        <v>8.2209000000000003</v>
      </c>
    </row>
    <row r="4910" spans="1:3" x14ac:dyDescent="0.3">
      <c r="A4910" s="1">
        <v>42937</v>
      </c>
      <c r="B4910">
        <v>1581.3720000000001</v>
      </c>
      <c r="C4910">
        <v>8.2402999999999995</v>
      </c>
    </row>
    <row r="4911" spans="1:3" x14ac:dyDescent="0.3">
      <c r="A4911" s="1">
        <v>42940</v>
      </c>
      <c r="B4911">
        <v>1566.8789999999999</v>
      </c>
      <c r="C4911">
        <v>8.2149000000000001</v>
      </c>
    </row>
    <row r="4912" spans="1:3" x14ac:dyDescent="0.3">
      <c r="A4912" s="1">
        <v>42941</v>
      </c>
      <c r="B4912">
        <v>1568.9090000000001</v>
      </c>
      <c r="C4912">
        <v>8.2077000000000009</v>
      </c>
    </row>
    <row r="4913" spans="1:3" x14ac:dyDescent="0.3">
      <c r="A4913" s="1">
        <v>42942</v>
      </c>
      <c r="B4913">
        <v>1580.22</v>
      </c>
      <c r="C4913">
        <v>8.1685999999999996</v>
      </c>
    </row>
    <row r="4914" spans="1:3" x14ac:dyDescent="0.3">
      <c r="A4914" s="1">
        <v>42943</v>
      </c>
      <c r="B4914">
        <v>1570.4760000000001</v>
      </c>
      <c r="C4914">
        <v>8.2139000000000006</v>
      </c>
    </row>
    <row r="4915" spans="1:3" x14ac:dyDescent="0.3">
      <c r="A4915" s="1">
        <v>42944</v>
      </c>
      <c r="B4915">
        <v>1557.5609999999999</v>
      </c>
      <c r="C4915">
        <v>8.1166</v>
      </c>
    </row>
    <row r="4916" spans="1:3" x14ac:dyDescent="0.3">
      <c r="A4916" s="1">
        <v>42947</v>
      </c>
      <c r="B4916">
        <v>1548.1890000000001</v>
      </c>
      <c r="C4916">
        <v>8.0632000000000001</v>
      </c>
    </row>
    <row r="4917" spans="1:3" x14ac:dyDescent="0.3">
      <c r="A4917" s="1">
        <v>42948</v>
      </c>
      <c r="B4917">
        <v>1566.3130000000001</v>
      </c>
      <c r="C4917">
        <v>8.1045999999999996</v>
      </c>
    </row>
    <row r="4918" spans="1:3" x14ac:dyDescent="0.3">
      <c r="A4918" s="1">
        <v>42949</v>
      </c>
      <c r="B4918">
        <v>1563.2049999999999</v>
      </c>
      <c r="C4918">
        <v>8.0937000000000001</v>
      </c>
    </row>
    <row r="4919" spans="1:3" x14ac:dyDescent="0.3">
      <c r="A4919" s="1">
        <v>42950</v>
      </c>
      <c r="B4919">
        <v>1559.6559999999999</v>
      </c>
      <c r="C4919">
        <v>8.0996000000000006</v>
      </c>
    </row>
    <row r="4920" spans="1:3" x14ac:dyDescent="0.3">
      <c r="A4920" s="1">
        <v>42951</v>
      </c>
      <c r="B4920">
        <v>1573.4670000000001</v>
      </c>
      <c r="C4920">
        <v>8.1424000000000003</v>
      </c>
    </row>
    <row r="4921" spans="1:3" x14ac:dyDescent="0.3">
      <c r="A4921" s="1">
        <v>42954</v>
      </c>
      <c r="B4921">
        <v>1575.472</v>
      </c>
      <c r="C4921">
        <v>8.1476000000000006</v>
      </c>
    </row>
    <row r="4922" spans="1:3" x14ac:dyDescent="0.3">
      <c r="A4922" s="1">
        <v>42955</v>
      </c>
      <c r="B4922">
        <v>1581.319</v>
      </c>
      <c r="C4922">
        <v>8.1739999999999995</v>
      </c>
    </row>
    <row r="4923" spans="1:3" x14ac:dyDescent="0.3">
      <c r="A4923" s="1">
        <v>42956</v>
      </c>
      <c r="B4923">
        <v>1571.201</v>
      </c>
      <c r="C4923">
        <v>8.1752000000000002</v>
      </c>
    </row>
    <row r="4924" spans="1:3" x14ac:dyDescent="0.3">
      <c r="A4924" s="1">
        <v>42957</v>
      </c>
      <c r="B4924">
        <v>1554.7529999999999</v>
      </c>
      <c r="C4924">
        <v>8.1334</v>
      </c>
    </row>
    <row r="4925" spans="1:3" x14ac:dyDescent="0.3">
      <c r="A4925" s="1">
        <v>42958</v>
      </c>
      <c r="B4925">
        <v>1538.9559999999999</v>
      </c>
      <c r="C4925">
        <v>8.1206999999999994</v>
      </c>
    </row>
    <row r="4926" spans="1:3" x14ac:dyDescent="0.3">
      <c r="A4926" s="1">
        <v>42961</v>
      </c>
      <c r="B4926">
        <v>1554.578</v>
      </c>
      <c r="C4926">
        <v>8.1105999999999998</v>
      </c>
    </row>
    <row r="4927" spans="1:3" x14ac:dyDescent="0.3">
      <c r="A4927" s="1">
        <v>42962</v>
      </c>
      <c r="B4927">
        <v>1543.375</v>
      </c>
      <c r="C4927">
        <v>8.0724</v>
      </c>
    </row>
    <row r="4928" spans="1:3" x14ac:dyDescent="0.3">
      <c r="A4928" s="1">
        <v>42963</v>
      </c>
      <c r="B4928">
        <v>1552.163</v>
      </c>
      <c r="C4928">
        <v>8.0726999999999993</v>
      </c>
    </row>
    <row r="4929" spans="1:3" x14ac:dyDescent="0.3">
      <c r="A4929" s="1">
        <v>42964</v>
      </c>
      <c r="B4929">
        <v>1540.085</v>
      </c>
      <c r="C4929">
        <v>8.1376000000000008</v>
      </c>
    </row>
    <row r="4930" spans="1:3" x14ac:dyDescent="0.3">
      <c r="A4930" s="1">
        <v>42965</v>
      </c>
      <c r="B4930">
        <v>1532.117</v>
      </c>
      <c r="C4930">
        <v>8.1095000000000006</v>
      </c>
    </row>
    <row r="4931" spans="1:3" x14ac:dyDescent="0.3">
      <c r="A4931" s="1">
        <v>42968</v>
      </c>
      <c r="B4931">
        <v>1524.25</v>
      </c>
      <c r="C4931">
        <v>8.0716000000000001</v>
      </c>
    </row>
    <row r="4932" spans="1:3" x14ac:dyDescent="0.3">
      <c r="A4932" s="1">
        <v>42969</v>
      </c>
      <c r="B4932">
        <v>1543.76</v>
      </c>
      <c r="C4932">
        <v>8.0928000000000004</v>
      </c>
    </row>
    <row r="4933" spans="1:3" x14ac:dyDescent="0.3">
      <c r="A4933" s="1">
        <v>42970</v>
      </c>
      <c r="B4933">
        <v>1542.136</v>
      </c>
      <c r="C4933">
        <v>8.0580999999999996</v>
      </c>
    </row>
    <row r="4934" spans="1:3" x14ac:dyDescent="0.3">
      <c r="A4934" s="1">
        <v>42971</v>
      </c>
      <c r="B4934">
        <v>1537.989</v>
      </c>
      <c r="C4934">
        <v>8.0662000000000003</v>
      </c>
    </row>
    <row r="4935" spans="1:3" x14ac:dyDescent="0.3">
      <c r="A4935" s="1">
        <v>42972</v>
      </c>
      <c r="B4935">
        <v>1540.82</v>
      </c>
      <c r="C4935">
        <v>7.9683000000000002</v>
      </c>
    </row>
    <row r="4936" spans="1:3" x14ac:dyDescent="0.3">
      <c r="A4936" s="1">
        <v>42975</v>
      </c>
      <c r="B4936">
        <v>1536.8820000000001</v>
      </c>
      <c r="C4936">
        <v>7.9572000000000003</v>
      </c>
    </row>
    <row r="4937" spans="1:3" x14ac:dyDescent="0.3">
      <c r="A4937" s="1">
        <v>42976</v>
      </c>
      <c r="B4937">
        <v>1520.904</v>
      </c>
      <c r="C4937">
        <v>7.9363000000000001</v>
      </c>
    </row>
    <row r="4938" spans="1:3" x14ac:dyDescent="0.3">
      <c r="A4938" s="1">
        <v>42977</v>
      </c>
      <c r="B4938">
        <v>1535.9639999999999</v>
      </c>
      <c r="C4938">
        <v>7.9770000000000003</v>
      </c>
    </row>
    <row r="4939" spans="1:3" x14ac:dyDescent="0.3">
      <c r="A4939" s="1">
        <v>42978</v>
      </c>
      <c r="B4939">
        <v>1546.86</v>
      </c>
      <c r="C4939">
        <v>7.9370000000000003</v>
      </c>
    </row>
    <row r="4940" spans="1:3" x14ac:dyDescent="0.3">
      <c r="A4940" s="1">
        <v>42979</v>
      </c>
      <c r="B4940">
        <v>1558.7909999999999</v>
      </c>
      <c r="C4940">
        <v>7.9903000000000004</v>
      </c>
    </row>
    <row r="4941" spans="1:3" x14ac:dyDescent="0.3">
      <c r="A4941" s="1">
        <v>42982</v>
      </c>
      <c r="B4941">
        <v>1551.8910000000001</v>
      </c>
      <c r="C4941">
        <v>7.9614000000000003</v>
      </c>
    </row>
    <row r="4942" spans="1:3" x14ac:dyDescent="0.3">
      <c r="A4942" s="1">
        <v>42983</v>
      </c>
      <c r="B4942">
        <v>1546.989</v>
      </c>
      <c r="C4942">
        <v>7.9669999999999996</v>
      </c>
    </row>
    <row r="4943" spans="1:3" x14ac:dyDescent="0.3">
      <c r="A4943" s="1">
        <v>42984</v>
      </c>
      <c r="B4943">
        <v>1541.271</v>
      </c>
      <c r="C4943">
        <v>7.9790000000000001</v>
      </c>
    </row>
    <row r="4944" spans="1:3" x14ac:dyDescent="0.3">
      <c r="A4944" s="1">
        <v>42985</v>
      </c>
      <c r="B4944">
        <v>1553.0250000000001</v>
      </c>
      <c r="C4944">
        <v>7.9183000000000003</v>
      </c>
    </row>
    <row r="4945" spans="1:3" x14ac:dyDescent="0.3">
      <c r="A4945" s="1">
        <v>42986</v>
      </c>
      <c r="B4945">
        <v>1552.317</v>
      </c>
      <c r="C4945">
        <v>7.9288999999999996</v>
      </c>
    </row>
    <row r="4946" spans="1:3" x14ac:dyDescent="0.3">
      <c r="A4946" s="1">
        <v>42989</v>
      </c>
      <c r="B4946">
        <v>1572.163</v>
      </c>
      <c r="C4946">
        <v>8.0113000000000003</v>
      </c>
    </row>
    <row r="4947" spans="1:3" x14ac:dyDescent="0.3">
      <c r="A4947" s="1">
        <v>42990</v>
      </c>
      <c r="B4947">
        <v>1580.1310000000001</v>
      </c>
      <c r="C4947">
        <v>7.9695999999999998</v>
      </c>
    </row>
    <row r="4948" spans="1:3" x14ac:dyDescent="0.3">
      <c r="A4948" s="1">
        <v>42991</v>
      </c>
      <c r="B4948">
        <v>1580.038</v>
      </c>
      <c r="C4948">
        <v>8.0313999999999997</v>
      </c>
    </row>
    <row r="4949" spans="1:3" x14ac:dyDescent="0.3">
      <c r="A4949" s="1">
        <v>42992</v>
      </c>
      <c r="B4949">
        <v>1587.5239999999999</v>
      </c>
      <c r="C4949">
        <v>7.9861000000000004</v>
      </c>
    </row>
    <row r="4950" spans="1:3" x14ac:dyDescent="0.3">
      <c r="A4950" s="1">
        <v>42993</v>
      </c>
      <c r="B4950">
        <v>1578.8679999999999</v>
      </c>
      <c r="C4950">
        <v>7.9648000000000003</v>
      </c>
    </row>
    <row r="4951" spans="1:3" x14ac:dyDescent="0.3">
      <c r="A4951" s="1">
        <v>42996</v>
      </c>
      <c r="B4951">
        <v>1582.7840000000001</v>
      </c>
      <c r="C4951">
        <v>7.9606000000000003</v>
      </c>
    </row>
    <row r="4952" spans="1:3" x14ac:dyDescent="0.3">
      <c r="A4952" s="1">
        <v>42997</v>
      </c>
      <c r="B4952">
        <v>1584.4259999999999</v>
      </c>
      <c r="C4952">
        <v>7.9503000000000004</v>
      </c>
    </row>
    <row r="4953" spans="1:3" x14ac:dyDescent="0.3">
      <c r="A4953" s="1">
        <v>42998</v>
      </c>
      <c r="B4953">
        <v>1585.38</v>
      </c>
      <c r="C4953">
        <v>8.0114999999999998</v>
      </c>
    </row>
    <row r="4954" spans="1:3" x14ac:dyDescent="0.3">
      <c r="A4954" s="1">
        <v>42999</v>
      </c>
      <c r="B4954">
        <v>1596.3119999999999</v>
      </c>
      <c r="C4954">
        <v>7.9702999999999999</v>
      </c>
    </row>
    <row r="4955" spans="1:3" x14ac:dyDescent="0.3">
      <c r="A4955" s="1">
        <v>43000</v>
      </c>
      <c r="B4955">
        <v>1600.7729999999999</v>
      </c>
      <c r="C4955">
        <v>7.9821999999999997</v>
      </c>
    </row>
    <row r="4956" spans="1:3" x14ac:dyDescent="0.3">
      <c r="A4956" s="1">
        <v>43003</v>
      </c>
      <c r="B4956">
        <v>1604.098</v>
      </c>
      <c r="C4956">
        <v>8.0420999999999996</v>
      </c>
    </row>
    <row r="4957" spans="1:3" x14ac:dyDescent="0.3">
      <c r="A4957" s="1">
        <v>43004</v>
      </c>
      <c r="B4957">
        <v>1610.7560000000001</v>
      </c>
      <c r="C4957">
        <v>8.1183999999999994</v>
      </c>
    </row>
    <row r="4958" spans="1:3" x14ac:dyDescent="0.3">
      <c r="A4958" s="1">
        <v>43005</v>
      </c>
      <c r="B4958">
        <v>1623.7729999999999</v>
      </c>
      <c r="C4958">
        <v>8.1481999999999992</v>
      </c>
    </row>
    <row r="4959" spans="1:3" x14ac:dyDescent="0.3">
      <c r="A4959" s="1">
        <v>43006</v>
      </c>
      <c r="B4959">
        <v>1624.979</v>
      </c>
      <c r="C4959">
        <v>8.1113999999999997</v>
      </c>
    </row>
    <row r="4960" spans="1:3" x14ac:dyDescent="0.3">
      <c r="A4960" s="1">
        <v>43007</v>
      </c>
      <c r="B4960">
        <v>1637.818</v>
      </c>
      <c r="C4960">
        <v>8.1462000000000003</v>
      </c>
    </row>
    <row r="4961" spans="1:3" x14ac:dyDescent="0.3">
      <c r="A4961" s="1">
        <v>43010</v>
      </c>
      <c r="B4961">
        <v>1640.6510000000001</v>
      </c>
      <c r="C4961">
        <v>8.1685999999999996</v>
      </c>
    </row>
    <row r="4962" spans="1:3" x14ac:dyDescent="0.3">
      <c r="A4962" s="1">
        <v>43011</v>
      </c>
      <c r="B4962">
        <v>1649.1769999999999</v>
      </c>
      <c r="C4962">
        <v>8.1361000000000008</v>
      </c>
    </row>
    <row r="4963" spans="1:3" x14ac:dyDescent="0.3">
      <c r="A4963" s="1">
        <v>43012</v>
      </c>
      <c r="B4963">
        <v>1651.0889999999999</v>
      </c>
      <c r="C4963">
        <v>8.0968999999999998</v>
      </c>
    </row>
    <row r="4964" spans="1:3" x14ac:dyDescent="0.3">
      <c r="A4964" s="1">
        <v>43013</v>
      </c>
      <c r="B4964">
        <v>1653.152</v>
      </c>
      <c r="C4964">
        <v>8.1403999999999996</v>
      </c>
    </row>
    <row r="4965" spans="1:3" x14ac:dyDescent="0.3">
      <c r="A4965" s="1">
        <v>43014</v>
      </c>
      <c r="B4965">
        <v>1646.278</v>
      </c>
      <c r="C4965">
        <v>8.1149000000000004</v>
      </c>
    </row>
    <row r="4966" spans="1:3" x14ac:dyDescent="0.3">
      <c r="A4966" s="1">
        <v>43017</v>
      </c>
      <c r="B4966">
        <v>1647.924</v>
      </c>
      <c r="C4966">
        <v>8.1235999999999997</v>
      </c>
    </row>
    <row r="4967" spans="1:3" x14ac:dyDescent="0.3">
      <c r="A4967" s="1">
        <v>43018</v>
      </c>
      <c r="B4967">
        <v>1644.3409999999999</v>
      </c>
      <c r="C4967">
        <v>8.0718999999999994</v>
      </c>
    </row>
    <row r="4968" spans="1:3" x14ac:dyDescent="0.3">
      <c r="A4968" s="1">
        <v>43019</v>
      </c>
      <c r="B4968">
        <v>1641.7049999999999</v>
      </c>
      <c r="C4968">
        <v>8.0466999999999995</v>
      </c>
    </row>
    <row r="4969" spans="1:3" x14ac:dyDescent="0.3">
      <c r="A4969" s="1">
        <v>43020</v>
      </c>
      <c r="B4969">
        <v>1644.6479999999999</v>
      </c>
      <c r="C4969">
        <v>8.1234999999999999</v>
      </c>
    </row>
    <row r="4970" spans="1:3" x14ac:dyDescent="0.3">
      <c r="A4970" s="1">
        <v>43021</v>
      </c>
      <c r="B4970">
        <v>1642.491</v>
      </c>
      <c r="C4970">
        <v>8.1141000000000005</v>
      </c>
    </row>
    <row r="4971" spans="1:3" x14ac:dyDescent="0.3">
      <c r="A4971" s="1">
        <v>43024</v>
      </c>
      <c r="B4971">
        <v>1638.3320000000001</v>
      </c>
      <c r="C4971">
        <v>8.1036000000000001</v>
      </c>
    </row>
    <row r="4972" spans="1:3" x14ac:dyDescent="0.3">
      <c r="A4972" s="1">
        <v>43025</v>
      </c>
      <c r="B4972">
        <v>1636.944</v>
      </c>
      <c r="C4972">
        <v>8.1530000000000005</v>
      </c>
    </row>
    <row r="4973" spans="1:3" x14ac:dyDescent="0.3">
      <c r="A4973" s="1">
        <v>43026</v>
      </c>
      <c r="B4973">
        <v>1644.732</v>
      </c>
      <c r="C4973">
        <v>8.1412999999999993</v>
      </c>
    </row>
    <row r="4974" spans="1:3" x14ac:dyDescent="0.3">
      <c r="A4974" s="1">
        <v>43027</v>
      </c>
      <c r="B4974">
        <v>1646.9559999999999</v>
      </c>
      <c r="C4974">
        <v>8.1250999999999998</v>
      </c>
    </row>
    <row r="4975" spans="1:3" x14ac:dyDescent="0.3">
      <c r="A4975" s="1">
        <v>43028</v>
      </c>
      <c r="B4975">
        <v>1667.5050000000001</v>
      </c>
      <c r="C4975">
        <v>8.1623000000000001</v>
      </c>
    </row>
    <row r="4976" spans="1:3" x14ac:dyDescent="0.3">
      <c r="A4976" s="1">
        <v>43031</v>
      </c>
      <c r="B4976">
        <v>1661.5409999999999</v>
      </c>
      <c r="C4976">
        <v>8.1989000000000001</v>
      </c>
    </row>
    <row r="4977" spans="1:3" x14ac:dyDescent="0.3">
      <c r="A4977" s="1">
        <v>43032</v>
      </c>
      <c r="B4977">
        <v>1650.4649999999999</v>
      </c>
      <c r="C4977">
        <v>8.2192000000000007</v>
      </c>
    </row>
    <row r="4978" spans="1:3" x14ac:dyDescent="0.3">
      <c r="A4978" s="1">
        <v>43033</v>
      </c>
      <c r="B4978">
        <v>1649.7380000000001</v>
      </c>
      <c r="C4978">
        <v>8.2164000000000001</v>
      </c>
    </row>
    <row r="4979" spans="1:3" x14ac:dyDescent="0.3">
      <c r="A4979" s="1">
        <v>43034</v>
      </c>
      <c r="B4979">
        <v>1658.787</v>
      </c>
      <c r="C4979">
        <v>8.3475999999999999</v>
      </c>
    </row>
    <row r="4980" spans="1:3" x14ac:dyDescent="0.3">
      <c r="A4980" s="1">
        <v>43035</v>
      </c>
      <c r="B4980">
        <v>1665.018</v>
      </c>
      <c r="C4980">
        <v>8.3493999999999993</v>
      </c>
    </row>
    <row r="4981" spans="1:3" x14ac:dyDescent="0.3">
      <c r="A4981" s="1">
        <v>43038</v>
      </c>
      <c r="B4981">
        <v>1662.3209999999999</v>
      </c>
      <c r="C4981">
        <v>8.3514999999999997</v>
      </c>
    </row>
    <row r="4982" spans="1:3" x14ac:dyDescent="0.3">
      <c r="A4982" s="1">
        <v>43039</v>
      </c>
      <c r="B4982">
        <v>1671.6289999999999</v>
      </c>
      <c r="C4982">
        <v>8.3751999999999995</v>
      </c>
    </row>
    <row r="4983" spans="1:3" x14ac:dyDescent="0.3">
      <c r="A4983" s="1">
        <v>43040</v>
      </c>
      <c r="B4983">
        <v>1672.0260000000001</v>
      </c>
      <c r="C4983">
        <v>8.3993000000000002</v>
      </c>
    </row>
    <row r="4984" spans="1:3" x14ac:dyDescent="0.3">
      <c r="A4984" s="1">
        <v>43041</v>
      </c>
      <c r="B4984">
        <v>1672.7760000000001</v>
      </c>
      <c r="C4984">
        <v>8.3933</v>
      </c>
    </row>
    <row r="4985" spans="1:3" x14ac:dyDescent="0.3">
      <c r="A4985" s="1">
        <v>43042</v>
      </c>
      <c r="B4985">
        <v>1677.654</v>
      </c>
      <c r="C4985">
        <v>8.4316999999999993</v>
      </c>
    </row>
    <row r="4986" spans="1:3" x14ac:dyDescent="0.3">
      <c r="A4986" s="1">
        <v>43045</v>
      </c>
      <c r="B4986">
        <v>1676.1410000000001</v>
      </c>
      <c r="C4986">
        <v>8.3965999999999994</v>
      </c>
    </row>
    <row r="4987" spans="1:3" x14ac:dyDescent="0.3">
      <c r="A4987" s="1">
        <v>43046</v>
      </c>
      <c r="B4987">
        <v>1670.2360000000001</v>
      </c>
      <c r="C4987">
        <v>8.3964999999999996</v>
      </c>
    </row>
    <row r="4988" spans="1:3" x14ac:dyDescent="0.3">
      <c r="A4988" s="1">
        <v>43047</v>
      </c>
      <c r="B4988">
        <v>1662.9880000000001</v>
      </c>
      <c r="C4988">
        <v>8.3794000000000004</v>
      </c>
    </row>
    <row r="4989" spans="1:3" x14ac:dyDescent="0.3">
      <c r="A4989" s="1">
        <v>43048</v>
      </c>
      <c r="B4989">
        <v>1643.2550000000001</v>
      </c>
      <c r="C4989">
        <v>8.3770000000000007</v>
      </c>
    </row>
    <row r="4990" spans="1:3" x14ac:dyDescent="0.3">
      <c r="A4990" s="1">
        <v>43049</v>
      </c>
      <c r="B4990">
        <v>1634.681</v>
      </c>
      <c r="C4990">
        <v>8.3550000000000004</v>
      </c>
    </row>
    <row r="4991" spans="1:3" x14ac:dyDescent="0.3">
      <c r="A4991" s="1">
        <v>43052</v>
      </c>
      <c r="B4991">
        <v>1630.5119999999999</v>
      </c>
      <c r="C4991">
        <v>8.3818999999999999</v>
      </c>
    </row>
    <row r="4992" spans="1:3" x14ac:dyDescent="0.3">
      <c r="A4992" s="1">
        <v>43053</v>
      </c>
      <c r="B4992">
        <v>1628.4849999999999</v>
      </c>
      <c r="C4992">
        <v>8.3945000000000007</v>
      </c>
    </row>
    <row r="4993" spans="1:3" x14ac:dyDescent="0.3">
      <c r="A4993" s="1">
        <v>43054</v>
      </c>
      <c r="B4993">
        <v>1627</v>
      </c>
      <c r="C4993">
        <v>8.4277999999999995</v>
      </c>
    </row>
    <row r="4994" spans="1:3" x14ac:dyDescent="0.3">
      <c r="A4994" s="1">
        <v>43055</v>
      </c>
      <c r="B4994">
        <v>1633.6579999999999</v>
      </c>
      <c r="C4994">
        <v>8.3991000000000007</v>
      </c>
    </row>
    <row r="4995" spans="1:3" x14ac:dyDescent="0.3">
      <c r="A4995" s="1">
        <v>43056</v>
      </c>
      <c r="B4995">
        <v>1617.6990000000001</v>
      </c>
      <c r="C4995">
        <v>8.4237000000000002</v>
      </c>
    </row>
    <row r="4996" spans="1:3" x14ac:dyDescent="0.3">
      <c r="A4996" s="1">
        <v>43059</v>
      </c>
      <c r="B4996">
        <v>1623.5419999999999</v>
      </c>
      <c r="C4996">
        <v>8.4826999999999995</v>
      </c>
    </row>
    <row r="4997" spans="1:3" x14ac:dyDescent="0.3">
      <c r="A4997" s="1">
        <v>43060</v>
      </c>
      <c r="B4997">
        <v>1636.646</v>
      </c>
      <c r="C4997">
        <v>8.4277999999999995</v>
      </c>
    </row>
    <row r="4998" spans="1:3" x14ac:dyDescent="0.3">
      <c r="A4998" s="1">
        <v>43061</v>
      </c>
      <c r="B4998">
        <v>1617.5170000000001</v>
      </c>
      <c r="C4998">
        <v>8.3367000000000004</v>
      </c>
    </row>
    <row r="4999" spans="1:3" x14ac:dyDescent="0.3">
      <c r="A4999" s="1">
        <v>43062</v>
      </c>
      <c r="B4999">
        <v>1612.5730000000001</v>
      </c>
      <c r="C4999">
        <v>8.2959999999999994</v>
      </c>
    </row>
    <row r="5000" spans="1:3" x14ac:dyDescent="0.3">
      <c r="A5000" s="1">
        <v>43063</v>
      </c>
      <c r="B5000">
        <v>1614.6220000000001</v>
      </c>
      <c r="C5000">
        <v>8.2753999999999994</v>
      </c>
    </row>
    <row r="5001" spans="1:3" x14ac:dyDescent="0.3">
      <c r="A5001" s="1">
        <v>43066</v>
      </c>
      <c r="B5001">
        <v>1608.7439999999999</v>
      </c>
      <c r="C5001">
        <v>8.3005999999999993</v>
      </c>
    </row>
    <row r="5002" spans="1:3" x14ac:dyDescent="0.3">
      <c r="A5002" s="1">
        <v>43067</v>
      </c>
      <c r="B5002">
        <v>1620.809</v>
      </c>
      <c r="C5002">
        <v>8.3493999999999993</v>
      </c>
    </row>
    <row r="5003" spans="1:3" x14ac:dyDescent="0.3">
      <c r="A5003" s="1">
        <v>43068</v>
      </c>
      <c r="B5003">
        <v>1613.559</v>
      </c>
      <c r="C5003">
        <v>8.3660999999999994</v>
      </c>
    </row>
    <row r="5004" spans="1:3" x14ac:dyDescent="0.3">
      <c r="A5004" s="1">
        <v>43069</v>
      </c>
      <c r="B5004">
        <v>1610.106</v>
      </c>
      <c r="C5004">
        <v>8.3737999999999992</v>
      </c>
    </row>
    <row r="5005" spans="1:3" x14ac:dyDescent="0.3">
      <c r="A5005" s="1">
        <v>43070</v>
      </c>
      <c r="B5005">
        <v>1592.1990000000001</v>
      </c>
      <c r="C5005">
        <v>8.3582000000000001</v>
      </c>
    </row>
    <row r="5006" spans="1:3" x14ac:dyDescent="0.3">
      <c r="A5006" s="1">
        <v>43073</v>
      </c>
      <c r="B5006">
        <v>1616.798</v>
      </c>
      <c r="C5006">
        <v>8.4182000000000006</v>
      </c>
    </row>
    <row r="5007" spans="1:3" x14ac:dyDescent="0.3">
      <c r="A5007" s="1">
        <v>43074</v>
      </c>
      <c r="B5007">
        <v>1613.3610000000001</v>
      </c>
      <c r="C5007">
        <v>8.3635000000000002</v>
      </c>
    </row>
    <row r="5008" spans="1:3" x14ac:dyDescent="0.3">
      <c r="A5008" s="1">
        <v>43075</v>
      </c>
      <c r="B5008">
        <v>1595.44</v>
      </c>
      <c r="C5008">
        <v>8.4327000000000005</v>
      </c>
    </row>
    <row r="5009" spans="1:3" x14ac:dyDescent="0.3">
      <c r="A5009" s="1">
        <v>43076</v>
      </c>
      <c r="B5009">
        <v>1599.287</v>
      </c>
      <c r="C5009">
        <v>8.4824999999999999</v>
      </c>
    </row>
    <row r="5010" spans="1:3" x14ac:dyDescent="0.3">
      <c r="A5010" s="1">
        <v>43077</v>
      </c>
      <c r="B5010">
        <v>1610.8240000000001</v>
      </c>
      <c r="C5010">
        <v>8.4461999999999993</v>
      </c>
    </row>
    <row r="5011" spans="1:3" x14ac:dyDescent="0.3">
      <c r="A5011" s="1">
        <v>43080</v>
      </c>
      <c r="B5011">
        <v>1619.473</v>
      </c>
      <c r="C5011">
        <v>8.5032999999999994</v>
      </c>
    </row>
    <row r="5012" spans="1:3" x14ac:dyDescent="0.3">
      <c r="A5012" s="1">
        <v>43081</v>
      </c>
      <c r="B5012">
        <v>1623.752</v>
      </c>
      <c r="C5012">
        <v>8.4189000000000007</v>
      </c>
    </row>
    <row r="5013" spans="1:3" x14ac:dyDescent="0.3">
      <c r="A5013" s="1">
        <v>43082</v>
      </c>
      <c r="B5013">
        <v>1619.8209999999999</v>
      </c>
      <c r="C5013">
        <v>8.4117999999999995</v>
      </c>
    </row>
    <row r="5014" spans="1:3" x14ac:dyDescent="0.3">
      <c r="A5014" s="1">
        <v>43083</v>
      </c>
      <c r="B5014">
        <v>1609.598</v>
      </c>
      <c r="C5014">
        <v>8.4374000000000002</v>
      </c>
    </row>
    <row r="5015" spans="1:3" x14ac:dyDescent="0.3">
      <c r="A5015" s="1">
        <v>43084</v>
      </c>
      <c r="B5015">
        <v>1594.35</v>
      </c>
      <c r="C5015">
        <v>8.5045999999999999</v>
      </c>
    </row>
    <row r="5016" spans="1:3" x14ac:dyDescent="0.3">
      <c r="A5016" s="1">
        <v>43087</v>
      </c>
      <c r="B5016">
        <v>1615.6310000000001</v>
      </c>
      <c r="C5016">
        <v>8.4349000000000007</v>
      </c>
    </row>
    <row r="5017" spans="1:3" x14ac:dyDescent="0.3">
      <c r="A5017" s="1">
        <v>43088</v>
      </c>
      <c r="B5017">
        <v>1611.434</v>
      </c>
      <c r="C5017">
        <v>8.4022000000000006</v>
      </c>
    </row>
    <row r="5018" spans="1:3" x14ac:dyDescent="0.3">
      <c r="A5018" s="1">
        <v>43089</v>
      </c>
      <c r="B5018">
        <v>1600.289</v>
      </c>
      <c r="C5018">
        <v>8.3939000000000004</v>
      </c>
    </row>
    <row r="5019" spans="1:3" x14ac:dyDescent="0.3">
      <c r="A5019" s="1">
        <v>43090</v>
      </c>
      <c r="B5019">
        <v>1616.268</v>
      </c>
      <c r="C5019">
        <v>8.3786000000000005</v>
      </c>
    </row>
    <row r="5020" spans="1:3" x14ac:dyDescent="0.3">
      <c r="A5020" s="1">
        <v>43091</v>
      </c>
      <c r="B5020">
        <v>1606.2470000000001</v>
      </c>
      <c r="C5020">
        <v>8.3248999999999995</v>
      </c>
    </row>
    <row r="5021" spans="1:3" x14ac:dyDescent="0.3">
      <c r="A5021" s="1">
        <v>43096</v>
      </c>
      <c r="B5021">
        <v>1594.9860000000001</v>
      </c>
      <c r="C5021">
        <v>8.2746999999999993</v>
      </c>
    </row>
    <row r="5022" spans="1:3" x14ac:dyDescent="0.3">
      <c r="A5022" s="1">
        <v>43097</v>
      </c>
      <c r="B5022">
        <v>1588.5060000000001</v>
      </c>
      <c r="C5022">
        <v>8.2440999999999995</v>
      </c>
    </row>
    <row r="5023" spans="1:3" x14ac:dyDescent="0.3">
      <c r="A5023" s="1">
        <v>43098</v>
      </c>
      <c r="B5023">
        <v>1576.9359999999999</v>
      </c>
      <c r="C5023">
        <v>8.2017000000000007</v>
      </c>
    </row>
    <row r="5024" spans="1:3" x14ac:dyDescent="0.3">
      <c r="A5024" s="1">
        <v>43102</v>
      </c>
      <c r="B5024">
        <v>1579.817</v>
      </c>
      <c r="C5024">
        <v>8.1664999999999992</v>
      </c>
    </row>
    <row r="5025" spans="1:3" x14ac:dyDescent="0.3">
      <c r="A5025" s="1">
        <v>43103</v>
      </c>
      <c r="B5025">
        <v>1587.5619999999999</v>
      </c>
      <c r="C5025">
        <v>8.1763999999999992</v>
      </c>
    </row>
    <row r="5026" spans="1:3" x14ac:dyDescent="0.3">
      <c r="A5026" s="1">
        <v>43104</v>
      </c>
      <c r="B5026">
        <v>1603.672</v>
      </c>
      <c r="C5026">
        <v>8.1359999999999992</v>
      </c>
    </row>
    <row r="5027" spans="1:3" x14ac:dyDescent="0.3">
      <c r="A5027" s="1">
        <v>43105</v>
      </c>
      <c r="B5027">
        <v>1611.306</v>
      </c>
      <c r="C5027">
        <v>8.1425000000000001</v>
      </c>
    </row>
    <row r="5028" spans="1:3" x14ac:dyDescent="0.3">
      <c r="A5028" s="1">
        <v>43108</v>
      </c>
      <c r="B5028">
        <v>1619.135</v>
      </c>
      <c r="C5028">
        <v>8.1981999999999999</v>
      </c>
    </row>
    <row r="5029" spans="1:3" x14ac:dyDescent="0.3">
      <c r="A5029" s="1">
        <v>43109</v>
      </c>
      <c r="B5029">
        <v>1632.2850000000001</v>
      </c>
      <c r="C5029">
        <v>8.2286000000000001</v>
      </c>
    </row>
    <row r="5030" spans="1:3" x14ac:dyDescent="0.3">
      <c r="A5030" s="1">
        <v>43110</v>
      </c>
      <c r="B5030">
        <v>1629.29</v>
      </c>
      <c r="C5030">
        <v>8.1994000000000007</v>
      </c>
    </row>
    <row r="5031" spans="1:3" x14ac:dyDescent="0.3">
      <c r="A5031" s="1">
        <v>43111</v>
      </c>
      <c r="B5031">
        <v>1630.287</v>
      </c>
      <c r="C5031">
        <v>8.1309000000000005</v>
      </c>
    </row>
    <row r="5032" spans="1:3" x14ac:dyDescent="0.3">
      <c r="A5032" s="1">
        <v>43112</v>
      </c>
      <c r="B5032">
        <v>1628.396</v>
      </c>
      <c r="C5032">
        <v>8.0459999999999994</v>
      </c>
    </row>
    <row r="5033" spans="1:3" x14ac:dyDescent="0.3">
      <c r="A5033" s="1">
        <v>43115</v>
      </c>
      <c r="B5033">
        <v>1627.289</v>
      </c>
      <c r="C5033">
        <v>8.0116999999999994</v>
      </c>
    </row>
    <row r="5034" spans="1:3" x14ac:dyDescent="0.3">
      <c r="A5034" s="1">
        <v>43116</v>
      </c>
      <c r="B5034">
        <v>1623.326</v>
      </c>
      <c r="C5034">
        <v>8.0373000000000001</v>
      </c>
    </row>
    <row r="5035" spans="1:3" x14ac:dyDescent="0.3">
      <c r="A5035" s="1">
        <v>43117</v>
      </c>
      <c r="B5035">
        <v>1622.854</v>
      </c>
      <c r="C5035">
        <v>8.0481999999999996</v>
      </c>
    </row>
    <row r="5036" spans="1:3" x14ac:dyDescent="0.3">
      <c r="A5036" s="1">
        <v>43118</v>
      </c>
      <c r="B5036">
        <v>1624.779</v>
      </c>
      <c r="C5036">
        <v>8.0183999999999997</v>
      </c>
    </row>
    <row r="5037" spans="1:3" x14ac:dyDescent="0.3">
      <c r="A5037" s="1">
        <v>43119</v>
      </c>
      <c r="B5037">
        <v>1630.62</v>
      </c>
      <c r="C5037">
        <v>8.0422999999999991</v>
      </c>
    </row>
    <row r="5038" spans="1:3" x14ac:dyDescent="0.3">
      <c r="A5038" s="1">
        <v>43122</v>
      </c>
      <c r="B5038">
        <v>1635.4659999999999</v>
      </c>
      <c r="C5038">
        <v>8.0188000000000006</v>
      </c>
    </row>
    <row r="5039" spans="1:3" x14ac:dyDescent="0.3">
      <c r="A5039" s="1">
        <v>43123</v>
      </c>
      <c r="B5039">
        <v>1643.711</v>
      </c>
      <c r="C5039">
        <v>8.0054999999999996</v>
      </c>
    </row>
    <row r="5040" spans="1:3" x14ac:dyDescent="0.3">
      <c r="A5040" s="1">
        <v>43124</v>
      </c>
      <c r="B5040">
        <v>1631.2</v>
      </c>
      <c r="C5040">
        <v>7.9255000000000004</v>
      </c>
    </row>
    <row r="5041" spans="1:3" x14ac:dyDescent="0.3">
      <c r="A5041" s="1">
        <v>43125</v>
      </c>
      <c r="B5041">
        <v>1604.4880000000001</v>
      </c>
      <c r="C5041">
        <v>7.9202000000000004</v>
      </c>
    </row>
    <row r="5042" spans="1:3" x14ac:dyDescent="0.3">
      <c r="A5042" s="1">
        <v>43126</v>
      </c>
      <c r="B5042">
        <v>1612.627</v>
      </c>
      <c r="C5042">
        <v>7.8737000000000004</v>
      </c>
    </row>
    <row r="5043" spans="1:3" x14ac:dyDescent="0.3">
      <c r="A5043" s="1">
        <v>43129</v>
      </c>
      <c r="B5043">
        <v>1610.3979999999999</v>
      </c>
      <c r="C5043">
        <v>7.8903999999999996</v>
      </c>
    </row>
    <row r="5044" spans="1:3" x14ac:dyDescent="0.3">
      <c r="A5044" s="1">
        <v>43130</v>
      </c>
      <c r="B5044">
        <v>1603.31</v>
      </c>
      <c r="C5044">
        <v>7.8893000000000004</v>
      </c>
    </row>
    <row r="5045" spans="1:3" x14ac:dyDescent="0.3">
      <c r="A5045" s="1">
        <v>43131</v>
      </c>
      <c r="B5045">
        <v>1593.152</v>
      </c>
      <c r="C5045">
        <v>7.8773</v>
      </c>
    </row>
    <row r="5046" spans="1:3" x14ac:dyDescent="0.3">
      <c r="A5046" s="1">
        <v>43132</v>
      </c>
      <c r="B5046">
        <v>1601.8430000000001</v>
      </c>
      <c r="C5046">
        <v>7.8387000000000002</v>
      </c>
    </row>
    <row r="5047" spans="1:3" x14ac:dyDescent="0.3">
      <c r="A5047" s="1">
        <v>43133</v>
      </c>
      <c r="B5047">
        <v>1584.79</v>
      </c>
      <c r="C5047">
        <v>7.9032999999999998</v>
      </c>
    </row>
    <row r="5048" spans="1:3" x14ac:dyDescent="0.3">
      <c r="A5048" s="1">
        <v>43136</v>
      </c>
      <c r="B5048">
        <v>1546.3340000000001</v>
      </c>
      <c r="C5048">
        <v>7.9793000000000003</v>
      </c>
    </row>
    <row r="5049" spans="1:3" x14ac:dyDescent="0.3">
      <c r="A5049" s="1">
        <v>43137</v>
      </c>
      <c r="B5049">
        <v>1511.5989999999999</v>
      </c>
      <c r="C5049">
        <v>7.9490999999999996</v>
      </c>
    </row>
    <row r="5050" spans="1:3" x14ac:dyDescent="0.3">
      <c r="A5050" s="1">
        <v>43138</v>
      </c>
      <c r="B5050">
        <v>1551.146</v>
      </c>
      <c r="C5050">
        <v>8.0813000000000006</v>
      </c>
    </row>
    <row r="5051" spans="1:3" x14ac:dyDescent="0.3">
      <c r="A5051" s="1">
        <v>43139</v>
      </c>
      <c r="B5051">
        <v>1519.7660000000001</v>
      </c>
      <c r="C5051">
        <v>8.1171000000000006</v>
      </c>
    </row>
    <row r="5052" spans="1:3" x14ac:dyDescent="0.3">
      <c r="A5052" s="1">
        <v>43140</v>
      </c>
      <c r="B5052">
        <v>1500.184</v>
      </c>
      <c r="C5052">
        <v>8.1013000000000002</v>
      </c>
    </row>
    <row r="5053" spans="1:3" x14ac:dyDescent="0.3">
      <c r="A5053" s="1">
        <v>43143</v>
      </c>
      <c r="B5053">
        <v>1521.6220000000001</v>
      </c>
      <c r="C5053">
        <v>8.0629000000000008</v>
      </c>
    </row>
    <row r="5054" spans="1:3" x14ac:dyDescent="0.3">
      <c r="A5054" s="1">
        <v>43144</v>
      </c>
      <c r="B5054">
        <v>1513.27</v>
      </c>
      <c r="C5054">
        <v>8.0260999999999996</v>
      </c>
    </row>
    <row r="5055" spans="1:3" x14ac:dyDescent="0.3">
      <c r="A5055" s="1">
        <v>43145</v>
      </c>
      <c r="B5055">
        <v>1532.154</v>
      </c>
      <c r="C5055">
        <v>7.9527000000000001</v>
      </c>
    </row>
    <row r="5056" spans="1:3" x14ac:dyDescent="0.3">
      <c r="A5056" s="1">
        <v>43146</v>
      </c>
      <c r="B5056">
        <v>1542.722</v>
      </c>
      <c r="C5056">
        <v>7.9276999999999997</v>
      </c>
    </row>
    <row r="5057" spans="1:3" x14ac:dyDescent="0.3">
      <c r="A5057" s="1">
        <v>43147</v>
      </c>
      <c r="B5057">
        <v>1556.931</v>
      </c>
      <c r="C5057">
        <v>7.9667000000000003</v>
      </c>
    </row>
    <row r="5058" spans="1:3" x14ac:dyDescent="0.3">
      <c r="A5058" s="1">
        <v>43150</v>
      </c>
      <c r="B5058">
        <v>1550.8620000000001</v>
      </c>
      <c r="C5058">
        <v>7.9798999999999998</v>
      </c>
    </row>
    <row r="5059" spans="1:3" x14ac:dyDescent="0.3">
      <c r="A5059" s="1">
        <v>43151</v>
      </c>
      <c r="B5059">
        <v>1569.6790000000001</v>
      </c>
      <c r="C5059">
        <v>8.0946999999999996</v>
      </c>
    </row>
    <row r="5060" spans="1:3" x14ac:dyDescent="0.3">
      <c r="A5060" s="1">
        <v>43152</v>
      </c>
      <c r="B5060">
        <v>1575.1220000000001</v>
      </c>
      <c r="C5060">
        <v>8.1146999999999991</v>
      </c>
    </row>
    <row r="5061" spans="1:3" x14ac:dyDescent="0.3">
      <c r="A5061" s="1">
        <v>43153</v>
      </c>
      <c r="B5061">
        <v>1573.884</v>
      </c>
      <c r="C5061">
        <v>8.1143999999999998</v>
      </c>
    </row>
    <row r="5062" spans="1:3" x14ac:dyDescent="0.3">
      <c r="A5062" s="1">
        <v>43154</v>
      </c>
      <c r="B5062">
        <v>1577.11</v>
      </c>
      <c r="C5062">
        <v>8.1729000000000003</v>
      </c>
    </row>
    <row r="5063" spans="1:3" x14ac:dyDescent="0.3">
      <c r="A5063" s="1">
        <v>43157</v>
      </c>
      <c r="B5063">
        <v>1586.9570000000001</v>
      </c>
      <c r="C5063">
        <v>8.1491000000000007</v>
      </c>
    </row>
    <row r="5064" spans="1:3" x14ac:dyDescent="0.3">
      <c r="A5064" s="1">
        <v>43158</v>
      </c>
      <c r="B5064">
        <v>1588.232</v>
      </c>
      <c r="C5064">
        <v>8.2248000000000001</v>
      </c>
    </row>
    <row r="5065" spans="1:3" x14ac:dyDescent="0.3">
      <c r="A5065" s="1">
        <v>43159</v>
      </c>
      <c r="B5065">
        <v>1583.394</v>
      </c>
      <c r="C5065">
        <v>8.2893000000000008</v>
      </c>
    </row>
    <row r="5066" spans="1:3" x14ac:dyDescent="0.3">
      <c r="A5066" s="1">
        <v>43160</v>
      </c>
      <c r="B5066">
        <v>1560.5609999999999</v>
      </c>
      <c r="C5066">
        <v>8.2476000000000003</v>
      </c>
    </row>
    <row r="5067" spans="1:3" x14ac:dyDescent="0.3">
      <c r="A5067" s="1">
        <v>43161</v>
      </c>
      <c r="B5067">
        <v>1526.462</v>
      </c>
      <c r="C5067">
        <v>8.2472999999999992</v>
      </c>
    </row>
    <row r="5068" spans="1:3" x14ac:dyDescent="0.3">
      <c r="A5068" s="1">
        <v>43164</v>
      </c>
      <c r="B5068">
        <v>1547.943</v>
      </c>
      <c r="C5068">
        <v>8.2613000000000003</v>
      </c>
    </row>
    <row r="5069" spans="1:3" x14ac:dyDescent="0.3">
      <c r="A5069" s="1">
        <v>43165</v>
      </c>
      <c r="B5069">
        <v>1559.941</v>
      </c>
      <c r="C5069">
        <v>8.2057000000000002</v>
      </c>
    </row>
    <row r="5070" spans="1:3" x14ac:dyDescent="0.3">
      <c r="A5070" s="1">
        <v>43166</v>
      </c>
      <c r="B5070">
        <v>1564.1859999999999</v>
      </c>
      <c r="C5070">
        <v>8.2286000000000001</v>
      </c>
    </row>
    <row r="5071" spans="1:3" x14ac:dyDescent="0.3">
      <c r="A5071" s="1">
        <v>43167</v>
      </c>
      <c r="B5071">
        <v>1585.5340000000001</v>
      </c>
      <c r="C5071">
        <v>8.2553000000000001</v>
      </c>
    </row>
    <row r="5072" spans="1:3" x14ac:dyDescent="0.3">
      <c r="A5072" s="1">
        <v>43168</v>
      </c>
      <c r="B5072">
        <v>1589.62</v>
      </c>
      <c r="C5072">
        <v>8.2425999999999995</v>
      </c>
    </row>
    <row r="5073" spans="1:3" x14ac:dyDescent="0.3">
      <c r="A5073" s="1">
        <v>43171</v>
      </c>
      <c r="B5073">
        <v>1593.826</v>
      </c>
      <c r="C5073">
        <v>8.2411999999999992</v>
      </c>
    </row>
    <row r="5074" spans="1:3" x14ac:dyDescent="0.3">
      <c r="A5074" s="1">
        <v>43172</v>
      </c>
      <c r="B5074">
        <v>1578.1479999999999</v>
      </c>
      <c r="C5074">
        <v>8.2149999999999999</v>
      </c>
    </row>
    <row r="5075" spans="1:3" x14ac:dyDescent="0.3">
      <c r="A5075" s="1">
        <v>43173</v>
      </c>
      <c r="B5075">
        <v>1585.3050000000001</v>
      </c>
      <c r="C5075">
        <v>8.1814999999999998</v>
      </c>
    </row>
    <row r="5076" spans="1:3" x14ac:dyDescent="0.3">
      <c r="A5076" s="1">
        <v>43174</v>
      </c>
      <c r="B5076">
        <v>1592.2840000000001</v>
      </c>
      <c r="C5076">
        <v>8.1786999999999992</v>
      </c>
    </row>
    <row r="5077" spans="1:3" x14ac:dyDescent="0.3">
      <c r="A5077" s="1">
        <v>43175</v>
      </c>
      <c r="B5077">
        <v>1573.4829999999999</v>
      </c>
      <c r="C5077">
        <v>8.1913999999999998</v>
      </c>
    </row>
    <row r="5078" spans="1:3" x14ac:dyDescent="0.3">
      <c r="A5078" s="1">
        <v>43178</v>
      </c>
      <c r="B5078">
        <v>1547.415</v>
      </c>
      <c r="C5078">
        <v>8.1679999999999993</v>
      </c>
    </row>
    <row r="5079" spans="1:3" x14ac:dyDescent="0.3">
      <c r="A5079" s="1">
        <v>43179</v>
      </c>
      <c r="B5079">
        <v>1551.971</v>
      </c>
      <c r="C5079">
        <v>8.2202000000000002</v>
      </c>
    </row>
    <row r="5080" spans="1:3" x14ac:dyDescent="0.3">
      <c r="A5080" s="1">
        <v>43180</v>
      </c>
      <c r="B5080">
        <v>1549.701</v>
      </c>
      <c r="C5080">
        <v>8.1821000000000002</v>
      </c>
    </row>
    <row r="5081" spans="1:3" x14ac:dyDescent="0.3">
      <c r="A5081" s="1">
        <v>43181</v>
      </c>
      <c r="B5081">
        <v>1515.837</v>
      </c>
      <c r="C5081">
        <v>8.2550000000000008</v>
      </c>
    </row>
    <row r="5082" spans="1:3" x14ac:dyDescent="0.3">
      <c r="A5082" s="1">
        <v>43182</v>
      </c>
      <c r="B5082">
        <v>1513.183</v>
      </c>
      <c r="C5082">
        <v>8.2456999999999994</v>
      </c>
    </row>
    <row r="5083" spans="1:3" x14ac:dyDescent="0.3">
      <c r="A5083" s="1">
        <v>43185</v>
      </c>
      <c r="B5083">
        <v>1496.5940000000001</v>
      </c>
      <c r="C5083">
        <v>8.1892999999999994</v>
      </c>
    </row>
    <row r="5084" spans="1:3" x14ac:dyDescent="0.3">
      <c r="A5084" s="1">
        <v>43186</v>
      </c>
      <c r="B5084">
        <v>1510.1120000000001</v>
      </c>
      <c r="C5084">
        <v>8.2295999999999996</v>
      </c>
    </row>
    <row r="5085" spans="1:3" x14ac:dyDescent="0.3">
      <c r="A5085" s="1">
        <v>43187</v>
      </c>
      <c r="B5085">
        <v>1512.133</v>
      </c>
      <c r="C5085">
        <v>8.3495000000000008</v>
      </c>
    </row>
    <row r="5086" spans="1:3" x14ac:dyDescent="0.3">
      <c r="A5086" s="1">
        <v>43188</v>
      </c>
      <c r="B5086">
        <v>1535.3510000000001</v>
      </c>
      <c r="C5086">
        <v>8.3588000000000005</v>
      </c>
    </row>
    <row r="5087" spans="1:3" x14ac:dyDescent="0.3">
      <c r="A5087" s="1">
        <v>43193</v>
      </c>
      <c r="B5087">
        <v>1508.798</v>
      </c>
      <c r="C5087">
        <v>8.3897999999999993</v>
      </c>
    </row>
    <row r="5088" spans="1:3" x14ac:dyDescent="0.3">
      <c r="A5088" s="1">
        <v>43194</v>
      </c>
      <c r="B5088">
        <v>1494.6489999999999</v>
      </c>
      <c r="C5088">
        <v>8.4003999999999994</v>
      </c>
    </row>
    <row r="5089" spans="1:3" x14ac:dyDescent="0.3">
      <c r="A5089" s="1">
        <v>43195</v>
      </c>
      <c r="B5089">
        <v>1527.2180000000001</v>
      </c>
      <c r="C5089">
        <v>8.4169</v>
      </c>
    </row>
    <row r="5090" spans="1:3" x14ac:dyDescent="0.3">
      <c r="A5090" s="1">
        <v>43196</v>
      </c>
      <c r="B5090">
        <v>1511.374</v>
      </c>
      <c r="C5090">
        <v>8.3895999999999997</v>
      </c>
    </row>
    <row r="5091" spans="1:3" x14ac:dyDescent="0.3">
      <c r="A5091" s="1">
        <v>43199</v>
      </c>
      <c r="B5091">
        <v>1511.319</v>
      </c>
      <c r="C5091">
        <v>8.3565000000000005</v>
      </c>
    </row>
    <row r="5092" spans="1:3" x14ac:dyDescent="0.3">
      <c r="A5092" s="1">
        <v>43200</v>
      </c>
      <c r="B5092">
        <v>1526.758</v>
      </c>
      <c r="C5092">
        <v>8.3004999999999995</v>
      </c>
    </row>
    <row r="5093" spans="1:3" x14ac:dyDescent="0.3">
      <c r="A5093" s="1">
        <v>43201</v>
      </c>
      <c r="B5093">
        <v>1504.7090000000001</v>
      </c>
      <c r="C5093">
        <v>8.3244000000000007</v>
      </c>
    </row>
    <row r="5094" spans="1:3" x14ac:dyDescent="0.3">
      <c r="A5094" s="1">
        <v>43202</v>
      </c>
      <c r="B5094">
        <v>1518.884</v>
      </c>
      <c r="C5094">
        <v>8.4055999999999997</v>
      </c>
    </row>
    <row r="5095" spans="1:3" x14ac:dyDescent="0.3">
      <c r="A5095" s="1">
        <v>43203</v>
      </c>
      <c r="B5095">
        <v>1526.665</v>
      </c>
      <c r="C5095">
        <v>8.4722000000000008</v>
      </c>
    </row>
    <row r="5096" spans="1:3" x14ac:dyDescent="0.3">
      <c r="A5096" s="1">
        <v>43206</v>
      </c>
      <c r="B5096">
        <v>1526.2719999999999</v>
      </c>
      <c r="C5096">
        <v>8.4154</v>
      </c>
    </row>
    <row r="5097" spans="1:3" x14ac:dyDescent="0.3">
      <c r="A5097" s="1">
        <v>43207</v>
      </c>
      <c r="B5097">
        <v>1545.16</v>
      </c>
      <c r="C5097">
        <v>8.4021000000000008</v>
      </c>
    </row>
    <row r="5098" spans="1:3" x14ac:dyDescent="0.3">
      <c r="A5098" s="1">
        <v>43208</v>
      </c>
      <c r="B5098">
        <v>1552.4849999999999</v>
      </c>
      <c r="C5098">
        <v>8.4026999999999994</v>
      </c>
    </row>
    <row r="5099" spans="1:3" x14ac:dyDescent="0.3">
      <c r="A5099" s="1">
        <v>43209</v>
      </c>
      <c r="B5099">
        <v>1558.232</v>
      </c>
      <c r="C5099">
        <v>8.4032</v>
      </c>
    </row>
    <row r="5100" spans="1:3" x14ac:dyDescent="0.3">
      <c r="A5100" s="1">
        <v>43210</v>
      </c>
      <c r="B5100">
        <v>1572.5830000000001</v>
      </c>
      <c r="C5100">
        <v>8.4445999999999994</v>
      </c>
    </row>
    <row r="5101" spans="1:3" x14ac:dyDescent="0.3">
      <c r="A5101" s="1">
        <v>43213</v>
      </c>
      <c r="B5101">
        <v>1587.65</v>
      </c>
      <c r="C5101">
        <v>8.5180000000000007</v>
      </c>
    </row>
    <row r="5102" spans="1:3" x14ac:dyDescent="0.3">
      <c r="A5102" s="1">
        <v>43214</v>
      </c>
      <c r="B5102">
        <v>1575.4010000000001</v>
      </c>
      <c r="C5102">
        <v>8.5060000000000002</v>
      </c>
    </row>
    <row r="5103" spans="1:3" x14ac:dyDescent="0.3">
      <c r="A5103" s="1">
        <v>43215</v>
      </c>
      <c r="B5103">
        <v>1557.2940000000001</v>
      </c>
      <c r="C5103">
        <v>8.5614000000000008</v>
      </c>
    </row>
    <row r="5104" spans="1:3" x14ac:dyDescent="0.3">
      <c r="A5104" s="1">
        <v>43216</v>
      </c>
      <c r="B5104">
        <v>1573.758</v>
      </c>
      <c r="C5104">
        <v>8.6631</v>
      </c>
    </row>
    <row r="5105" spans="1:3" x14ac:dyDescent="0.3">
      <c r="A5105" s="1">
        <v>43217</v>
      </c>
      <c r="B5105">
        <v>1580.78</v>
      </c>
      <c r="C5105">
        <v>8.6571999999999996</v>
      </c>
    </row>
    <row r="5106" spans="1:3" x14ac:dyDescent="0.3">
      <c r="A5106" s="1">
        <v>43220</v>
      </c>
      <c r="B5106">
        <v>1570.7090000000001</v>
      </c>
      <c r="C5106">
        <v>8.7477</v>
      </c>
    </row>
    <row r="5107" spans="1:3" x14ac:dyDescent="0.3">
      <c r="A5107" s="1">
        <v>43222</v>
      </c>
      <c r="B5107">
        <v>1590.97</v>
      </c>
      <c r="C5107">
        <v>8.9147999999999996</v>
      </c>
    </row>
    <row r="5108" spans="1:3" x14ac:dyDescent="0.3">
      <c r="A5108" s="1">
        <v>43223</v>
      </c>
      <c r="B5108">
        <v>1566.962</v>
      </c>
      <c r="C5108">
        <v>8.8122000000000007</v>
      </c>
    </row>
    <row r="5109" spans="1:3" x14ac:dyDescent="0.3">
      <c r="A5109" s="1">
        <v>43224</v>
      </c>
      <c r="B5109">
        <v>1577.0830000000001</v>
      </c>
      <c r="C5109">
        <v>8.7984000000000009</v>
      </c>
    </row>
    <row r="5110" spans="1:3" x14ac:dyDescent="0.3">
      <c r="A5110" s="1">
        <v>43227</v>
      </c>
      <c r="B5110">
        <v>1597.9290000000001</v>
      </c>
      <c r="C5110">
        <v>8.8339999999999996</v>
      </c>
    </row>
    <row r="5111" spans="1:3" x14ac:dyDescent="0.3">
      <c r="A5111" s="1">
        <v>43228</v>
      </c>
      <c r="B5111">
        <v>1608.9359999999999</v>
      </c>
      <c r="C5111">
        <v>8.8171999999999997</v>
      </c>
    </row>
    <row r="5112" spans="1:3" x14ac:dyDescent="0.3">
      <c r="A5112" s="1">
        <v>43229</v>
      </c>
      <c r="B5112">
        <v>1616.8019999999999</v>
      </c>
      <c r="C5112">
        <v>8.7027000000000001</v>
      </c>
    </row>
    <row r="5113" spans="1:3" x14ac:dyDescent="0.3">
      <c r="A5113" s="1">
        <v>43231</v>
      </c>
      <c r="B5113">
        <v>1603.252</v>
      </c>
      <c r="C5113">
        <v>8.5937000000000001</v>
      </c>
    </row>
    <row r="5114" spans="1:3" x14ac:dyDescent="0.3">
      <c r="A5114" s="1">
        <v>43234</v>
      </c>
      <c r="B5114">
        <v>1598.576</v>
      </c>
      <c r="C5114">
        <v>8.6405999999999992</v>
      </c>
    </row>
    <row r="5115" spans="1:3" x14ac:dyDescent="0.3">
      <c r="A5115" s="1">
        <v>43235</v>
      </c>
      <c r="B5115">
        <v>1606.7190000000001</v>
      </c>
      <c r="C5115">
        <v>8.6815999999999995</v>
      </c>
    </row>
    <row r="5116" spans="1:3" x14ac:dyDescent="0.3">
      <c r="A5116" s="1">
        <v>43236</v>
      </c>
      <c r="B5116">
        <v>1602.2719999999999</v>
      </c>
      <c r="C5116">
        <v>8.7034000000000002</v>
      </c>
    </row>
    <row r="5117" spans="1:3" x14ac:dyDescent="0.3">
      <c r="A5117" s="1">
        <v>43237</v>
      </c>
      <c r="B5117">
        <v>1618.953</v>
      </c>
      <c r="C5117">
        <v>8.7324999999999999</v>
      </c>
    </row>
    <row r="5118" spans="1:3" x14ac:dyDescent="0.3">
      <c r="A5118" s="1">
        <v>43238</v>
      </c>
      <c r="B5118">
        <v>1621.614</v>
      </c>
      <c r="C5118">
        <v>8.7524999999999995</v>
      </c>
    </row>
    <row r="5119" spans="1:3" x14ac:dyDescent="0.3">
      <c r="A5119" s="1">
        <v>43241</v>
      </c>
      <c r="B5119">
        <v>1626.2539999999999</v>
      </c>
      <c r="C5119">
        <v>8.6715999999999998</v>
      </c>
    </row>
    <row r="5120" spans="1:3" x14ac:dyDescent="0.3">
      <c r="A5120" s="1">
        <v>43242</v>
      </c>
      <c r="B5120">
        <v>1624.441</v>
      </c>
      <c r="C5120">
        <v>8.6882999999999999</v>
      </c>
    </row>
    <row r="5121" spans="1:3" x14ac:dyDescent="0.3">
      <c r="A5121" s="1">
        <v>43243</v>
      </c>
      <c r="B5121">
        <v>1602.098</v>
      </c>
      <c r="C5121">
        <v>8.7591999999999999</v>
      </c>
    </row>
    <row r="5122" spans="1:3" x14ac:dyDescent="0.3">
      <c r="A5122" s="1">
        <v>43244</v>
      </c>
      <c r="B5122">
        <v>1593.5709999999999</v>
      </c>
      <c r="C5122">
        <v>8.7592999999999996</v>
      </c>
    </row>
    <row r="5123" spans="1:3" x14ac:dyDescent="0.3">
      <c r="A5123" s="1">
        <v>43245</v>
      </c>
      <c r="B5123">
        <v>1586.9839999999999</v>
      </c>
      <c r="C5123">
        <v>8.7634000000000007</v>
      </c>
    </row>
    <row r="5124" spans="1:3" x14ac:dyDescent="0.3">
      <c r="A5124" s="1">
        <v>43248</v>
      </c>
      <c r="B5124">
        <v>1581.5229999999999</v>
      </c>
      <c r="C5124">
        <v>8.8224</v>
      </c>
    </row>
    <row r="5125" spans="1:3" x14ac:dyDescent="0.3">
      <c r="A5125" s="1">
        <v>43249</v>
      </c>
      <c r="B5125">
        <v>1572.3040000000001</v>
      </c>
      <c r="C5125">
        <v>8.9511000000000003</v>
      </c>
    </row>
    <row r="5126" spans="1:3" x14ac:dyDescent="0.3">
      <c r="A5126" s="1">
        <v>43250</v>
      </c>
      <c r="B5126">
        <v>1562.537</v>
      </c>
      <c r="C5126">
        <v>8.8088999999999995</v>
      </c>
    </row>
    <row r="5127" spans="1:3" x14ac:dyDescent="0.3">
      <c r="A5127" s="1">
        <v>43251</v>
      </c>
      <c r="B5127">
        <v>1549.943</v>
      </c>
      <c r="C5127">
        <v>8.8123000000000005</v>
      </c>
    </row>
    <row r="5128" spans="1:3" x14ac:dyDescent="0.3">
      <c r="A5128" s="1">
        <v>43252</v>
      </c>
      <c r="B5128">
        <v>1569.5129999999999</v>
      </c>
      <c r="C5128">
        <v>8.8238000000000003</v>
      </c>
    </row>
    <row r="5129" spans="1:3" x14ac:dyDescent="0.3">
      <c r="A5129" s="1">
        <v>43255</v>
      </c>
      <c r="B5129">
        <v>1564.732</v>
      </c>
      <c r="C5129">
        <v>8.7560000000000002</v>
      </c>
    </row>
    <row r="5130" spans="1:3" x14ac:dyDescent="0.3">
      <c r="A5130" s="1">
        <v>43256</v>
      </c>
      <c r="B5130">
        <v>1559.0550000000001</v>
      </c>
      <c r="C5130">
        <v>8.75</v>
      </c>
    </row>
    <row r="5131" spans="1:3" x14ac:dyDescent="0.3">
      <c r="A5131" s="1">
        <v>43258</v>
      </c>
      <c r="B5131">
        <v>1555.6469999999999</v>
      </c>
      <c r="C5131">
        <v>8.6978000000000009</v>
      </c>
    </row>
    <row r="5132" spans="1:3" x14ac:dyDescent="0.3">
      <c r="A5132" s="1">
        <v>43259</v>
      </c>
      <c r="B5132">
        <v>1555.874</v>
      </c>
      <c r="C5132">
        <v>8.7065999999999999</v>
      </c>
    </row>
    <row r="5133" spans="1:3" x14ac:dyDescent="0.3">
      <c r="A5133" s="1">
        <v>43262</v>
      </c>
      <c r="B5133">
        <v>1571.181</v>
      </c>
      <c r="C5133">
        <v>8.6608999999999998</v>
      </c>
    </row>
    <row r="5134" spans="1:3" x14ac:dyDescent="0.3">
      <c r="A5134" s="1">
        <v>43263</v>
      </c>
      <c r="B5134">
        <v>1572.27</v>
      </c>
      <c r="C5134">
        <v>8.6426999999999996</v>
      </c>
    </row>
    <row r="5135" spans="1:3" x14ac:dyDescent="0.3">
      <c r="A5135" s="1">
        <v>43264</v>
      </c>
      <c r="B5135">
        <v>1571.069</v>
      </c>
      <c r="C5135">
        <v>8.6059999999999999</v>
      </c>
    </row>
    <row r="5136" spans="1:3" x14ac:dyDescent="0.3">
      <c r="A5136" s="1">
        <v>43265</v>
      </c>
      <c r="B5136">
        <v>1588</v>
      </c>
      <c r="C5136">
        <v>8.7405000000000008</v>
      </c>
    </row>
    <row r="5137" spans="1:3" x14ac:dyDescent="0.3">
      <c r="A5137" s="1">
        <v>43266</v>
      </c>
      <c r="B5137">
        <v>1570.434</v>
      </c>
      <c r="C5137">
        <v>8.7824000000000009</v>
      </c>
    </row>
    <row r="5138" spans="1:3" x14ac:dyDescent="0.3">
      <c r="A5138" s="1">
        <v>43269</v>
      </c>
      <c r="B5138">
        <v>1561.6510000000001</v>
      </c>
      <c r="C5138">
        <v>8.8141999999999996</v>
      </c>
    </row>
    <row r="5139" spans="1:3" x14ac:dyDescent="0.3">
      <c r="A5139" s="1">
        <v>43270</v>
      </c>
      <c r="B5139">
        <v>1564.874</v>
      </c>
      <c r="C5139">
        <v>8.8943999999999992</v>
      </c>
    </row>
    <row r="5140" spans="1:3" x14ac:dyDescent="0.3">
      <c r="A5140" s="1">
        <v>43271</v>
      </c>
      <c r="B5140">
        <v>1572.287</v>
      </c>
      <c r="C5140">
        <v>8.8818999999999999</v>
      </c>
    </row>
    <row r="5141" spans="1:3" x14ac:dyDescent="0.3">
      <c r="A5141" s="1">
        <v>43272</v>
      </c>
      <c r="B5141">
        <v>1549.547</v>
      </c>
      <c r="C5141">
        <v>8.8908000000000005</v>
      </c>
    </row>
    <row r="5142" spans="1:3" x14ac:dyDescent="0.3">
      <c r="A5142" s="1">
        <v>43276</v>
      </c>
      <c r="B5142">
        <v>1534.655</v>
      </c>
      <c r="C5142">
        <v>8.8465000000000007</v>
      </c>
    </row>
    <row r="5143" spans="1:3" x14ac:dyDescent="0.3">
      <c r="A5143" s="1">
        <v>43277</v>
      </c>
      <c r="B5143">
        <v>1529.2260000000001</v>
      </c>
      <c r="C5143">
        <v>8.8811</v>
      </c>
    </row>
    <row r="5144" spans="1:3" x14ac:dyDescent="0.3">
      <c r="A5144" s="1">
        <v>43278</v>
      </c>
      <c r="B5144">
        <v>1540.875</v>
      </c>
      <c r="C5144">
        <v>8.9747000000000003</v>
      </c>
    </row>
    <row r="5145" spans="1:3" x14ac:dyDescent="0.3">
      <c r="A5145" s="1">
        <v>43279</v>
      </c>
      <c r="B5145">
        <v>1531.6590000000001</v>
      </c>
      <c r="C5145">
        <v>9.0180000000000007</v>
      </c>
    </row>
    <row r="5146" spans="1:3" x14ac:dyDescent="0.3">
      <c r="A5146" s="1">
        <v>43280</v>
      </c>
      <c r="B5146">
        <v>1558.8779999999999</v>
      </c>
      <c r="C5146">
        <v>8.9465000000000003</v>
      </c>
    </row>
    <row r="5147" spans="1:3" x14ac:dyDescent="0.3">
      <c r="A5147" s="1">
        <v>43283</v>
      </c>
      <c r="B5147">
        <v>1540.864</v>
      </c>
      <c r="C5147">
        <v>8.9640000000000004</v>
      </c>
    </row>
    <row r="5148" spans="1:3" x14ac:dyDescent="0.3">
      <c r="A5148" s="1">
        <v>43284</v>
      </c>
      <c r="B5148">
        <v>1538.395</v>
      </c>
      <c r="C5148">
        <v>8.8283000000000005</v>
      </c>
    </row>
    <row r="5149" spans="1:3" x14ac:dyDescent="0.3">
      <c r="A5149" s="1">
        <v>43285</v>
      </c>
      <c r="B5149">
        <v>1522.3409999999999</v>
      </c>
      <c r="C5149">
        <v>8.7875999999999994</v>
      </c>
    </row>
    <row r="5150" spans="1:3" x14ac:dyDescent="0.3">
      <c r="A5150" s="1">
        <v>43286</v>
      </c>
      <c r="B5150">
        <v>1526.605</v>
      </c>
      <c r="C5150">
        <v>8.7649000000000008</v>
      </c>
    </row>
    <row r="5151" spans="1:3" x14ac:dyDescent="0.3">
      <c r="A5151" s="1">
        <v>43287</v>
      </c>
      <c r="B5151">
        <v>1524.171</v>
      </c>
      <c r="C5151">
        <v>8.7218</v>
      </c>
    </row>
    <row r="5152" spans="1:3" x14ac:dyDescent="0.3">
      <c r="A5152" s="1">
        <v>43290</v>
      </c>
      <c r="B5152">
        <v>1541.0640000000001</v>
      </c>
      <c r="C5152">
        <v>8.7245000000000008</v>
      </c>
    </row>
    <row r="5153" spans="1:3" x14ac:dyDescent="0.3">
      <c r="A5153" s="1">
        <v>43291</v>
      </c>
      <c r="B5153">
        <v>1548.384</v>
      </c>
      <c r="C5153">
        <v>8.7387999999999995</v>
      </c>
    </row>
    <row r="5154" spans="1:3" x14ac:dyDescent="0.3">
      <c r="A5154" s="1">
        <v>43292</v>
      </c>
      <c r="B5154">
        <v>1526.2919999999999</v>
      </c>
      <c r="C5154">
        <v>8.8213000000000008</v>
      </c>
    </row>
    <row r="5155" spans="1:3" x14ac:dyDescent="0.3">
      <c r="A5155" s="1">
        <v>43293</v>
      </c>
      <c r="B5155">
        <v>1541.5219999999999</v>
      </c>
      <c r="C5155">
        <v>8.8687000000000005</v>
      </c>
    </row>
    <row r="5156" spans="1:3" x14ac:dyDescent="0.3">
      <c r="A5156" s="1">
        <v>43294</v>
      </c>
      <c r="B5156">
        <v>1550.8789999999999</v>
      </c>
      <c r="C5156">
        <v>8.8819999999999997</v>
      </c>
    </row>
    <row r="5157" spans="1:3" x14ac:dyDescent="0.3">
      <c r="A5157" s="1">
        <v>43297</v>
      </c>
      <c r="B5157">
        <v>1552.7529999999999</v>
      </c>
      <c r="C5157">
        <v>8.8233999999999995</v>
      </c>
    </row>
    <row r="5158" spans="1:3" x14ac:dyDescent="0.3">
      <c r="A5158" s="1">
        <v>43298</v>
      </c>
      <c r="B5158">
        <v>1556.6079999999999</v>
      </c>
      <c r="C5158">
        <v>8.8388000000000009</v>
      </c>
    </row>
    <row r="5159" spans="1:3" x14ac:dyDescent="0.3">
      <c r="A5159" s="1">
        <v>43299</v>
      </c>
      <c r="B5159">
        <v>1570.4179999999999</v>
      </c>
      <c r="C5159">
        <v>8.8648000000000007</v>
      </c>
    </row>
    <row r="5160" spans="1:3" x14ac:dyDescent="0.3">
      <c r="A5160" s="1">
        <v>43300</v>
      </c>
      <c r="B5160">
        <v>1584.3440000000001</v>
      </c>
      <c r="C5160">
        <v>8.9120000000000008</v>
      </c>
    </row>
    <row r="5161" spans="1:3" x14ac:dyDescent="0.3">
      <c r="A5161" s="1">
        <v>43301</v>
      </c>
      <c r="B5161">
        <v>1579.396</v>
      </c>
      <c r="C5161">
        <v>8.8530999999999995</v>
      </c>
    </row>
    <row r="5162" spans="1:3" x14ac:dyDescent="0.3">
      <c r="A5162" s="1">
        <v>43304</v>
      </c>
      <c r="B5162">
        <v>1580.4970000000001</v>
      </c>
      <c r="C5162">
        <v>8.8577999999999992</v>
      </c>
    </row>
    <row r="5163" spans="1:3" x14ac:dyDescent="0.3">
      <c r="A5163" s="1">
        <v>43305</v>
      </c>
      <c r="B5163">
        <v>1601.375</v>
      </c>
      <c r="C5163">
        <v>8.8148999999999997</v>
      </c>
    </row>
    <row r="5164" spans="1:3" x14ac:dyDescent="0.3">
      <c r="A5164" s="1">
        <v>43306</v>
      </c>
      <c r="B5164">
        <v>1593.268</v>
      </c>
      <c r="C5164">
        <v>8.7553999999999998</v>
      </c>
    </row>
    <row r="5165" spans="1:3" x14ac:dyDescent="0.3">
      <c r="A5165" s="1">
        <v>43307</v>
      </c>
      <c r="B5165">
        <v>1608.8040000000001</v>
      </c>
      <c r="C5165">
        <v>8.8106000000000009</v>
      </c>
    </row>
    <row r="5166" spans="1:3" x14ac:dyDescent="0.3">
      <c r="A5166" s="1">
        <v>43308</v>
      </c>
      <c r="B5166">
        <v>1612.761</v>
      </c>
      <c r="C5166">
        <v>8.8392999999999997</v>
      </c>
    </row>
    <row r="5167" spans="1:3" x14ac:dyDescent="0.3">
      <c r="A5167" s="1">
        <v>43311</v>
      </c>
      <c r="B5167">
        <v>1611.0709999999999</v>
      </c>
      <c r="C5167">
        <v>8.7506000000000004</v>
      </c>
    </row>
    <row r="5168" spans="1:3" x14ac:dyDescent="0.3">
      <c r="A5168" s="1">
        <v>43312</v>
      </c>
      <c r="B5168">
        <v>1615.596</v>
      </c>
      <c r="C5168">
        <v>8.7890999999999995</v>
      </c>
    </row>
    <row r="5169" spans="1:3" x14ac:dyDescent="0.3">
      <c r="A5169" s="1">
        <v>43313</v>
      </c>
      <c r="B5169">
        <v>1612.5440000000001</v>
      </c>
      <c r="C5169">
        <v>8.8054000000000006</v>
      </c>
    </row>
    <row r="5170" spans="1:3" x14ac:dyDescent="0.3">
      <c r="A5170" s="1">
        <v>43314</v>
      </c>
      <c r="B5170">
        <v>1598.058</v>
      </c>
      <c r="C5170">
        <v>8.8918999999999997</v>
      </c>
    </row>
    <row r="5171" spans="1:3" x14ac:dyDescent="0.3">
      <c r="A5171" s="1">
        <v>43315</v>
      </c>
      <c r="B5171">
        <v>1611.9490000000001</v>
      </c>
      <c r="C5171">
        <v>8.9132999999999996</v>
      </c>
    </row>
    <row r="5172" spans="1:3" x14ac:dyDescent="0.3">
      <c r="A5172" s="1">
        <v>43318</v>
      </c>
      <c r="B5172">
        <v>1608.4780000000001</v>
      </c>
      <c r="C5172">
        <v>8.9352</v>
      </c>
    </row>
    <row r="5173" spans="1:3" x14ac:dyDescent="0.3">
      <c r="A5173" s="1">
        <v>43319</v>
      </c>
      <c r="B5173">
        <v>1619.893</v>
      </c>
      <c r="C5173">
        <v>8.9117999999999995</v>
      </c>
    </row>
    <row r="5174" spans="1:3" x14ac:dyDescent="0.3">
      <c r="A5174" s="1">
        <v>43320</v>
      </c>
      <c r="B5174">
        <v>1622.626</v>
      </c>
      <c r="C5174">
        <v>8.9475999999999996</v>
      </c>
    </row>
    <row r="5175" spans="1:3" x14ac:dyDescent="0.3">
      <c r="A5175" s="1">
        <v>43321</v>
      </c>
      <c r="B5175">
        <v>1631.232</v>
      </c>
      <c r="C5175">
        <v>9.0068000000000001</v>
      </c>
    </row>
    <row r="5176" spans="1:3" x14ac:dyDescent="0.3">
      <c r="A5176" s="1">
        <v>43322</v>
      </c>
      <c r="B5176">
        <v>1616.818</v>
      </c>
      <c r="C5176">
        <v>9.1204000000000001</v>
      </c>
    </row>
    <row r="5177" spans="1:3" x14ac:dyDescent="0.3">
      <c r="A5177" s="1">
        <v>43325</v>
      </c>
      <c r="B5177">
        <v>1611.7950000000001</v>
      </c>
      <c r="C5177">
        <v>9.1165000000000003</v>
      </c>
    </row>
    <row r="5178" spans="1:3" x14ac:dyDescent="0.3">
      <c r="A5178" s="1">
        <v>43326</v>
      </c>
      <c r="B5178">
        <v>1608.558</v>
      </c>
      <c r="C5178">
        <v>9.1425000000000001</v>
      </c>
    </row>
    <row r="5179" spans="1:3" x14ac:dyDescent="0.3">
      <c r="A5179" s="1">
        <v>43327</v>
      </c>
      <c r="B5179">
        <v>1593.5930000000001</v>
      </c>
      <c r="C5179">
        <v>9.2036999999999995</v>
      </c>
    </row>
    <row r="5180" spans="1:3" x14ac:dyDescent="0.3">
      <c r="A5180" s="1">
        <v>43328</v>
      </c>
      <c r="B5180">
        <v>1611.33</v>
      </c>
      <c r="C5180">
        <v>9.1883999999999997</v>
      </c>
    </row>
    <row r="5181" spans="1:3" x14ac:dyDescent="0.3">
      <c r="A5181" s="1">
        <v>43329</v>
      </c>
      <c r="B5181">
        <v>1622.713</v>
      </c>
      <c r="C5181">
        <v>9.1510999999999996</v>
      </c>
    </row>
    <row r="5182" spans="1:3" x14ac:dyDescent="0.3">
      <c r="A5182" s="1">
        <v>43332</v>
      </c>
      <c r="B5182">
        <v>1630.9169999999999</v>
      </c>
      <c r="C5182">
        <v>9.1515000000000004</v>
      </c>
    </row>
    <row r="5183" spans="1:3" x14ac:dyDescent="0.3">
      <c r="A5183" s="1">
        <v>43333</v>
      </c>
      <c r="B5183">
        <v>1637.6010000000001</v>
      </c>
      <c r="C5183">
        <v>9.0930999999999997</v>
      </c>
    </row>
    <row r="5184" spans="1:3" x14ac:dyDescent="0.3">
      <c r="A5184" s="1">
        <v>43334</v>
      </c>
      <c r="B5184">
        <v>1643.4570000000001</v>
      </c>
      <c r="C5184">
        <v>9.0627999999999993</v>
      </c>
    </row>
    <row r="5185" spans="1:3" x14ac:dyDescent="0.3">
      <c r="A5185" s="1">
        <v>43335</v>
      </c>
      <c r="B5185">
        <v>1643.7049999999999</v>
      </c>
      <c r="C5185">
        <v>9.1410999999999998</v>
      </c>
    </row>
    <row r="5186" spans="1:3" x14ac:dyDescent="0.3">
      <c r="A5186" s="1">
        <v>43336</v>
      </c>
      <c r="B5186">
        <v>1646.867</v>
      </c>
      <c r="C5186">
        <v>9.1248000000000005</v>
      </c>
    </row>
    <row r="5187" spans="1:3" x14ac:dyDescent="0.3">
      <c r="A5187" s="1">
        <v>43339</v>
      </c>
      <c r="B5187">
        <v>1665.098</v>
      </c>
      <c r="C5187">
        <v>9.0921000000000003</v>
      </c>
    </row>
    <row r="5188" spans="1:3" x14ac:dyDescent="0.3">
      <c r="A5188" s="1">
        <v>43340</v>
      </c>
      <c r="B5188">
        <v>1671.146</v>
      </c>
      <c r="C5188">
        <v>9.1372999999999998</v>
      </c>
    </row>
    <row r="5189" spans="1:3" x14ac:dyDescent="0.3">
      <c r="A5189" s="1">
        <v>43341</v>
      </c>
      <c r="B5189">
        <v>1677.2149999999999</v>
      </c>
      <c r="C5189">
        <v>9.1362000000000005</v>
      </c>
    </row>
    <row r="5190" spans="1:3" x14ac:dyDescent="0.3">
      <c r="A5190" s="1">
        <v>43342</v>
      </c>
      <c r="B5190">
        <v>1672.5630000000001</v>
      </c>
      <c r="C5190">
        <v>9.1165000000000003</v>
      </c>
    </row>
    <row r="5191" spans="1:3" x14ac:dyDescent="0.3">
      <c r="A5191" s="1">
        <v>43343</v>
      </c>
      <c r="B5191">
        <v>1658.163</v>
      </c>
      <c r="C5191">
        <v>9.1473999999999993</v>
      </c>
    </row>
    <row r="5192" spans="1:3" x14ac:dyDescent="0.3">
      <c r="A5192" s="1">
        <v>43346</v>
      </c>
      <c r="B5192">
        <v>1660.144</v>
      </c>
      <c r="C5192">
        <v>9.0927000000000007</v>
      </c>
    </row>
    <row r="5193" spans="1:3" x14ac:dyDescent="0.3">
      <c r="A5193" s="1">
        <v>43347</v>
      </c>
      <c r="B5193">
        <v>1645.9449999999999</v>
      </c>
      <c r="C5193">
        <v>9.0856999999999992</v>
      </c>
    </row>
    <row r="5194" spans="1:3" x14ac:dyDescent="0.3">
      <c r="A5194" s="1">
        <v>43348</v>
      </c>
      <c r="B5194">
        <v>1631.7370000000001</v>
      </c>
      <c r="C5194">
        <v>9.0526999999999997</v>
      </c>
    </row>
    <row r="5195" spans="1:3" x14ac:dyDescent="0.3">
      <c r="A5195" s="1">
        <v>43349</v>
      </c>
      <c r="B5195">
        <v>1632.4190000000001</v>
      </c>
      <c r="C5195">
        <v>9.1049000000000007</v>
      </c>
    </row>
    <row r="5196" spans="1:3" x14ac:dyDescent="0.3">
      <c r="A5196" s="1">
        <v>43350</v>
      </c>
      <c r="B5196">
        <v>1618.1980000000001</v>
      </c>
      <c r="C5196">
        <v>9.0570000000000004</v>
      </c>
    </row>
    <row r="5197" spans="1:3" x14ac:dyDescent="0.3">
      <c r="A5197" s="1">
        <v>43353</v>
      </c>
      <c r="B5197">
        <v>1624.2449999999999</v>
      </c>
      <c r="C5197">
        <v>9.0667000000000009</v>
      </c>
    </row>
    <row r="5198" spans="1:3" x14ac:dyDescent="0.3">
      <c r="A5198" s="1">
        <v>43354</v>
      </c>
      <c r="B5198">
        <v>1620.386</v>
      </c>
      <c r="C5198">
        <v>9.0393000000000008</v>
      </c>
    </row>
    <row r="5199" spans="1:3" x14ac:dyDescent="0.3">
      <c r="A5199" s="1">
        <v>43355</v>
      </c>
      <c r="B5199">
        <v>1618.807</v>
      </c>
      <c r="C5199">
        <v>8.9797999999999991</v>
      </c>
    </row>
    <row r="5200" spans="1:3" x14ac:dyDescent="0.3">
      <c r="A5200" s="1">
        <v>43356</v>
      </c>
      <c r="B5200">
        <v>1621.848</v>
      </c>
      <c r="C5200">
        <v>8.9514999999999993</v>
      </c>
    </row>
    <row r="5201" spans="1:3" x14ac:dyDescent="0.3">
      <c r="A5201" s="1">
        <v>43357</v>
      </c>
      <c r="B5201">
        <v>1634.7360000000001</v>
      </c>
      <c r="C5201">
        <v>9.0511999999999997</v>
      </c>
    </row>
    <row r="5202" spans="1:3" x14ac:dyDescent="0.3">
      <c r="A5202" s="1">
        <v>43360</v>
      </c>
      <c r="B5202">
        <v>1640.5989999999999</v>
      </c>
      <c r="C5202">
        <v>8.91</v>
      </c>
    </row>
    <row r="5203" spans="1:3" x14ac:dyDescent="0.3">
      <c r="A5203" s="1">
        <v>43361</v>
      </c>
      <c r="B5203">
        <v>1625.452</v>
      </c>
      <c r="C5203">
        <v>8.9076000000000004</v>
      </c>
    </row>
    <row r="5204" spans="1:3" x14ac:dyDescent="0.3">
      <c r="A5204" s="1">
        <v>43362</v>
      </c>
      <c r="B5204">
        <v>1630.502</v>
      </c>
      <c r="C5204">
        <v>8.8673000000000002</v>
      </c>
    </row>
    <row r="5205" spans="1:3" x14ac:dyDescent="0.3">
      <c r="A5205" s="1">
        <v>43363</v>
      </c>
      <c r="B5205">
        <v>1645.8430000000001</v>
      </c>
      <c r="C5205">
        <v>8.7719000000000005</v>
      </c>
    </row>
    <row r="5206" spans="1:3" x14ac:dyDescent="0.3">
      <c r="A5206" s="1">
        <v>43364</v>
      </c>
      <c r="B5206">
        <v>1662.3240000000001</v>
      </c>
      <c r="C5206">
        <v>8.7851999999999997</v>
      </c>
    </row>
    <row r="5207" spans="1:3" x14ac:dyDescent="0.3">
      <c r="A5207" s="1">
        <v>43367</v>
      </c>
      <c r="B5207">
        <v>1655.008</v>
      </c>
      <c r="C5207">
        <v>8.7977000000000007</v>
      </c>
    </row>
    <row r="5208" spans="1:3" x14ac:dyDescent="0.3">
      <c r="A5208" s="1">
        <v>43368</v>
      </c>
      <c r="B5208">
        <v>1656.7080000000001</v>
      </c>
      <c r="C5208">
        <v>8.8071000000000002</v>
      </c>
    </row>
    <row r="5209" spans="1:3" x14ac:dyDescent="0.3">
      <c r="A5209" s="1">
        <v>43369</v>
      </c>
      <c r="B5209">
        <v>1658.289</v>
      </c>
      <c r="C5209">
        <v>8.8093000000000004</v>
      </c>
    </row>
    <row r="5210" spans="1:3" x14ac:dyDescent="0.3">
      <c r="A5210" s="1">
        <v>43370</v>
      </c>
      <c r="B5210">
        <v>1676.374</v>
      </c>
      <c r="C5210">
        <v>8.8545999999999996</v>
      </c>
    </row>
    <row r="5211" spans="1:3" x14ac:dyDescent="0.3">
      <c r="A5211" s="1">
        <v>43371</v>
      </c>
      <c r="B5211">
        <v>1662.3579999999999</v>
      </c>
      <c r="C5211">
        <v>8.8872</v>
      </c>
    </row>
    <row r="5212" spans="1:3" x14ac:dyDescent="0.3">
      <c r="A5212" s="1">
        <v>43374</v>
      </c>
      <c r="B5212">
        <v>1667.4469999999999</v>
      </c>
      <c r="C5212">
        <v>8.9442000000000004</v>
      </c>
    </row>
    <row r="5213" spans="1:3" x14ac:dyDescent="0.3">
      <c r="A5213" s="1">
        <v>43375</v>
      </c>
      <c r="B5213">
        <v>1656.902</v>
      </c>
      <c r="C5213">
        <v>9.0068000000000001</v>
      </c>
    </row>
    <row r="5214" spans="1:3" x14ac:dyDescent="0.3">
      <c r="A5214" s="1">
        <v>43376</v>
      </c>
      <c r="B5214">
        <v>1665.1420000000001</v>
      </c>
      <c r="C5214">
        <v>9.0517000000000003</v>
      </c>
    </row>
    <row r="5215" spans="1:3" x14ac:dyDescent="0.3">
      <c r="A5215" s="1">
        <v>43377</v>
      </c>
      <c r="B5215">
        <v>1648.961</v>
      </c>
      <c r="C5215">
        <v>9.0577000000000005</v>
      </c>
    </row>
    <row r="5216" spans="1:3" x14ac:dyDescent="0.3">
      <c r="A5216" s="1">
        <v>43378</v>
      </c>
      <c r="B5216">
        <v>1634.8589999999999</v>
      </c>
      <c r="C5216">
        <v>9.0634999999999994</v>
      </c>
    </row>
    <row r="5217" spans="1:3" x14ac:dyDescent="0.3">
      <c r="A5217" s="1">
        <v>43381</v>
      </c>
      <c r="B5217">
        <v>1621.19</v>
      </c>
      <c r="C5217">
        <v>9.0847999999999995</v>
      </c>
    </row>
    <row r="5218" spans="1:3" x14ac:dyDescent="0.3">
      <c r="A5218" s="1">
        <v>43382</v>
      </c>
      <c r="B5218">
        <v>1624.489</v>
      </c>
      <c r="C5218">
        <v>9.1036000000000001</v>
      </c>
    </row>
    <row r="5219" spans="1:3" x14ac:dyDescent="0.3">
      <c r="A5219" s="1">
        <v>43383</v>
      </c>
      <c r="B5219">
        <v>1595.126</v>
      </c>
      <c r="C5219">
        <v>9.1422000000000008</v>
      </c>
    </row>
    <row r="5220" spans="1:3" x14ac:dyDescent="0.3">
      <c r="A5220" s="1">
        <v>43384</v>
      </c>
      <c r="B5220">
        <v>1550.412</v>
      </c>
      <c r="C5220">
        <v>8.9725999999999999</v>
      </c>
    </row>
    <row r="5221" spans="1:3" x14ac:dyDescent="0.3">
      <c r="A5221" s="1">
        <v>43385</v>
      </c>
      <c r="B5221">
        <v>1536.4559999999999</v>
      </c>
      <c r="C5221">
        <v>8.9596999999999998</v>
      </c>
    </row>
    <row r="5222" spans="1:3" x14ac:dyDescent="0.3">
      <c r="A5222" s="1">
        <v>43388</v>
      </c>
      <c r="B5222">
        <v>1536.095</v>
      </c>
      <c r="C5222">
        <v>8.9515999999999991</v>
      </c>
    </row>
    <row r="5223" spans="1:3" x14ac:dyDescent="0.3">
      <c r="A5223" s="1">
        <v>43389</v>
      </c>
      <c r="B5223">
        <v>1554.1610000000001</v>
      </c>
      <c r="C5223">
        <v>8.9034999999999993</v>
      </c>
    </row>
    <row r="5224" spans="1:3" x14ac:dyDescent="0.3">
      <c r="A5224" s="1">
        <v>43390</v>
      </c>
      <c r="B5224">
        <v>1548.2670000000001</v>
      </c>
      <c r="C5224">
        <v>8.9639000000000006</v>
      </c>
    </row>
    <row r="5225" spans="1:3" x14ac:dyDescent="0.3">
      <c r="A5225" s="1">
        <v>43391</v>
      </c>
      <c r="B5225">
        <v>1543.8689999999999</v>
      </c>
      <c r="C5225">
        <v>9.0408000000000008</v>
      </c>
    </row>
    <row r="5226" spans="1:3" x14ac:dyDescent="0.3">
      <c r="A5226" s="1">
        <v>43392</v>
      </c>
      <c r="B5226">
        <v>1531.662</v>
      </c>
      <c r="C5226">
        <v>8.9877000000000002</v>
      </c>
    </row>
    <row r="5227" spans="1:3" x14ac:dyDescent="0.3">
      <c r="A5227" s="1">
        <v>43395</v>
      </c>
      <c r="B5227">
        <v>1526.0550000000001</v>
      </c>
      <c r="C5227">
        <v>8.9995999999999992</v>
      </c>
    </row>
    <row r="5228" spans="1:3" x14ac:dyDescent="0.3">
      <c r="A5228" s="1">
        <v>43396</v>
      </c>
      <c r="B5228">
        <v>1508.875</v>
      </c>
      <c r="C5228">
        <v>9.0242000000000004</v>
      </c>
    </row>
    <row r="5229" spans="1:3" x14ac:dyDescent="0.3">
      <c r="A5229" s="1">
        <v>43397</v>
      </c>
      <c r="B5229">
        <v>1501.471</v>
      </c>
      <c r="C5229">
        <v>9.1236999999999995</v>
      </c>
    </row>
    <row r="5230" spans="1:3" x14ac:dyDescent="0.3">
      <c r="A5230" s="1">
        <v>43398</v>
      </c>
      <c r="B5230">
        <v>1506.021</v>
      </c>
      <c r="C5230">
        <v>9.1114999999999995</v>
      </c>
    </row>
    <row r="5231" spans="1:3" x14ac:dyDescent="0.3">
      <c r="A5231" s="1">
        <v>43399</v>
      </c>
      <c r="B5231">
        <v>1485.2670000000001</v>
      </c>
      <c r="C5231">
        <v>9.1317000000000004</v>
      </c>
    </row>
    <row r="5232" spans="1:3" x14ac:dyDescent="0.3">
      <c r="A5232" s="1">
        <v>43402</v>
      </c>
      <c r="B5232">
        <v>1503.143</v>
      </c>
      <c r="C5232">
        <v>9.1486999999999998</v>
      </c>
    </row>
    <row r="5233" spans="1:3" x14ac:dyDescent="0.3">
      <c r="A5233" s="1">
        <v>43403</v>
      </c>
      <c r="B5233">
        <v>1516.001</v>
      </c>
      <c r="C5233">
        <v>9.1738999999999997</v>
      </c>
    </row>
    <row r="5234" spans="1:3" x14ac:dyDescent="0.3">
      <c r="A5234" s="1">
        <v>43404</v>
      </c>
      <c r="B5234">
        <v>1538.221</v>
      </c>
      <c r="C5234">
        <v>9.1655999999999995</v>
      </c>
    </row>
    <row r="5235" spans="1:3" x14ac:dyDescent="0.3">
      <c r="A5235" s="1">
        <v>43405</v>
      </c>
      <c r="B5235">
        <v>1531.2560000000001</v>
      </c>
      <c r="C5235">
        <v>9.0414999999999992</v>
      </c>
    </row>
    <row r="5236" spans="1:3" x14ac:dyDescent="0.3">
      <c r="A5236" s="1">
        <v>43406</v>
      </c>
      <c r="B5236">
        <v>1551.395</v>
      </c>
      <c r="C5236">
        <v>9.0585000000000004</v>
      </c>
    </row>
    <row r="5237" spans="1:3" x14ac:dyDescent="0.3">
      <c r="A5237" s="1">
        <v>43409</v>
      </c>
      <c r="B5237">
        <v>1539.0129999999999</v>
      </c>
      <c r="C5237">
        <v>9.0564</v>
      </c>
    </row>
    <row r="5238" spans="1:3" x14ac:dyDescent="0.3">
      <c r="A5238" s="1">
        <v>43410</v>
      </c>
      <c r="B5238">
        <v>1534.5989999999999</v>
      </c>
      <c r="C5238">
        <v>9.0419</v>
      </c>
    </row>
    <row r="5239" spans="1:3" x14ac:dyDescent="0.3">
      <c r="A5239" s="1">
        <v>43411</v>
      </c>
      <c r="B5239">
        <v>1538.6890000000001</v>
      </c>
      <c r="C5239">
        <v>9.0238999999999994</v>
      </c>
    </row>
    <row r="5240" spans="1:3" x14ac:dyDescent="0.3">
      <c r="A5240" s="1">
        <v>43412</v>
      </c>
      <c r="B5240">
        <v>1536.7950000000001</v>
      </c>
      <c r="C5240">
        <v>9.0182000000000002</v>
      </c>
    </row>
    <row r="5241" spans="1:3" x14ac:dyDescent="0.3">
      <c r="A5241" s="1">
        <v>43413</v>
      </c>
      <c r="B5241">
        <v>1530.5070000000001</v>
      </c>
      <c r="C5241">
        <v>9.0785</v>
      </c>
    </row>
    <row r="5242" spans="1:3" x14ac:dyDescent="0.3">
      <c r="A5242" s="1">
        <v>43416</v>
      </c>
      <c r="B5242">
        <v>1514.586</v>
      </c>
      <c r="C5242">
        <v>9.1471999999999998</v>
      </c>
    </row>
    <row r="5243" spans="1:3" x14ac:dyDescent="0.3">
      <c r="A5243" s="1">
        <v>43417</v>
      </c>
      <c r="B5243">
        <v>1520.2629999999999</v>
      </c>
      <c r="C5243">
        <v>9.0526</v>
      </c>
    </row>
    <row r="5244" spans="1:3" x14ac:dyDescent="0.3">
      <c r="A5244" s="1">
        <v>43418</v>
      </c>
      <c r="B5244">
        <v>1502.45</v>
      </c>
      <c r="C5244">
        <v>9.0837000000000003</v>
      </c>
    </row>
    <row r="5245" spans="1:3" x14ac:dyDescent="0.3">
      <c r="A5245" s="1">
        <v>43419</v>
      </c>
      <c r="B5245">
        <v>1489.7860000000001</v>
      </c>
      <c r="C5245">
        <v>9.0624000000000002</v>
      </c>
    </row>
    <row r="5246" spans="1:3" x14ac:dyDescent="0.3">
      <c r="A5246" s="1">
        <v>43420</v>
      </c>
      <c r="B5246">
        <v>1499.4349999999999</v>
      </c>
      <c r="C5246">
        <v>9.0042000000000009</v>
      </c>
    </row>
    <row r="5247" spans="1:3" x14ac:dyDescent="0.3">
      <c r="A5247" s="1">
        <v>43423</v>
      </c>
      <c r="B5247">
        <v>1482.4880000000001</v>
      </c>
      <c r="C5247">
        <v>9.0012000000000008</v>
      </c>
    </row>
    <row r="5248" spans="1:3" x14ac:dyDescent="0.3">
      <c r="A5248" s="1">
        <v>43424</v>
      </c>
      <c r="B5248">
        <v>1456.846</v>
      </c>
      <c r="C5248">
        <v>9.0922000000000001</v>
      </c>
    </row>
    <row r="5249" spans="1:3" x14ac:dyDescent="0.3">
      <c r="A5249" s="1">
        <v>43425</v>
      </c>
      <c r="B5249">
        <v>1478.442</v>
      </c>
      <c r="C5249">
        <v>9.0412999999999997</v>
      </c>
    </row>
    <row r="5250" spans="1:3" x14ac:dyDescent="0.3">
      <c r="A5250" s="1">
        <v>43426</v>
      </c>
      <c r="B5250">
        <v>1466.3920000000001</v>
      </c>
      <c r="C5250">
        <v>9.0394000000000005</v>
      </c>
    </row>
    <row r="5251" spans="1:3" x14ac:dyDescent="0.3">
      <c r="A5251" s="1">
        <v>43427</v>
      </c>
      <c r="B5251">
        <v>1477.3510000000001</v>
      </c>
      <c r="C5251">
        <v>9.0914000000000001</v>
      </c>
    </row>
    <row r="5252" spans="1:3" x14ac:dyDescent="0.3">
      <c r="A5252" s="1">
        <v>43430</v>
      </c>
      <c r="B5252">
        <v>1498.2550000000001</v>
      </c>
      <c r="C5252">
        <v>9.0928000000000004</v>
      </c>
    </row>
    <row r="5253" spans="1:3" x14ac:dyDescent="0.3">
      <c r="A5253" s="1">
        <v>43431</v>
      </c>
      <c r="B5253">
        <v>1496.414</v>
      </c>
      <c r="C5253">
        <v>9.1056000000000008</v>
      </c>
    </row>
    <row r="5254" spans="1:3" x14ac:dyDescent="0.3">
      <c r="A5254" s="1">
        <v>43432</v>
      </c>
      <c r="B5254">
        <v>1500.454</v>
      </c>
      <c r="C5254">
        <v>9.0358000000000001</v>
      </c>
    </row>
    <row r="5255" spans="1:3" x14ac:dyDescent="0.3">
      <c r="A5255" s="1">
        <v>43433</v>
      </c>
      <c r="B5255">
        <v>1515.384</v>
      </c>
      <c r="C5255">
        <v>9.0648</v>
      </c>
    </row>
    <row r="5256" spans="1:3" x14ac:dyDescent="0.3">
      <c r="A5256" s="1">
        <v>43434</v>
      </c>
      <c r="B5256">
        <v>1514.634</v>
      </c>
      <c r="C5256">
        <v>9.1050000000000004</v>
      </c>
    </row>
    <row r="5257" spans="1:3" x14ac:dyDescent="0.3">
      <c r="A5257" s="1">
        <v>43437</v>
      </c>
      <c r="B5257">
        <v>1529.7829999999999</v>
      </c>
      <c r="C5257">
        <v>9.0116999999999994</v>
      </c>
    </row>
    <row r="5258" spans="1:3" x14ac:dyDescent="0.3">
      <c r="A5258" s="1">
        <v>43438</v>
      </c>
      <c r="B5258">
        <v>1506.4269999999999</v>
      </c>
      <c r="C5258">
        <v>9.0177999999999994</v>
      </c>
    </row>
    <row r="5259" spans="1:3" x14ac:dyDescent="0.3">
      <c r="A5259" s="1">
        <v>43439</v>
      </c>
      <c r="B5259">
        <v>1478.9570000000001</v>
      </c>
      <c r="C5259">
        <v>8.9769000000000005</v>
      </c>
    </row>
    <row r="5260" spans="1:3" x14ac:dyDescent="0.3">
      <c r="A5260" s="1">
        <v>43440</v>
      </c>
      <c r="B5260">
        <v>1436.663</v>
      </c>
      <c r="C5260">
        <v>8.9864999999999995</v>
      </c>
    </row>
    <row r="5261" spans="1:3" x14ac:dyDescent="0.3">
      <c r="A5261" s="1">
        <v>43441</v>
      </c>
      <c r="B5261">
        <v>1454.028</v>
      </c>
      <c r="C5261">
        <v>9.0404</v>
      </c>
    </row>
    <row r="5262" spans="1:3" x14ac:dyDescent="0.3">
      <c r="A5262" s="1">
        <v>43444</v>
      </c>
      <c r="B5262">
        <v>1435.547</v>
      </c>
      <c r="C5262">
        <v>9.0922000000000001</v>
      </c>
    </row>
    <row r="5263" spans="1:3" x14ac:dyDescent="0.3">
      <c r="A5263" s="1">
        <v>43445</v>
      </c>
      <c r="B5263">
        <v>1465.2929999999999</v>
      </c>
      <c r="C5263">
        <v>9.0879999999999992</v>
      </c>
    </row>
    <row r="5264" spans="1:3" x14ac:dyDescent="0.3">
      <c r="A5264" s="1">
        <v>43446</v>
      </c>
      <c r="B5264">
        <v>1494.213</v>
      </c>
      <c r="C5264">
        <v>9.0854999999999997</v>
      </c>
    </row>
    <row r="5265" spans="1:3" x14ac:dyDescent="0.3">
      <c r="A5265" s="1">
        <v>43447</v>
      </c>
      <c r="B5265">
        <v>1478.75</v>
      </c>
      <c r="C5265">
        <v>9.0550999999999995</v>
      </c>
    </row>
    <row r="5266" spans="1:3" x14ac:dyDescent="0.3">
      <c r="A5266" s="1">
        <v>43448</v>
      </c>
      <c r="B5266">
        <v>1471.674</v>
      </c>
      <c r="C5266">
        <v>9.0587</v>
      </c>
    </row>
    <row r="5267" spans="1:3" x14ac:dyDescent="0.3">
      <c r="A5267" s="1">
        <v>43451</v>
      </c>
      <c r="B5267">
        <v>1451.9480000000001</v>
      </c>
      <c r="C5267">
        <v>9.0571000000000002</v>
      </c>
    </row>
    <row r="5268" spans="1:3" x14ac:dyDescent="0.3">
      <c r="A5268" s="1">
        <v>43452</v>
      </c>
      <c r="B5268">
        <v>1447.787</v>
      </c>
      <c r="C5268">
        <v>9.0685000000000002</v>
      </c>
    </row>
    <row r="5269" spans="1:3" x14ac:dyDescent="0.3">
      <c r="A5269" s="1">
        <v>43453</v>
      </c>
      <c r="B5269">
        <v>1450.1089999999999</v>
      </c>
      <c r="C5269">
        <v>9.0951000000000004</v>
      </c>
    </row>
    <row r="5270" spans="1:3" x14ac:dyDescent="0.3">
      <c r="A5270" s="1">
        <v>43454</v>
      </c>
      <c r="B5270">
        <v>1419.011</v>
      </c>
      <c r="C5270">
        <v>8.9746000000000006</v>
      </c>
    </row>
    <row r="5271" spans="1:3" x14ac:dyDescent="0.3">
      <c r="A5271" s="1">
        <v>43455</v>
      </c>
      <c r="B5271">
        <v>1408.34</v>
      </c>
      <c r="C5271">
        <v>9.0412999999999997</v>
      </c>
    </row>
    <row r="5272" spans="1:3" x14ac:dyDescent="0.3">
      <c r="A5272" s="1">
        <v>43461</v>
      </c>
      <c r="B5272">
        <v>1384.5909999999999</v>
      </c>
      <c r="C5272">
        <v>9.0068999999999999</v>
      </c>
    </row>
    <row r="5273" spans="1:3" x14ac:dyDescent="0.3">
      <c r="A5273" s="1">
        <v>43462</v>
      </c>
      <c r="B5273">
        <v>1408.7360000000001</v>
      </c>
      <c r="C5273">
        <v>8.9638000000000009</v>
      </c>
    </row>
    <row r="5274" spans="1:3" x14ac:dyDescent="0.3">
      <c r="A5274" s="1">
        <v>43467</v>
      </c>
      <c r="B5274">
        <v>1405.8520000000001</v>
      </c>
      <c r="C5274">
        <v>9.0159000000000002</v>
      </c>
    </row>
    <row r="5275" spans="1:3" x14ac:dyDescent="0.3">
      <c r="A5275" s="1">
        <v>43468</v>
      </c>
      <c r="B5275">
        <v>1393.519</v>
      </c>
      <c r="C5275">
        <v>9.0008999999999997</v>
      </c>
    </row>
    <row r="5276" spans="1:3" x14ac:dyDescent="0.3">
      <c r="A5276" s="1">
        <v>43469</v>
      </c>
      <c r="B5276">
        <v>1435.29</v>
      </c>
      <c r="C5276">
        <v>8.9578000000000007</v>
      </c>
    </row>
    <row r="5277" spans="1:3" x14ac:dyDescent="0.3">
      <c r="A5277" s="1">
        <v>43472</v>
      </c>
      <c r="B5277">
        <v>1439.9259999999999</v>
      </c>
      <c r="C5277">
        <v>8.8945000000000007</v>
      </c>
    </row>
    <row r="5278" spans="1:3" x14ac:dyDescent="0.3">
      <c r="A5278" s="1">
        <v>43473</v>
      </c>
      <c r="B5278">
        <v>1457.471</v>
      </c>
      <c r="C5278">
        <v>8.9276999999999997</v>
      </c>
    </row>
    <row r="5279" spans="1:3" x14ac:dyDescent="0.3">
      <c r="A5279" s="1">
        <v>43474</v>
      </c>
      <c r="B5279">
        <v>1470.511</v>
      </c>
      <c r="C5279">
        <v>8.8664000000000005</v>
      </c>
    </row>
    <row r="5280" spans="1:3" x14ac:dyDescent="0.3">
      <c r="A5280" s="1">
        <v>43475</v>
      </c>
      <c r="B5280">
        <v>1470.6849999999999</v>
      </c>
      <c r="C5280">
        <v>8.9034999999999993</v>
      </c>
    </row>
    <row r="5281" spans="1:3" x14ac:dyDescent="0.3">
      <c r="A5281" s="1">
        <v>43476</v>
      </c>
      <c r="B5281">
        <v>1465.433</v>
      </c>
      <c r="C5281">
        <v>8.9276999999999997</v>
      </c>
    </row>
    <row r="5282" spans="1:3" x14ac:dyDescent="0.3">
      <c r="A5282" s="1">
        <v>43479</v>
      </c>
      <c r="B5282">
        <v>1458.13</v>
      </c>
      <c r="C5282">
        <v>8.9464000000000006</v>
      </c>
    </row>
    <row r="5283" spans="1:3" x14ac:dyDescent="0.3">
      <c r="A5283" s="1">
        <v>43480</v>
      </c>
      <c r="B5283">
        <v>1455.4760000000001</v>
      </c>
      <c r="C5283">
        <v>8.9658999999999995</v>
      </c>
    </row>
    <row r="5284" spans="1:3" x14ac:dyDescent="0.3">
      <c r="A5284" s="1">
        <v>43481</v>
      </c>
      <c r="B5284">
        <v>1468.8520000000001</v>
      </c>
      <c r="C5284">
        <v>8.9985999999999997</v>
      </c>
    </row>
    <row r="5285" spans="1:3" x14ac:dyDescent="0.3">
      <c r="A5285" s="1">
        <v>43482</v>
      </c>
      <c r="B5285">
        <v>1473.894</v>
      </c>
      <c r="C5285">
        <v>9.0189000000000004</v>
      </c>
    </row>
    <row r="5286" spans="1:3" x14ac:dyDescent="0.3">
      <c r="A5286" s="1">
        <v>43483</v>
      </c>
      <c r="B5286">
        <v>1499.7860000000001</v>
      </c>
      <c r="C5286">
        <v>9.0252999999999997</v>
      </c>
    </row>
    <row r="5287" spans="1:3" x14ac:dyDescent="0.3">
      <c r="A5287" s="1">
        <v>43486</v>
      </c>
      <c r="B5287">
        <v>1493.758</v>
      </c>
      <c r="C5287">
        <v>9.0114999999999998</v>
      </c>
    </row>
    <row r="5288" spans="1:3" x14ac:dyDescent="0.3">
      <c r="A5288" s="1">
        <v>43487</v>
      </c>
      <c r="B5288">
        <v>1486.325</v>
      </c>
      <c r="C5288">
        <v>9.0251999999999999</v>
      </c>
    </row>
    <row r="5289" spans="1:3" x14ac:dyDescent="0.3">
      <c r="A5289" s="1">
        <v>43488</v>
      </c>
      <c r="B5289">
        <v>1478.7180000000001</v>
      </c>
      <c r="C5289">
        <v>9.0152999999999999</v>
      </c>
    </row>
    <row r="5290" spans="1:3" x14ac:dyDescent="0.3">
      <c r="A5290" s="1">
        <v>43489</v>
      </c>
      <c r="B5290">
        <v>1488.403</v>
      </c>
      <c r="C5290">
        <v>9.0844000000000005</v>
      </c>
    </row>
    <row r="5291" spans="1:3" x14ac:dyDescent="0.3">
      <c r="A5291" s="1">
        <v>43490</v>
      </c>
      <c r="B5291">
        <v>1501.1210000000001</v>
      </c>
      <c r="C5291">
        <v>9.0469000000000008</v>
      </c>
    </row>
    <row r="5292" spans="1:3" x14ac:dyDescent="0.3">
      <c r="A5292" s="1">
        <v>43493</v>
      </c>
      <c r="B5292">
        <v>1491.011</v>
      </c>
      <c r="C5292">
        <v>9.0515000000000008</v>
      </c>
    </row>
    <row r="5293" spans="1:3" x14ac:dyDescent="0.3">
      <c r="A5293" s="1">
        <v>43494</v>
      </c>
      <c r="B5293">
        <v>1502.7190000000001</v>
      </c>
      <c r="C5293">
        <v>9.0672999999999995</v>
      </c>
    </row>
    <row r="5294" spans="1:3" x14ac:dyDescent="0.3">
      <c r="A5294" s="1">
        <v>43495</v>
      </c>
      <c r="B5294">
        <v>1509.4960000000001</v>
      </c>
      <c r="C5294">
        <v>9.0432000000000006</v>
      </c>
    </row>
    <row r="5295" spans="1:3" x14ac:dyDescent="0.3">
      <c r="A5295" s="1">
        <v>43496</v>
      </c>
      <c r="B5295">
        <v>1515.423</v>
      </c>
      <c r="C5295">
        <v>9.0465</v>
      </c>
    </row>
    <row r="5296" spans="1:3" x14ac:dyDescent="0.3">
      <c r="A5296" s="1">
        <v>43497</v>
      </c>
      <c r="B5296">
        <v>1525.6949999999999</v>
      </c>
      <c r="C5296">
        <v>9.0637000000000008</v>
      </c>
    </row>
    <row r="5297" spans="1:3" x14ac:dyDescent="0.3">
      <c r="A5297" s="1">
        <v>43500</v>
      </c>
      <c r="B5297">
        <v>1527.1869999999999</v>
      </c>
      <c r="C5297">
        <v>9.0995000000000008</v>
      </c>
    </row>
    <row r="5298" spans="1:3" x14ac:dyDescent="0.3">
      <c r="A5298" s="1">
        <v>43501</v>
      </c>
      <c r="B5298">
        <v>1542.492</v>
      </c>
      <c r="C5298">
        <v>9.1135999999999999</v>
      </c>
    </row>
    <row r="5299" spans="1:3" x14ac:dyDescent="0.3">
      <c r="A5299" s="1">
        <v>43502</v>
      </c>
      <c r="B5299">
        <v>1551.15</v>
      </c>
      <c r="C5299">
        <v>9.2032000000000007</v>
      </c>
    </row>
    <row r="5300" spans="1:3" x14ac:dyDescent="0.3">
      <c r="A5300" s="1">
        <v>43503</v>
      </c>
      <c r="B5300">
        <v>1529.2750000000001</v>
      </c>
      <c r="C5300">
        <v>9.2612000000000005</v>
      </c>
    </row>
    <row r="5301" spans="1:3" x14ac:dyDescent="0.3">
      <c r="A5301" s="1">
        <v>43504</v>
      </c>
      <c r="B5301">
        <v>1527.1669999999999</v>
      </c>
      <c r="C5301">
        <v>9.2733000000000008</v>
      </c>
    </row>
    <row r="5302" spans="1:3" x14ac:dyDescent="0.3">
      <c r="A5302" s="1">
        <v>43507</v>
      </c>
      <c r="B5302">
        <v>1542.327</v>
      </c>
      <c r="C5302">
        <v>9.3063000000000002</v>
      </c>
    </row>
    <row r="5303" spans="1:3" x14ac:dyDescent="0.3">
      <c r="A5303" s="1">
        <v>43508</v>
      </c>
      <c r="B5303">
        <v>1549.4110000000001</v>
      </c>
      <c r="C5303">
        <v>9.2591999999999999</v>
      </c>
    </row>
    <row r="5304" spans="1:3" x14ac:dyDescent="0.3">
      <c r="A5304" s="1">
        <v>43509</v>
      </c>
      <c r="B5304">
        <v>1558.579</v>
      </c>
      <c r="C5304">
        <v>9.2678999999999991</v>
      </c>
    </row>
    <row r="5305" spans="1:3" x14ac:dyDescent="0.3">
      <c r="A5305" s="1">
        <v>43510</v>
      </c>
      <c r="B5305">
        <v>1562.364</v>
      </c>
      <c r="C5305">
        <v>9.2898999999999994</v>
      </c>
    </row>
    <row r="5306" spans="1:3" x14ac:dyDescent="0.3">
      <c r="A5306" s="1">
        <v>43511</v>
      </c>
      <c r="B5306">
        <v>1583.8209999999999</v>
      </c>
      <c r="C5306">
        <v>9.2706999999999997</v>
      </c>
    </row>
    <row r="5307" spans="1:3" x14ac:dyDescent="0.3">
      <c r="A5307" s="1">
        <v>43514</v>
      </c>
      <c r="B5307">
        <v>1583.857</v>
      </c>
      <c r="C5307">
        <v>9.2523999999999997</v>
      </c>
    </row>
    <row r="5308" spans="1:3" x14ac:dyDescent="0.3">
      <c r="A5308" s="1">
        <v>43515</v>
      </c>
      <c r="B5308">
        <v>1587.221</v>
      </c>
      <c r="C5308">
        <v>9.3091000000000008</v>
      </c>
    </row>
    <row r="5309" spans="1:3" x14ac:dyDescent="0.3">
      <c r="A5309" s="1">
        <v>43516</v>
      </c>
      <c r="B5309">
        <v>1588.6079999999999</v>
      </c>
      <c r="C5309">
        <v>9.3202999999999996</v>
      </c>
    </row>
    <row r="5310" spans="1:3" x14ac:dyDescent="0.3">
      <c r="A5310" s="1">
        <v>43517</v>
      </c>
      <c r="B5310">
        <v>1572.6489999999999</v>
      </c>
      <c r="C5310">
        <v>9.3721999999999994</v>
      </c>
    </row>
    <row r="5311" spans="1:3" x14ac:dyDescent="0.3">
      <c r="A5311" s="1">
        <v>43518</v>
      </c>
      <c r="B5311">
        <v>1588.828</v>
      </c>
      <c r="C5311">
        <v>9.3435000000000006</v>
      </c>
    </row>
    <row r="5312" spans="1:3" x14ac:dyDescent="0.3">
      <c r="A5312" s="1">
        <v>43521</v>
      </c>
      <c r="B5312">
        <v>1586.5540000000001</v>
      </c>
      <c r="C5312">
        <v>9.3065999999999995</v>
      </c>
    </row>
    <row r="5313" spans="1:3" x14ac:dyDescent="0.3">
      <c r="A5313" s="1">
        <v>43522</v>
      </c>
      <c r="B5313">
        <v>1583.9549999999999</v>
      </c>
      <c r="C5313">
        <v>9.2812999999999999</v>
      </c>
    </row>
    <row r="5314" spans="1:3" x14ac:dyDescent="0.3">
      <c r="A5314" s="1">
        <v>43523</v>
      </c>
      <c r="B5314">
        <v>1576.547</v>
      </c>
      <c r="C5314">
        <v>9.2707999999999995</v>
      </c>
    </row>
    <row r="5315" spans="1:3" x14ac:dyDescent="0.3">
      <c r="A5315" s="1">
        <v>43524</v>
      </c>
      <c r="B5315">
        <v>1572.684</v>
      </c>
      <c r="C5315">
        <v>9.2347999999999999</v>
      </c>
    </row>
    <row r="5316" spans="1:3" x14ac:dyDescent="0.3">
      <c r="A5316" s="1">
        <v>43525</v>
      </c>
      <c r="B5316">
        <v>1580.2149999999999</v>
      </c>
      <c r="C5316">
        <v>9.2692999999999994</v>
      </c>
    </row>
    <row r="5317" spans="1:3" x14ac:dyDescent="0.3">
      <c r="A5317" s="1">
        <v>43528</v>
      </c>
      <c r="B5317">
        <v>1587.788</v>
      </c>
      <c r="C5317">
        <v>9.3375000000000004</v>
      </c>
    </row>
    <row r="5318" spans="1:3" x14ac:dyDescent="0.3">
      <c r="A5318" s="1">
        <v>43529</v>
      </c>
      <c r="B5318">
        <v>1587.971</v>
      </c>
      <c r="C5318">
        <v>9.3078000000000003</v>
      </c>
    </row>
    <row r="5319" spans="1:3" x14ac:dyDescent="0.3">
      <c r="A5319" s="1">
        <v>43530</v>
      </c>
      <c r="B5319">
        <v>1572.6279999999999</v>
      </c>
      <c r="C5319">
        <v>9.2986000000000004</v>
      </c>
    </row>
    <row r="5320" spans="1:3" x14ac:dyDescent="0.3">
      <c r="A5320" s="1">
        <v>43531</v>
      </c>
      <c r="B5320">
        <v>1558.9110000000001</v>
      </c>
      <c r="C5320">
        <v>9.4555000000000007</v>
      </c>
    </row>
    <row r="5321" spans="1:3" x14ac:dyDescent="0.3">
      <c r="A5321" s="1">
        <v>43532</v>
      </c>
      <c r="B5321">
        <v>1558.6310000000001</v>
      </c>
      <c r="C5321">
        <v>9.4265000000000008</v>
      </c>
    </row>
    <row r="5322" spans="1:3" x14ac:dyDescent="0.3">
      <c r="A5322" s="1">
        <v>43535</v>
      </c>
      <c r="B5322">
        <v>1569.925</v>
      </c>
      <c r="C5322">
        <v>9.3818000000000001</v>
      </c>
    </row>
    <row r="5323" spans="1:3" x14ac:dyDescent="0.3">
      <c r="A5323" s="1">
        <v>43536</v>
      </c>
      <c r="B5323">
        <v>1565.558</v>
      </c>
      <c r="C5323">
        <v>9.3625000000000007</v>
      </c>
    </row>
    <row r="5324" spans="1:3" x14ac:dyDescent="0.3">
      <c r="A5324" s="1">
        <v>43537</v>
      </c>
      <c r="B5324">
        <v>1572.797</v>
      </c>
      <c r="C5324">
        <v>9.2893000000000008</v>
      </c>
    </row>
    <row r="5325" spans="1:3" x14ac:dyDescent="0.3">
      <c r="A5325" s="1">
        <v>43538</v>
      </c>
      <c r="B5325">
        <v>1590.7619999999999</v>
      </c>
      <c r="C5325">
        <v>9.3018999999999998</v>
      </c>
    </row>
    <row r="5326" spans="1:3" x14ac:dyDescent="0.3">
      <c r="A5326" s="1">
        <v>43539</v>
      </c>
      <c r="B5326">
        <v>1595.759</v>
      </c>
      <c r="C5326">
        <v>9.23</v>
      </c>
    </row>
    <row r="5327" spans="1:3" x14ac:dyDescent="0.3">
      <c r="A5327" s="1">
        <v>43542</v>
      </c>
      <c r="B5327">
        <v>1605.0129999999999</v>
      </c>
      <c r="C5327">
        <v>9.2277000000000005</v>
      </c>
    </row>
    <row r="5328" spans="1:3" x14ac:dyDescent="0.3">
      <c r="A5328" s="1">
        <v>43543</v>
      </c>
      <c r="B5328">
        <v>1615.1379999999999</v>
      </c>
      <c r="C5328">
        <v>9.2042999999999999</v>
      </c>
    </row>
    <row r="5329" spans="1:3" x14ac:dyDescent="0.3">
      <c r="A5329" s="1">
        <v>43544</v>
      </c>
      <c r="B5329">
        <v>1605.99</v>
      </c>
      <c r="C5329">
        <v>9.1379000000000001</v>
      </c>
    </row>
    <row r="5330" spans="1:3" x14ac:dyDescent="0.3">
      <c r="A5330" s="1">
        <v>43545</v>
      </c>
      <c r="B5330">
        <v>1605.0260000000001</v>
      </c>
      <c r="C5330">
        <v>9.1729000000000003</v>
      </c>
    </row>
    <row r="5331" spans="1:3" x14ac:dyDescent="0.3">
      <c r="A5331" s="1">
        <v>43546</v>
      </c>
      <c r="B5331">
        <v>1576.87</v>
      </c>
      <c r="C5331">
        <v>9.2703000000000007</v>
      </c>
    </row>
    <row r="5332" spans="1:3" x14ac:dyDescent="0.3">
      <c r="A5332" s="1">
        <v>43549</v>
      </c>
      <c r="B5332">
        <v>1573.662</v>
      </c>
      <c r="C5332">
        <v>9.2382000000000009</v>
      </c>
    </row>
    <row r="5333" spans="1:3" x14ac:dyDescent="0.3">
      <c r="A5333" s="1">
        <v>43550</v>
      </c>
      <c r="B5333">
        <v>1574.1610000000001</v>
      </c>
      <c r="C5333">
        <v>9.2431999999999999</v>
      </c>
    </row>
    <row r="5334" spans="1:3" x14ac:dyDescent="0.3">
      <c r="A5334" s="1">
        <v>43551</v>
      </c>
      <c r="B5334">
        <v>1565.8489999999999</v>
      </c>
      <c r="C5334">
        <v>9.2780000000000005</v>
      </c>
    </row>
    <row r="5335" spans="1:3" x14ac:dyDescent="0.3">
      <c r="A5335" s="1">
        <v>43552</v>
      </c>
      <c r="B5335">
        <v>1559.3150000000001</v>
      </c>
      <c r="C5335">
        <v>9.2899999999999991</v>
      </c>
    </row>
    <row r="5336" spans="1:3" x14ac:dyDescent="0.3">
      <c r="A5336" s="1">
        <v>43553</v>
      </c>
      <c r="B5336">
        <v>1553.4190000000001</v>
      </c>
      <c r="C5336">
        <v>9.2944999999999993</v>
      </c>
    </row>
    <row r="5337" spans="1:3" x14ac:dyDescent="0.3">
      <c r="A5337" s="1">
        <v>43556</v>
      </c>
      <c r="B5337">
        <v>1580.326</v>
      </c>
      <c r="C5337">
        <v>9.2810000000000006</v>
      </c>
    </row>
    <row r="5338" spans="1:3" x14ac:dyDescent="0.3">
      <c r="A5338" s="1">
        <v>43557</v>
      </c>
      <c r="B5338">
        <v>1593.953</v>
      </c>
      <c r="C5338">
        <v>9.3269000000000002</v>
      </c>
    </row>
    <row r="5339" spans="1:3" x14ac:dyDescent="0.3">
      <c r="A5339" s="1">
        <v>43558</v>
      </c>
      <c r="B5339">
        <v>1622.3789999999999</v>
      </c>
      <c r="C5339">
        <v>9.2667999999999999</v>
      </c>
    </row>
    <row r="5340" spans="1:3" x14ac:dyDescent="0.3">
      <c r="A5340" s="1">
        <v>43559</v>
      </c>
      <c r="B5340">
        <v>1616.2449999999999</v>
      </c>
      <c r="C5340">
        <v>9.2834000000000003</v>
      </c>
    </row>
    <row r="5341" spans="1:3" x14ac:dyDescent="0.3">
      <c r="A5341" s="1">
        <v>43560</v>
      </c>
      <c r="B5341">
        <v>1622.2660000000001</v>
      </c>
      <c r="C5341">
        <v>9.3015000000000008</v>
      </c>
    </row>
    <row r="5342" spans="1:3" x14ac:dyDescent="0.3">
      <c r="A5342" s="1">
        <v>43563</v>
      </c>
      <c r="B5342">
        <v>1624.518</v>
      </c>
      <c r="C5342">
        <v>9.2598000000000003</v>
      </c>
    </row>
    <row r="5343" spans="1:3" x14ac:dyDescent="0.3">
      <c r="A5343" s="1">
        <v>43564</v>
      </c>
      <c r="B5343">
        <v>1616.556</v>
      </c>
      <c r="C5343">
        <v>9.2576000000000001</v>
      </c>
    </row>
    <row r="5344" spans="1:3" x14ac:dyDescent="0.3">
      <c r="A5344" s="1">
        <v>43565</v>
      </c>
      <c r="B5344">
        <v>1628.546</v>
      </c>
      <c r="C5344">
        <v>9.2614000000000001</v>
      </c>
    </row>
    <row r="5345" spans="1:3" x14ac:dyDescent="0.3">
      <c r="A5345" s="1">
        <v>43566</v>
      </c>
      <c r="B5345">
        <v>1627.028</v>
      </c>
      <c r="C5345">
        <v>9.2880000000000003</v>
      </c>
    </row>
    <row r="5346" spans="1:3" x14ac:dyDescent="0.3">
      <c r="A5346" s="1">
        <v>43567</v>
      </c>
      <c r="B5346">
        <v>1641.2090000000001</v>
      </c>
      <c r="C5346">
        <v>9.2690999999999999</v>
      </c>
    </row>
    <row r="5347" spans="1:3" x14ac:dyDescent="0.3">
      <c r="A5347" s="1">
        <v>43570</v>
      </c>
      <c r="B5347">
        <v>1642.6289999999999</v>
      </c>
      <c r="C5347">
        <v>9.2667999999999999</v>
      </c>
    </row>
    <row r="5348" spans="1:3" x14ac:dyDescent="0.3">
      <c r="A5348" s="1">
        <v>43571</v>
      </c>
      <c r="B5348">
        <v>1647.5229999999999</v>
      </c>
      <c r="C5348">
        <v>9.2570999999999994</v>
      </c>
    </row>
    <row r="5349" spans="1:3" x14ac:dyDescent="0.3">
      <c r="A5349" s="1">
        <v>43572</v>
      </c>
      <c r="B5349">
        <v>1660.1410000000001</v>
      </c>
      <c r="C5349">
        <v>9.2466000000000008</v>
      </c>
    </row>
    <row r="5350" spans="1:3" x14ac:dyDescent="0.3">
      <c r="A5350" s="1">
        <v>43573</v>
      </c>
      <c r="B5350">
        <v>1670.7439999999999</v>
      </c>
      <c r="C5350">
        <v>9.3089999999999993</v>
      </c>
    </row>
    <row r="5351" spans="1:3" x14ac:dyDescent="0.3">
      <c r="A5351" s="1">
        <v>43578</v>
      </c>
      <c r="B5351">
        <v>1672.18</v>
      </c>
      <c r="C5351">
        <v>9.3498000000000001</v>
      </c>
    </row>
    <row r="5352" spans="1:3" x14ac:dyDescent="0.3">
      <c r="A5352" s="1">
        <v>43579</v>
      </c>
      <c r="B5352">
        <v>1680.7159999999999</v>
      </c>
      <c r="C5352">
        <v>9.4335000000000004</v>
      </c>
    </row>
    <row r="5353" spans="1:3" x14ac:dyDescent="0.3">
      <c r="A5353" s="1">
        <v>43580</v>
      </c>
      <c r="B5353">
        <v>1689.4169999999999</v>
      </c>
      <c r="C5353">
        <v>9.5383999999999993</v>
      </c>
    </row>
    <row r="5354" spans="1:3" x14ac:dyDescent="0.3">
      <c r="A5354" s="1">
        <v>43581</v>
      </c>
      <c r="B5354">
        <v>1689.037</v>
      </c>
      <c r="C5354">
        <v>9.5122</v>
      </c>
    </row>
    <row r="5355" spans="1:3" x14ac:dyDescent="0.3">
      <c r="A5355" s="1">
        <v>43584</v>
      </c>
      <c r="B5355">
        <v>1693.309</v>
      </c>
      <c r="C5355">
        <v>9.5099</v>
      </c>
    </row>
    <row r="5356" spans="1:3" x14ac:dyDescent="0.3">
      <c r="A5356" s="1">
        <v>43585</v>
      </c>
      <c r="B5356">
        <v>1676.1420000000001</v>
      </c>
      <c r="C5356">
        <v>9.49</v>
      </c>
    </row>
    <row r="5357" spans="1:3" x14ac:dyDescent="0.3">
      <c r="A5357" s="1">
        <v>43587</v>
      </c>
      <c r="B5357">
        <v>1665.4490000000001</v>
      </c>
      <c r="C5357">
        <v>9.5769000000000002</v>
      </c>
    </row>
    <row r="5358" spans="1:3" x14ac:dyDescent="0.3">
      <c r="A5358" s="1">
        <v>43588</v>
      </c>
      <c r="B5358">
        <v>1672.33</v>
      </c>
      <c r="C5358">
        <v>9.5389999999999997</v>
      </c>
    </row>
    <row r="5359" spans="1:3" x14ac:dyDescent="0.3">
      <c r="A5359" s="1">
        <v>43591</v>
      </c>
      <c r="B5359">
        <v>1649.22</v>
      </c>
      <c r="C5359">
        <v>9.5611999999999995</v>
      </c>
    </row>
    <row r="5360" spans="1:3" x14ac:dyDescent="0.3">
      <c r="A5360" s="1">
        <v>43592</v>
      </c>
      <c r="B5360">
        <v>1617.8489999999999</v>
      </c>
      <c r="C5360">
        <v>9.5922000000000001</v>
      </c>
    </row>
    <row r="5361" spans="1:3" x14ac:dyDescent="0.3">
      <c r="A5361" s="1">
        <v>43593</v>
      </c>
      <c r="B5361">
        <v>1623.373</v>
      </c>
      <c r="C5361">
        <v>9.6181000000000001</v>
      </c>
    </row>
    <row r="5362" spans="1:3" x14ac:dyDescent="0.3">
      <c r="A5362" s="1">
        <v>43594</v>
      </c>
      <c r="B5362">
        <v>1596.694</v>
      </c>
      <c r="C5362">
        <v>9.6498000000000008</v>
      </c>
    </row>
    <row r="5363" spans="1:3" x14ac:dyDescent="0.3">
      <c r="A5363" s="1">
        <v>43595</v>
      </c>
      <c r="B5363">
        <v>1603.366</v>
      </c>
      <c r="C5363">
        <v>9.6113</v>
      </c>
    </row>
    <row r="5364" spans="1:3" x14ac:dyDescent="0.3">
      <c r="A5364" s="1">
        <v>43598</v>
      </c>
      <c r="B5364">
        <v>1573.8430000000001</v>
      </c>
      <c r="C5364">
        <v>9.6354000000000006</v>
      </c>
    </row>
    <row r="5365" spans="1:3" x14ac:dyDescent="0.3">
      <c r="A5365" s="1">
        <v>43599</v>
      </c>
      <c r="B5365">
        <v>1590.8219999999999</v>
      </c>
      <c r="C5365">
        <v>9.6021999999999998</v>
      </c>
    </row>
    <row r="5366" spans="1:3" x14ac:dyDescent="0.3">
      <c r="A5366" s="1">
        <v>43600</v>
      </c>
      <c r="B5366">
        <v>1593.32</v>
      </c>
      <c r="C5366">
        <v>9.5991</v>
      </c>
    </row>
    <row r="5367" spans="1:3" x14ac:dyDescent="0.3">
      <c r="A5367" s="1">
        <v>43601</v>
      </c>
      <c r="B5367">
        <v>1615.377</v>
      </c>
      <c r="C5367">
        <v>9.6370000000000005</v>
      </c>
    </row>
    <row r="5368" spans="1:3" x14ac:dyDescent="0.3">
      <c r="A5368" s="1">
        <v>43602</v>
      </c>
      <c r="B5368">
        <v>1606.857</v>
      </c>
      <c r="C5368">
        <v>9.6415000000000006</v>
      </c>
    </row>
    <row r="5369" spans="1:3" x14ac:dyDescent="0.3">
      <c r="A5369" s="1">
        <v>43605</v>
      </c>
      <c r="B5369">
        <v>1588.8989999999999</v>
      </c>
      <c r="C5369">
        <v>9.6626999999999992</v>
      </c>
    </row>
    <row r="5370" spans="1:3" x14ac:dyDescent="0.3">
      <c r="A5370" s="1">
        <v>43606</v>
      </c>
      <c r="B5370">
        <v>1602.91</v>
      </c>
      <c r="C5370">
        <v>9.6457999999999995</v>
      </c>
    </row>
    <row r="5371" spans="1:3" x14ac:dyDescent="0.3">
      <c r="A5371" s="1">
        <v>43607</v>
      </c>
      <c r="B5371">
        <v>1595.6410000000001</v>
      </c>
      <c r="C5371">
        <v>9.6239000000000008</v>
      </c>
    </row>
    <row r="5372" spans="1:3" x14ac:dyDescent="0.3">
      <c r="A5372" s="1">
        <v>43608</v>
      </c>
      <c r="B5372">
        <v>1561.1669999999999</v>
      </c>
      <c r="C5372">
        <v>9.6148000000000007</v>
      </c>
    </row>
    <row r="5373" spans="1:3" x14ac:dyDescent="0.3">
      <c r="A5373" s="1">
        <v>43609</v>
      </c>
      <c r="B5373">
        <v>1571.5160000000001</v>
      </c>
      <c r="C5373">
        <v>9.5391999999999992</v>
      </c>
    </row>
    <row r="5374" spans="1:3" x14ac:dyDescent="0.3">
      <c r="A5374" s="1">
        <v>43612</v>
      </c>
      <c r="B5374">
        <v>1568.232</v>
      </c>
      <c r="C5374">
        <v>9.5792000000000002</v>
      </c>
    </row>
    <row r="5375" spans="1:3" x14ac:dyDescent="0.3">
      <c r="A5375" s="1">
        <v>43613</v>
      </c>
      <c r="B5375">
        <v>1565.115</v>
      </c>
      <c r="C5375">
        <v>9.5958000000000006</v>
      </c>
    </row>
    <row r="5376" spans="1:3" x14ac:dyDescent="0.3">
      <c r="A5376" s="1">
        <v>43614</v>
      </c>
      <c r="B5376">
        <v>1538.749</v>
      </c>
      <c r="C5376">
        <v>9.5494000000000003</v>
      </c>
    </row>
    <row r="5377" spans="1:3" x14ac:dyDescent="0.3">
      <c r="A5377" s="1">
        <v>43616</v>
      </c>
      <c r="B5377">
        <v>1510.462</v>
      </c>
      <c r="C5377">
        <v>9.4931000000000001</v>
      </c>
    </row>
    <row r="5378" spans="1:3" x14ac:dyDescent="0.3">
      <c r="A5378" s="1">
        <v>43619</v>
      </c>
      <c r="B5378">
        <v>1518.2329999999999</v>
      </c>
      <c r="C5378">
        <v>9.4428999999999998</v>
      </c>
    </row>
    <row r="5379" spans="1:3" x14ac:dyDescent="0.3">
      <c r="A5379" s="1">
        <v>43620</v>
      </c>
      <c r="B5379">
        <v>1537.307</v>
      </c>
      <c r="C5379">
        <v>9.4352</v>
      </c>
    </row>
    <row r="5380" spans="1:3" x14ac:dyDescent="0.3">
      <c r="A5380" s="1">
        <v>43621</v>
      </c>
      <c r="B5380">
        <v>1542.0029999999999</v>
      </c>
      <c r="C5380">
        <v>9.4443999999999999</v>
      </c>
    </row>
    <row r="5381" spans="1:3" x14ac:dyDescent="0.3">
      <c r="A5381" s="1">
        <v>43623</v>
      </c>
      <c r="B5381">
        <v>1566.136</v>
      </c>
      <c r="C5381">
        <v>9.3966999999999992</v>
      </c>
    </row>
    <row r="5382" spans="1:3" x14ac:dyDescent="0.3">
      <c r="A5382" s="1">
        <v>43626</v>
      </c>
      <c r="B5382">
        <v>1574.4839999999999</v>
      </c>
      <c r="C5382">
        <v>9.4169</v>
      </c>
    </row>
    <row r="5383" spans="1:3" x14ac:dyDescent="0.3">
      <c r="A5383" s="1">
        <v>43627</v>
      </c>
      <c r="B5383">
        <v>1593.3630000000001</v>
      </c>
      <c r="C5383">
        <v>9.4496000000000002</v>
      </c>
    </row>
    <row r="5384" spans="1:3" x14ac:dyDescent="0.3">
      <c r="A5384" s="1">
        <v>43628</v>
      </c>
      <c r="B5384">
        <v>1593.5989999999999</v>
      </c>
      <c r="C5384">
        <v>9.4734999999999996</v>
      </c>
    </row>
    <row r="5385" spans="1:3" x14ac:dyDescent="0.3">
      <c r="A5385" s="1">
        <v>43629</v>
      </c>
      <c r="B5385">
        <v>1598.117</v>
      </c>
      <c r="C5385">
        <v>9.4814000000000007</v>
      </c>
    </row>
    <row r="5386" spans="1:3" x14ac:dyDescent="0.3">
      <c r="A5386" s="1">
        <v>43630</v>
      </c>
      <c r="B5386">
        <v>1589.6020000000001</v>
      </c>
      <c r="C5386">
        <v>9.4855</v>
      </c>
    </row>
    <row r="5387" spans="1:3" x14ac:dyDescent="0.3">
      <c r="A5387" s="1">
        <v>43633</v>
      </c>
      <c r="B5387">
        <v>1586.5260000000001</v>
      </c>
      <c r="C5387">
        <v>9.4802</v>
      </c>
    </row>
    <row r="5388" spans="1:3" x14ac:dyDescent="0.3">
      <c r="A5388" s="1">
        <v>43634</v>
      </c>
      <c r="B5388">
        <v>1609.432</v>
      </c>
      <c r="C5388">
        <v>9.5335000000000001</v>
      </c>
    </row>
    <row r="5389" spans="1:3" x14ac:dyDescent="0.3">
      <c r="A5389" s="1">
        <v>43635</v>
      </c>
      <c r="B5389">
        <v>1612.3989999999999</v>
      </c>
      <c r="C5389">
        <v>9.4877000000000002</v>
      </c>
    </row>
    <row r="5390" spans="1:3" x14ac:dyDescent="0.3">
      <c r="A5390" s="1">
        <v>43636</v>
      </c>
      <c r="B5390">
        <v>1628.2929999999999</v>
      </c>
      <c r="C5390">
        <v>9.4146999999999998</v>
      </c>
    </row>
    <row r="5391" spans="1:3" x14ac:dyDescent="0.3">
      <c r="A5391" s="1">
        <v>43640</v>
      </c>
      <c r="B5391">
        <v>1610.941</v>
      </c>
      <c r="C5391">
        <v>9.2777999999999992</v>
      </c>
    </row>
    <row r="5392" spans="1:3" x14ac:dyDescent="0.3">
      <c r="A5392" s="1">
        <v>43641</v>
      </c>
      <c r="B5392">
        <v>1607.2940000000001</v>
      </c>
      <c r="C5392">
        <v>9.2767999999999997</v>
      </c>
    </row>
    <row r="5393" spans="1:3" x14ac:dyDescent="0.3">
      <c r="A5393" s="1">
        <v>43642</v>
      </c>
      <c r="B5393">
        <v>1604.2270000000001</v>
      </c>
      <c r="C5393">
        <v>9.2606999999999999</v>
      </c>
    </row>
    <row r="5394" spans="1:3" x14ac:dyDescent="0.3">
      <c r="A5394" s="1">
        <v>43643</v>
      </c>
      <c r="B5394">
        <v>1616.9359999999999</v>
      </c>
      <c r="C5394">
        <v>9.2757000000000005</v>
      </c>
    </row>
    <row r="5395" spans="1:3" x14ac:dyDescent="0.3">
      <c r="A5395" s="1">
        <v>43644</v>
      </c>
      <c r="B5395">
        <v>1622.43</v>
      </c>
      <c r="C5395">
        <v>9.2814999999999994</v>
      </c>
    </row>
    <row r="5396" spans="1:3" x14ac:dyDescent="0.3">
      <c r="A5396" s="1">
        <v>43647</v>
      </c>
      <c r="B5396">
        <v>1641.9970000000001</v>
      </c>
      <c r="C5396">
        <v>9.3597999999999999</v>
      </c>
    </row>
    <row r="5397" spans="1:3" x14ac:dyDescent="0.3">
      <c r="A5397" s="1">
        <v>43648</v>
      </c>
      <c r="B5397">
        <v>1647.019</v>
      </c>
      <c r="C5397">
        <v>9.3277999999999999</v>
      </c>
    </row>
    <row r="5398" spans="1:3" x14ac:dyDescent="0.3">
      <c r="A5398" s="1">
        <v>43649</v>
      </c>
      <c r="B5398">
        <v>1648.84</v>
      </c>
      <c r="C5398">
        <v>9.3112999999999992</v>
      </c>
    </row>
    <row r="5399" spans="1:3" x14ac:dyDescent="0.3">
      <c r="A5399" s="1">
        <v>43650</v>
      </c>
      <c r="B5399">
        <v>1652.25</v>
      </c>
      <c r="C5399">
        <v>9.3206000000000007</v>
      </c>
    </row>
    <row r="5400" spans="1:3" x14ac:dyDescent="0.3">
      <c r="A5400" s="1">
        <v>43651</v>
      </c>
      <c r="B5400">
        <v>1634.943</v>
      </c>
      <c r="C5400">
        <v>9.4412000000000003</v>
      </c>
    </row>
    <row r="5401" spans="1:3" x14ac:dyDescent="0.3">
      <c r="A5401" s="1">
        <v>43654</v>
      </c>
      <c r="B5401">
        <v>1642.068</v>
      </c>
      <c r="C5401">
        <v>9.4596</v>
      </c>
    </row>
    <row r="5402" spans="1:3" x14ac:dyDescent="0.3">
      <c r="A5402" s="1">
        <v>43655</v>
      </c>
      <c r="B5402">
        <v>1630.88</v>
      </c>
      <c r="C5402">
        <v>9.4711999999999996</v>
      </c>
    </row>
    <row r="5403" spans="1:3" x14ac:dyDescent="0.3">
      <c r="A5403" s="1">
        <v>43656</v>
      </c>
      <c r="B5403">
        <v>1622.4469999999999</v>
      </c>
      <c r="C5403">
        <v>9.4198000000000004</v>
      </c>
    </row>
    <row r="5404" spans="1:3" x14ac:dyDescent="0.3">
      <c r="A5404" s="1">
        <v>43657</v>
      </c>
      <c r="B5404">
        <v>1613.2049999999999</v>
      </c>
      <c r="C5404">
        <v>9.3804999999999996</v>
      </c>
    </row>
    <row r="5405" spans="1:3" x14ac:dyDescent="0.3">
      <c r="A5405" s="1">
        <v>43658</v>
      </c>
      <c r="B5405">
        <v>1625.616</v>
      </c>
      <c r="C5405">
        <v>9.3768999999999991</v>
      </c>
    </row>
    <row r="5406" spans="1:3" x14ac:dyDescent="0.3">
      <c r="A5406" s="1">
        <v>43661</v>
      </c>
      <c r="B5406">
        <v>1632.9059999999999</v>
      </c>
      <c r="C5406">
        <v>9.3533000000000008</v>
      </c>
    </row>
    <row r="5407" spans="1:3" x14ac:dyDescent="0.3">
      <c r="A5407" s="1">
        <v>43662</v>
      </c>
      <c r="B5407">
        <v>1630.568</v>
      </c>
      <c r="C5407">
        <v>9.3884000000000007</v>
      </c>
    </row>
    <row r="5408" spans="1:3" x14ac:dyDescent="0.3">
      <c r="A5408" s="1">
        <v>43663</v>
      </c>
      <c r="B5408">
        <v>1598.0609999999999</v>
      </c>
      <c r="C5408">
        <v>9.3652999999999995</v>
      </c>
    </row>
    <row r="5409" spans="1:3" x14ac:dyDescent="0.3">
      <c r="A5409" s="1">
        <v>43664</v>
      </c>
      <c r="B5409">
        <v>1577.4069999999999</v>
      </c>
      <c r="C5409">
        <v>9.3046000000000006</v>
      </c>
    </row>
    <row r="5410" spans="1:3" x14ac:dyDescent="0.3">
      <c r="A5410" s="1">
        <v>43665</v>
      </c>
      <c r="B5410">
        <v>1605.4190000000001</v>
      </c>
      <c r="C5410">
        <v>9.3773999999999997</v>
      </c>
    </row>
    <row r="5411" spans="1:3" x14ac:dyDescent="0.3">
      <c r="A5411" s="1">
        <v>43668</v>
      </c>
      <c r="B5411">
        <v>1600.876</v>
      </c>
      <c r="C5411">
        <v>9.4123999999999999</v>
      </c>
    </row>
    <row r="5412" spans="1:3" x14ac:dyDescent="0.3">
      <c r="A5412" s="1">
        <v>43669</v>
      </c>
      <c r="B5412">
        <v>1624.7670000000001</v>
      </c>
      <c r="C5412">
        <v>9.4679000000000002</v>
      </c>
    </row>
    <row r="5413" spans="1:3" x14ac:dyDescent="0.3">
      <c r="A5413" s="1">
        <v>43670</v>
      </c>
      <c r="B5413">
        <v>1613.059</v>
      </c>
      <c r="C5413">
        <v>9.4263999999999992</v>
      </c>
    </row>
    <row r="5414" spans="1:3" x14ac:dyDescent="0.3">
      <c r="A5414" s="1">
        <v>43671</v>
      </c>
      <c r="B5414">
        <v>1607.201</v>
      </c>
      <c r="C5414">
        <v>9.4474999999999998</v>
      </c>
    </row>
    <row r="5415" spans="1:3" x14ac:dyDescent="0.3">
      <c r="A5415" s="1">
        <v>43672</v>
      </c>
      <c r="B5415">
        <v>1610.6389999999999</v>
      </c>
      <c r="C5415">
        <v>9.5014000000000003</v>
      </c>
    </row>
    <row r="5416" spans="1:3" x14ac:dyDescent="0.3">
      <c r="A5416" s="1">
        <v>43675</v>
      </c>
      <c r="B5416">
        <v>1614.3</v>
      </c>
      <c r="C5416">
        <v>9.4871999999999996</v>
      </c>
    </row>
    <row r="5417" spans="1:3" x14ac:dyDescent="0.3">
      <c r="A5417" s="1">
        <v>43676</v>
      </c>
      <c r="B5417">
        <v>1600.259</v>
      </c>
      <c r="C5417">
        <v>9.5684000000000005</v>
      </c>
    </row>
    <row r="5418" spans="1:3" x14ac:dyDescent="0.3">
      <c r="A5418" s="1">
        <v>43677</v>
      </c>
      <c r="B5418">
        <v>1599.7750000000001</v>
      </c>
      <c r="C5418">
        <v>9.6518999999999995</v>
      </c>
    </row>
    <row r="5419" spans="1:3" x14ac:dyDescent="0.3">
      <c r="A5419" s="1">
        <v>43678</v>
      </c>
      <c r="B5419">
        <v>1612.9069999999999</v>
      </c>
      <c r="C5419">
        <v>9.6552000000000007</v>
      </c>
    </row>
    <row r="5420" spans="1:3" x14ac:dyDescent="0.3">
      <c r="A5420" s="1">
        <v>43679</v>
      </c>
      <c r="B5420">
        <v>1568.703</v>
      </c>
      <c r="C5420">
        <v>9.6348000000000003</v>
      </c>
    </row>
    <row r="5421" spans="1:3" x14ac:dyDescent="0.3">
      <c r="A5421" s="1">
        <v>43682</v>
      </c>
      <c r="B5421">
        <v>1535.097</v>
      </c>
      <c r="C5421">
        <v>9.6018000000000008</v>
      </c>
    </row>
    <row r="5422" spans="1:3" x14ac:dyDescent="0.3">
      <c r="A5422" s="1">
        <v>43683</v>
      </c>
      <c r="B5422">
        <v>1523.0319999999999</v>
      </c>
      <c r="C5422">
        <v>9.5823999999999998</v>
      </c>
    </row>
    <row r="5423" spans="1:3" x14ac:dyDescent="0.3">
      <c r="A5423" s="1">
        <v>43684</v>
      </c>
      <c r="B5423">
        <v>1528.1890000000001</v>
      </c>
      <c r="C5423">
        <v>9.6372</v>
      </c>
    </row>
    <row r="5424" spans="1:3" x14ac:dyDescent="0.3">
      <c r="A5424" s="1">
        <v>43685</v>
      </c>
      <c r="B5424">
        <v>1550.6179999999999</v>
      </c>
      <c r="C5424">
        <v>9.5982000000000003</v>
      </c>
    </row>
    <row r="5425" spans="1:3" x14ac:dyDescent="0.3">
      <c r="A5425" s="1">
        <v>43686</v>
      </c>
      <c r="B5425">
        <v>1531.5160000000001</v>
      </c>
      <c r="C5425">
        <v>9.5443999999999996</v>
      </c>
    </row>
    <row r="5426" spans="1:3" x14ac:dyDescent="0.3">
      <c r="A5426" s="1">
        <v>43689</v>
      </c>
      <c r="B5426">
        <v>1533.0619999999999</v>
      </c>
      <c r="C5426">
        <v>9.56</v>
      </c>
    </row>
    <row r="5427" spans="1:3" x14ac:dyDescent="0.3">
      <c r="A5427" s="1">
        <v>43690</v>
      </c>
      <c r="B5427">
        <v>1538.5329999999999</v>
      </c>
      <c r="C5427">
        <v>9.5388000000000002</v>
      </c>
    </row>
    <row r="5428" spans="1:3" x14ac:dyDescent="0.3">
      <c r="A5428" s="1">
        <v>43691</v>
      </c>
      <c r="B5428">
        <v>1500.06</v>
      </c>
      <c r="C5428">
        <v>9.6333000000000002</v>
      </c>
    </row>
    <row r="5429" spans="1:3" x14ac:dyDescent="0.3">
      <c r="A5429" s="1">
        <v>43692</v>
      </c>
      <c r="B5429">
        <v>1495.7139999999999</v>
      </c>
      <c r="C5429">
        <v>9.6377000000000006</v>
      </c>
    </row>
    <row r="5430" spans="1:3" x14ac:dyDescent="0.3">
      <c r="A5430" s="1">
        <v>43693</v>
      </c>
      <c r="B5430">
        <v>1519.413</v>
      </c>
      <c r="C5430">
        <v>9.6560000000000006</v>
      </c>
    </row>
    <row r="5431" spans="1:3" x14ac:dyDescent="0.3">
      <c r="A5431" s="1">
        <v>43696</v>
      </c>
      <c r="B5431">
        <v>1538.972</v>
      </c>
      <c r="C5431">
        <v>9.6849000000000007</v>
      </c>
    </row>
    <row r="5432" spans="1:3" x14ac:dyDescent="0.3">
      <c r="A5432" s="1">
        <v>43697</v>
      </c>
      <c r="B5432">
        <v>1534.3409999999999</v>
      </c>
      <c r="C5432">
        <v>9.6864000000000008</v>
      </c>
    </row>
    <row r="5433" spans="1:3" x14ac:dyDescent="0.3">
      <c r="A5433" s="1">
        <v>43698</v>
      </c>
      <c r="B5433">
        <v>1543.4739999999999</v>
      </c>
      <c r="C5433">
        <v>9.6229999999999993</v>
      </c>
    </row>
    <row r="5434" spans="1:3" x14ac:dyDescent="0.3">
      <c r="A5434" s="1">
        <v>43699</v>
      </c>
      <c r="B5434">
        <v>1535.5139999999999</v>
      </c>
      <c r="C5434">
        <v>9.6767000000000003</v>
      </c>
    </row>
    <row r="5435" spans="1:3" x14ac:dyDescent="0.3">
      <c r="A5435" s="1">
        <v>43700</v>
      </c>
      <c r="B5435">
        <v>1522.8489999999999</v>
      </c>
      <c r="C5435">
        <v>9.6050000000000004</v>
      </c>
    </row>
    <row r="5436" spans="1:3" x14ac:dyDescent="0.3">
      <c r="A5436" s="1">
        <v>43703</v>
      </c>
      <c r="B5436">
        <v>1520.8489999999999</v>
      </c>
      <c r="C5436">
        <v>9.6740999999999993</v>
      </c>
    </row>
    <row r="5437" spans="1:3" x14ac:dyDescent="0.3">
      <c r="A5437" s="1">
        <v>43704</v>
      </c>
      <c r="B5437">
        <v>1530.8140000000001</v>
      </c>
      <c r="C5437">
        <v>9.6710999999999991</v>
      </c>
    </row>
    <row r="5438" spans="1:3" x14ac:dyDescent="0.3">
      <c r="A5438" s="1">
        <v>43705</v>
      </c>
      <c r="B5438">
        <v>1529.1320000000001</v>
      </c>
      <c r="C5438">
        <v>9.7232000000000003</v>
      </c>
    </row>
    <row r="5439" spans="1:3" x14ac:dyDescent="0.3">
      <c r="A5439" s="1">
        <v>43706</v>
      </c>
      <c r="B5439">
        <v>1558.7370000000001</v>
      </c>
      <c r="C5439">
        <v>9.7754999999999992</v>
      </c>
    </row>
    <row r="5440" spans="1:3" x14ac:dyDescent="0.3">
      <c r="A5440" s="1">
        <v>43707</v>
      </c>
      <c r="B5440">
        <v>1576.981</v>
      </c>
      <c r="C5440">
        <v>9.8177000000000003</v>
      </c>
    </row>
    <row r="5441" spans="1:3" x14ac:dyDescent="0.3">
      <c r="A5441" s="1">
        <v>43710</v>
      </c>
      <c r="B5441">
        <v>1570.1849999999999</v>
      </c>
      <c r="C5441">
        <v>9.8274000000000008</v>
      </c>
    </row>
    <row r="5442" spans="1:3" x14ac:dyDescent="0.3">
      <c r="A5442" s="1">
        <v>43711</v>
      </c>
      <c r="B5442">
        <v>1568.6579999999999</v>
      </c>
      <c r="C5442">
        <v>9.8196999999999992</v>
      </c>
    </row>
    <row r="5443" spans="1:3" x14ac:dyDescent="0.3">
      <c r="A5443" s="1">
        <v>43712</v>
      </c>
      <c r="B5443">
        <v>1581.2750000000001</v>
      </c>
      <c r="C5443">
        <v>9.7316000000000003</v>
      </c>
    </row>
    <row r="5444" spans="1:3" x14ac:dyDescent="0.3">
      <c r="A5444" s="1">
        <v>43713</v>
      </c>
      <c r="B5444">
        <v>1597.3409999999999</v>
      </c>
      <c r="C5444">
        <v>9.6854999999999993</v>
      </c>
    </row>
    <row r="5445" spans="1:3" x14ac:dyDescent="0.3">
      <c r="A5445" s="1">
        <v>43714</v>
      </c>
      <c r="B5445">
        <v>1601.953</v>
      </c>
      <c r="C5445">
        <v>9.6426999999999996</v>
      </c>
    </row>
    <row r="5446" spans="1:3" x14ac:dyDescent="0.3">
      <c r="A5446" s="1">
        <v>43717</v>
      </c>
      <c r="B5446">
        <v>1610.6959999999999</v>
      </c>
      <c r="C5446">
        <v>9.6570999999999998</v>
      </c>
    </row>
    <row r="5447" spans="1:3" x14ac:dyDescent="0.3">
      <c r="A5447" s="1">
        <v>43718</v>
      </c>
      <c r="B5447">
        <v>1624.98</v>
      </c>
      <c r="C5447">
        <v>9.6838999999999995</v>
      </c>
    </row>
    <row r="5448" spans="1:3" x14ac:dyDescent="0.3">
      <c r="A5448" s="1">
        <v>43719</v>
      </c>
      <c r="B5448">
        <v>1637.617</v>
      </c>
      <c r="C5448">
        <v>9.6722000000000001</v>
      </c>
    </row>
    <row r="5449" spans="1:3" x14ac:dyDescent="0.3">
      <c r="A5449" s="1">
        <v>43720</v>
      </c>
      <c r="B5449">
        <v>1651.45</v>
      </c>
      <c r="C5449">
        <v>9.6219999999999999</v>
      </c>
    </row>
    <row r="5450" spans="1:3" x14ac:dyDescent="0.3">
      <c r="A5450" s="1">
        <v>43721</v>
      </c>
      <c r="B5450">
        <v>1665.345</v>
      </c>
      <c r="C5450">
        <v>9.6074999999999999</v>
      </c>
    </row>
    <row r="5451" spans="1:3" x14ac:dyDescent="0.3">
      <c r="A5451" s="1">
        <v>43724</v>
      </c>
      <c r="B5451">
        <v>1655.0139999999999</v>
      </c>
      <c r="C5451">
        <v>9.6557999999999993</v>
      </c>
    </row>
    <row r="5452" spans="1:3" x14ac:dyDescent="0.3">
      <c r="A5452" s="1">
        <v>43725</v>
      </c>
      <c r="B5452">
        <v>1649.325</v>
      </c>
      <c r="C5452">
        <v>9.6692999999999998</v>
      </c>
    </row>
    <row r="5453" spans="1:3" x14ac:dyDescent="0.3">
      <c r="A5453" s="1">
        <v>43726</v>
      </c>
      <c r="B5453">
        <v>1655.1089999999999</v>
      </c>
      <c r="C5453">
        <v>9.7250999999999994</v>
      </c>
    </row>
    <row r="5454" spans="1:3" x14ac:dyDescent="0.3">
      <c r="A5454" s="1">
        <v>43727</v>
      </c>
      <c r="B5454">
        <v>1664.6389999999999</v>
      </c>
      <c r="C5454">
        <v>9.6858000000000004</v>
      </c>
    </row>
    <row r="5455" spans="1:3" x14ac:dyDescent="0.3">
      <c r="A5455" s="1">
        <v>43728</v>
      </c>
      <c r="B5455">
        <v>1666.89</v>
      </c>
      <c r="C5455">
        <v>9.6974999999999998</v>
      </c>
    </row>
    <row r="5456" spans="1:3" x14ac:dyDescent="0.3">
      <c r="A5456" s="1">
        <v>43731</v>
      </c>
      <c r="B5456">
        <v>1637.6579999999999</v>
      </c>
      <c r="C5456">
        <v>9.7059999999999995</v>
      </c>
    </row>
    <row r="5457" spans="1:3" x14ac:dyDescent="0.3">
      <c r="A5457" s="1">
        <v>43732</v>
      </c>
      <c r="B5457">
        <v>1633.09</v>
      </c>
      <c r="C5457">
        <v>9.6647999999999996</v>
      </c>
    </row>
    <row r="5458" spans="1:3" x14ac:dyDescent="0.3">
      <c r="A5458" s="1">
        <v>43733</v>
      </c>
      <c r="B5458">
        <v>1620.673</v>
      </c>
      <c r="C5458">
        <v>9.7543000000000006</v>
      </c>
    </row>
    <row r="5459" spans="1:3" x14ac:dyDescent="0.3">
      <c r="A5459" s="1">
        <v>43734</v>
      </c>
      <c r="B5459">
        <v>1631.614</v>
      </c>
      <c r="C5459">
        <v>9.7635000000000005</v>
      </c>
    </row>
    <row r="5460" spans="1:3" x14ac:dyDescent="0.3">
      <c r="A5460" s="1">
        <v>43735</v>
      </c>
      <c r="B5460">
        <v>1646.595</v>
      </c>
      <c r="C5460">
        <v>9.7934000000000001</v>
      </c>
    </row>
    <row r="5461" spans="1:3" x14ac:dyDescent="0.3">
      <c r="A5461" s="1">
        <v>43738</v>
      </c>
      <c r="B5461">
        <v>1647.671</v>
      </c>
      <c r="C5461">
        <v>9.8407999999999998</v>
      </c>
    </row>
    <row r="5462" spans="1:3" x14ac:dyDescent="0.3">
      <c r="A5462" s="1">
        <v>43739</v>
      </c>
      <c r="B5462">
        <v>1635.6420000000001</v>
      </c>
      <c r="C5462">
        <v>9.8767999999999994</v>
      </c>
    </row>
    <row r="5463" spans="1:3" x14ac:dyDescent="0.3">
      <c r="A5463" s="1">
        <v>43740</v>
      </c>
      <c r="B5463">
        <v>1593.3150000000001</v>
      </c>
      <c r="C5463">
        <v>9.8705999999999996</v>
      </c>
    </row>
    <row r="5464" spans="1:3" x14ac:dyDescent="0.3">
      <c r="A5464" s="1">
        <v>43741</v>
      </c>
      <c r="B5464">
        <v>1588.4069999999999</v>
      </c>
      <c r="C5464">
        <v>9.8682999999999996</v>
      </c>
    </row>
    <row r="5465" spans="1:3" x14ac:dyDescent="0.3">
      <c r="A5465" s="1">
        <v>43742</v>
      </c>
      <c r="B5465">
        <v>1593.9770000000001</v>
      </c>
      <c r="C5465">
        <v>9.8402999999999992</v>
      </c>
    </row>
    <row r="5466" spans="1:3" x14ac:dyDescent="0.3">
      <c r="A5466" s="1">
        <v>43745</v>
      </c>
      <c r="B5466">
        <v>1617.9949999999999</v>
      </c>
      <c r="C5466">
        <v>9.9147999999999996</v>
      </c>
    </row>
    <row r="5467" spans="1:3" x14ac:dyDescent="0.3">
      <c r="A5467" s="1">
        <v>43746</v>
      </c>
      <c r="B5467">
        <v>1605.6890000000001</v>
      </c>
      <c r="C5467">
        <v>9.9451000000000001</v>
      </c>
    </row>
    <row r="5468" spans="1:3" x14ac:dyDescent="0.3">
      <c r="A5468" s="1">
        <v>43747</v>
      </c>
      <c r="B5468">
        <v>1619.999</v>
      </c>
      <c r="C5468">
        <v>9.9586000000000006</v>
      </c>
    </row>
    <row r="5469" spans="1:3" x14ac:dyDescent="0.3">
      <c r="A5469" s="1">
        <v>43748</v>
      </c>
      <c r="B5469">
        <v>1630.0329999999999</v>
      </c>
      <c r="C5469">
        <v>9.8402999999999992</v>
      </c>
    </row>
    <row r="5470" spans="1:3" x14ac:dyDescent="0.3">
      <c r="A5470" s="1">
        <v>43749</v>
      </c>
      <c r="B5470">
        <v>1653.2809999999999</v>
      </c>
      <c r="C5470">
        <v>9.8028999999999993</v>
      </c>
    </row>
    <row r="5471" spans="1:3" x14ac:dyDescent="0.3">
      <c r="A5471" s="1">
        <v>43752</v>
      </c>
      <c r="B5471">
        <v>1652.577</v>
      </c>
      <c r="C5471">
        <v>9.8170000000000002</v>
      </c>
    </row>
    <row r="5472" spans="1:3" x14ac:dyDescent="0.3">
      <c r="A5472" s="1">
        <v>43753</v>
      </c>
      <c r="B5472">
        <v>1670.211</v>
      </c>
      <c r="C5472">
        <v>9.8094000000000001</v>
      </c>
    </row>
    <row r="5473" spans="1:3" x14ac:dyDescent="0.3">
      <c r="A5473" s="1">
        <v>43754</v>
      </c>
      <c r="B5473">
        <v>1677.192</v>
      </c>
      <c r="C5473">
        <v>9.7749000000000006</v>
      </c>
    </row>
    <row r="5474" spans="1:3" x14ac:dyDescent="0.3">
      <c r="A5474" s="1">
        <v>43755</v>
      </c>
      <c r="B5474">
        <v>1682.873</v>
      </c>
      <c r="C5474">
        <v>9.7136999999999993</v>
      </c>
    </row>
    <row r="5475" spans="1:3" x14ac:dyDescent="0.3">
      <c r="A5475" s="1">
        <v>43756</v>
      </c>
      <c r="B5475">
        <v>1697.9110000000001</v>
      </c>
      <c r="C5475">
        <v>9.6404999999999994</v>
      </c>
    </row>
    <row r="5476" spans="1:3" x14ac:dyDescent="0.3">
      <c r="A5476" s="1">
        <v>43759</v>
      </c>
      <c r="B5476">
        <v>1724.357</v>
      </c>
      <c r="C5476">
        <v>9.6396999999999995</v>
      </c>
    </row>
    <row r="5477" spans="1:3" x14ac:dyDescent="0.3">
      <c r="A5477" s="1">
        <v>43760</v>
      </c>
      <c r="B5477">
        <v>1728.2159999999999</v>
      </c>
      <c r="C5477">
        <v>9.6501000000000001</v>
      </c>
    </row>
    <row r="5478" spans="1:3" x14ac:dyDescent="0.3">
      <c r="A5478" s="1">
        <v>43761</v>
      </c>
      <c r="B5478">
        <v>1725.874</v>
      </c>
      <c r="C5478">
        <v>9.6379000000000001</v>
      </c>
    </row>
    <row r="5479" spans="1:3" x14ac:dyDescent="0.3">
      <c r="A5479" s="1">
        <v>43762</v>
      </c>
      <c r="B5479">
        <v>1736.9839999999999</v>
      </c>
      <c r="C5479">
        <v>9.6567000000000007</v>
      </c>
    </row>
    <row r="5480" spans="1:3" x14ac:dyDescent="0.3">
      <c r="A5480" s="1">
        <v>43763</v>
      </c>
      <c r="B5480">
        <v>1747.3050000000001</v>
      </c>
      <c r="C5480">
        <v>9.6836000000000002</v>
      </c>
    </row>
    <row r="5481" spans="1:3" x14ac:dyDescent="0.3">
      <c r="A5481" s="1">
        <v>43766</v>
      </c>
      <c r="B5481">
        <v>1760.3109999999999</v>
      </c>
      <c r="C5481">
        <v>9.7020999999999997</v>
      </c>
    </row>
    <row r="5482" spans="1:3" x14ac:dyDescent="0.3">
      <c r="A5482" s="1">
        <v>43767</v>
      </c>
      <c r="B5482">
        <v>1742.3209999999999</v>
      </c>
      <c r="C5482">
        <v>9.7004999999999999</v>
      </c>
    </row>
    <row r="5483" spans="1:3" x14ac:dyDescent="0.3">
      <c r="A5483" s="1">
        <v>43768</v>
      </c>
      <c r="B5483">
        <v>1746.81</v>
      </c>
      <c r="C5483">
        <v>9.6516999999999999</v>
      </c>
    </row>
    <row r="5484" spans="1:3" x14ac:dyDescent="0.3">
      <c r="A5484" s="1">
        <v>43769</v>
      </c>
      <c r="B5484">
        <v>1733.681</v>
      </c>
      <c r="C5484">
        <v>9.6499000000000006</v>
      </c>
    </row>
    <row r="5485" spans="1:3" x14ac:dyDescent="0.3">
      <c r="A5485" s="1">
        <v>43770</v>
      </c>
      <c r="B5485">
        <v>1737.5129999999999</v>
      </c>
      <c r="C5485">
        <v>9.5620999999999992</v>
      </c>
    </row>
    <row r="5486" spans="1:3" x14ac:dyDescent="0.3">
      <c r="A5486" s="1">
        <v>43773</v>
      </c>
      <c r="B5486">
        <v>1771.0329999999999</v>
      </c>
      <c r="C5486">
        <v>9.6221999999999994</v>
      </c>
    </row>
    <row r="5487" spans="1:3" x14ac:dyDescent="0.3">
      <c r="A5487" s="1">
        <v>43774</v>
      </c>
      <c r="B5487">
        <v>1769.528</v>
      </c>
      <c r="C5487">
        <v>9.657</v>
      </c>
    </row>
    <row r="5488" spans="1:3" x14ac:dyDescent="0.3">
      <c r="A5488" s="1">
        <v>43775</v>
      </c>
      <c r="B5488">
        <v>1762.7929999999999</v>
      </c>
      <c r="C5488">
        <v>9.6251999999999995</v>
      </c>
    </row>
    <row r="5489" spans="1:3" x14ac:dyDescent="0.3">
      <c r="A5489" s="1">
        <v>43776</v>
      </c>
      <c r="B5489">
        <v>1763.8119999999999</v>
      </c>
      <c r="C5489">
        <v>9.6274999999999995</v>
      </c>
    </row>
    <row r="5490" spans="1:3" x14ac:dyDescent="0.3">
      <c r="A5490" s="1">
        <v>43777</v>
      </c>
      <c r="B5490">
        <v>1772.5550000000001</v>
      </c>
      <c r="C5490">
        <v>9.6978000000000009</v>
      </c>
    </row>
    <row r="5491" spans="1:3" x14ac:dyDescent="0.3">
      <c r="A5491" s="1">
        <v>43780</v>
      </c>
      <c r="B5491">
        <v>1763.5039999999999</v>
      </c>
      <c r="C5491">
        <v>9.6959999999999997</v>
      </c>
    </row>
    <row r="5492" spans="1:3" x14ac:dyDescent="0.3">
      <c r="A5492" s="1">
        <v>43781</v>
      </c>
      <c r="B5492">
        <v>1774.7180000000001</v>
      </c>
      <c r="C5492">
        <v>9.7200000000000006</v>
      </c>
    </row>
    <row r="5493" spans="1:3" x14ac:dyDescent="0.3">
      <c r="A5493" s="1">
        <v>43782</v>
      </c>
      <c r="B5493">
        <v>1766.5989999999999</v>
      </c>
      <c r="C5493">
        <v>9.7304999999999993</v>
      </c>
    </row>
    <row r="5494" spans="1:3" x14ac:dyDescent="0.3">
      <c r="A5494" s="1">
        <v>43783</v>
      </c>
      <c r="B5494">
        <v>1757.4190000000001</v>
      </c>
      <c r="C5494">
        <v>9.6812000000000005</v>
      </c>
    </row>
    <row r="5495" spans="1:3" x14ac:dyDescent="0.3">
      <c r="A5495" s="1">
        <v>43784</v>
      </c>
      <c r="B5495">
        <v>1756.865</v>
      </c>
      <c r="C5495">
        <v>9.6389999999999993</v>
      </c>
    </row>
    <row r="5496" spans="1:3" x14ac:dyDescent="0.3">
      <c r="A5496" s="1">
        <v>43787</v>
      </c>
      <c r="B5496">
        <v>1745.1690000000001</v>
      </c>
      <c r="C5496">
        <v>9.6341000000000001</v>
      </c>
    </row>
    <row r="5497" spans="1:3" x14ac:dyDescent="0.3">
      <c r="A5497" s="1">
        <v>43788</v>
      </c>
      <c r="B5497">
        <v>1743.25</v>
      </c>
      <c r="C5497">
        <v>9.6293000000000006</v>
      </c>
    </row>
    <row r="5498" spans="1:3" x14ac:dyDescent="0.3">
      <c r="A5498" s="1">
        <v>43789</v>
      </c>
      <c r="B5498">
        <v>1729.058</v>
      </c>
      <c r="C5498">
        <v>9.6328999999999994</v>
      </c>
    </row>
    <row r="5499" spans="1:3" x14ac:dyDescent="0.3">
      <c r="A5499" s="1">
        <v>43790</v>
      </c>
      <c r="B5499">
        <v>1720.1079999999999</v>
      </c>
      <c r="C5499">
        <v>9.6257999999999999</v>
      </c>
    </row>
    <row r="5500" spans="1:3" x14ac:dyDescent="0.3">
      <c r="A5500" s="1">
        <v>43791</v>
      </c>
      <c r="B5500">
        <v>1724.1869999999999</v>
      </c>
      <c r="C5500">
        <v>9.6260999999999992</v>
      </c>
    </row>
    <row r="5501" spans="1:3" x14ac:dyDescent="0.3">
      <c r="A5501" s="1">
        <v>43794</v>
      </c>
      <c r="B5501">
        <v>1742.037</v>
      </c>
      <c r="C5501">
        <v>9.641</v>
      </c>
    </row>
    <row r="5502" spans="1:3" x14ac:dyDescent="0.3">
      <c r="A5502" s="1">
        <v>43795</v>
      </c>
      <c r="B5502">
        <v>1740.991</v>
      </c>
      <c r="C5502">
        <v>9.5889000000000006</v>
      </c>
    </row>
    <row r="5503" spans="1:3" x14ac:dyDescent="0.3">
      <c r="A5503" s="1">
        <v>43796</v>
      </c>
      <c r="B5503">
        <v>1737.8040000000001</v>
      </c>
      <c r="C5503">
        <v>9.5790000000000006</v>
      </c>
    </row>
    <row r="5504" spans="1:3" x14ac:dyDescent="0.3">
      <c r="A5504" s="1">
        <v>43797</v>
      </c>
      <c r="B5504">
        <v>1735.3030000000001</v>
      </c>
      <c r="C5504">
        <v>9.56</v>
      </c>
    </row>
    <row r="5505" spans="1:3" x14ac:dyDescent="0.3">
      <c r="A5505" s="1">
        <v>43798</v>
      </c>
      <c r="B5505">
        <v>1730.2539999999999</v>
      </c>
      <c r="C5505">
        <v>9.5716999999999999</v>
      </c>
    </row>
    <row r="5506" spans="1:3" x14ac:dyDescent="0.3">
      <c r="A5506" s="1">
        <v>43801</v>
      </c>
      <c r="B5506">
        <v>1706.817</v>
      </c>
      <c r="C5506">
        <v>9.5404999999999998</v>
      </c>
    </row>
    <row r="5507" spans="1:3" x14ac:dyDescent="0.3">
      <c r="A5507" s="1">
        <v>43802</v>
      </c>
      <c r="B5507">
        <v>1697.684</v>
      </c>
      <c r="C5507">
        <v>9.5313999999999997</v>
      </c>
    </row>
    <row r="5508" spans="1:3" x14ac:dyDescent="0.3">
      <c r="A5508" s="1">
        <v>43803</v>
      </c>
      <c r="B5508">
        <v>1725.5989999999999</v>
      </c>
      <c r="C5508">
        <v>9.5113000000000003</v>
      </c>
    </row>
    <row r="5509" spans="1:3" x14ac:dyDescent="0.3">
      <c r="A5509" s="1">
        <v>43804</v>
      </c>
      <c r="B5509">
        <v>1723.633</v>
      </c>
      <c r="C5509">
        <v>9.4892000000000003</v>
      </c>
    </row>
    <row r="5510" spans="1:3" x14ac:dyDescent="0.3">
      <c r="A5510" s="1">
        <v>43805</v>
      </c>
      <c r="B5510">
        <v>1742.61</v>
      </c>
      <c r="C5510">
        <v>9.4966000000000008</v>
      </c>
    </row>
    <row r="5511" spans="1:3" x14ac:dyDescent="0.3">
      <c r="A5511" s="1">
        <v>43808</v>
      </c>
      <c r="B5511">
        <v>1743.3119999999999</v>
      </c>
      <c r="C5511">
        <v>9.5322999999999993</v>
      </c>
    </row>
    <row r="5512" spans="1:3" x14ac:dyDescent="0.3">
      <c r="A5512" s="1">
        <v>43809</v>
      </c>
      <c r="B5512">
        <v>1735.511</v>
      </c>
      <c r="C5512">
        <v>9.4986999999999995</v>
      </c>
    </row>
    <row r="5513" spans="1:3" x14ac:dyDescent="0.3">
      <c r="A5513" s="1">
        <v>43810</v>
      </c>
      <c r="B5513">
        <v>1741.6210000000001</v>
      </c>
      <c r="C5513">
        <v>9.3905999999999992</v>
      </c>
    </row>
    <row r="5514" spans="1:3" x14ac:dyDescent="0.3">
      <c r="A5514" s="1">
        <v>43811</v>
      </c>
      <c r="B5514">
        <v>1758.242</v>
      </c>
      <c r="C5514">
        <v>9.3908000000000005</v>
      </c>
    </row>
    <row r="5515" spans="1:3" x14ac:dyDescent="0.3">
      <c r="A5515" s="1">
        <v>43812</v>
      </c>
      <c r="B5515">
        <v>1770.1189999999999</v>
      </c>
      <c r="C5515">
        <v>9.3955000000000002</v>
      </c>
    </row>
    <row r="5516" spans="1:3" x14ac:dyDescent="0.3">
      <c r="A5516" s="1">
        <v>43815</v>
      </c>
      <c r="B5516">
        <v>1787.6559999999999</v>
      </c>
      <c r="C5516">
        <v>9.3610000000000007</v>
      </c>
    </row>
    <row r="5517" spans="1:3" x14ac:dyDescent="0.3">
      <c r="A5517" s="1">
        <v>43816</v>
      </c>
      <c r="B5517">
        <v>1791.934</v>
      </c>
      <c r="C5517">
        <v>9.3802000000000003</v>
      </c>
    </row>
    <row r="5518" spans="1:3" x14ac:dyDescent="0.3">
      <c r="A5518" s="1">
        <v>43817</v>
      </c>
      <c r="B5518">
        <v>1787.961</v>
      </c>
      <c r="C5518">
        <v>9.4224999999999994</v>
      </c>
    </row>
    <row r="5519" spans="1:3" x14ac:dyDescent="0.3">
      <c r="A5519" s="1">
        <v>43818</v>
      </c>
      <c r="B5519">
        <v>1783.2860000000001</v>
      </c>
      <c r="C5519">
        <v>9.4085999999999999</v>
      </c>
    </row>
    <row r="5520" spans="1:3" x14ac:dyDescent="0.3">
      <c r="A5520" s="1">
        <v>43819</v>
      </c>
      <c r="B5520">
        <v>1794.798</v>
      </c>
      <c r="C5520">
        <v>9.4067000000000007</v>
      </c>
    </row>
    <row r="5521" spans="1:3" x14ac:dyDescent="0.3">
      <c r="A5521" s="1">
        <v>43822</v>
      </c>
      <c r="B5521">
        <v>1795.6569999999999</v>
      </c>
      <c r="C5521">
        <v>9.4304000000000006</v>
      </c>
    </row>
    <row r="5522" spans="1:3" x14ac:dyDescent="0.3">
      <c r="A5522" s="1">
        <v>43826</v>
      </c>
      <c r="B5522">
        <v>1798.039</v>
      </c>
      <c r="C5522">
        <v>9.3277000000000001</v>
      </c>
    </row>
    <row r="5523" spans="1:3" x14ac:dyDescent="0.3">
      <c r="A5523" s="1">
        <v>43829</v>
      </c>
      <c r="B5523">
        <v>1771.85</v>
      </c>
      <c r="C5523">
        <v>9.3474000000000004</v>
      </c>
    </row>
    <row r="5524" spans="1:3" x14ac:dyDescent="0.3">
      <c r="A5524" s="1">
        <v>43832</v>
      </c>
      <c r="B5524">
        <v>1808.627</v>
      </c>
      <c r="C5524">
        <v>9.3613</v>
      </c>
    </row>
    <row r="5525" spans="1:3" x14ac:dyDescent="0.3">
      <c r="A5525" s="1">
        <v>43833</v>
      </c>
      <c r="B5525">
        <v>1785.2339999999999</v>
      </c>
      <c r="C5525">
        <v>9.3961000000000006</v>
      </c>
    </row>
    <row r="5526" spans="1:3" x14ac:dyDescent="0.3">
      <c r="A5526" s="1">
        <v>43837</v>
      </c>
      <c r="B5526">
        <v>1796.85</v>
      </c>
      <c r="C5526">
        <v>9.4505999999999997</v>
      </c>
    </row>
    <row r="5527" spans="1:3" x14ac:dyDescent="0.3">
      <c r="A5527" s="1">
        <v>43838</v>
      </c>
      <c r="B5527">
        <v>1795.4069999999999</v>
      </c>
      <c r="C5527">
        <v>9.4593000000000007</v>
      </c>
    </row>
    <row r="5528" spans="1:3" x14ac:dyDescent="0.3">
      <c r="A5528" s="1">
        <v>43839</v>
      </c>
      <c r="B5528">
        <v>1796.7349999999999</v>
      </c>
      <c r="C5528">
        <v>9.4885999999999999</v>
      </c>
    </row>
    <row r="5529" spans="1:3" x14ac:dyDescent="0.3">
      <c r="A5529" s="1">
        <v>43840</v>
      </c>
      <c r="B5529">
        <v>1784.972</v>
      </c>
      <c r="C5529">
        <v>9.4990000000000006</v>
      </c>
    </row>
    <row r="5530" spans="1:3" x14ac:dyDescent="0.3">
      <c r="A5530" s="1">
        <v>43843</v>
      </c>
      <c r="B5530">
        <v>1790.51</v>
      </c>
      <c r="C5530">
        <v>9.4634999999999998</v>
      </c>
    </row>
    <row r="5531" spans="1:3" x14ac:dyDescent="0.3">
      <c r="A5531" s="1">
        <v>43844</v>
      </c>
      <c r="B5531">
        <v>1792.903</v>
      </c>
      <c r="C5531">
        <v>9.4632000000000005</v>
      </c>
    </row>
    <row r="5532" spans="1:3" x14ac:dyDescent="0.3">
      <c r="A5532" s="1">
        <v>43845</v>
      </c>
      <c r="B5532">
        <v>1787.2909999999999</v>
      </c>
      <c r="C5532">
        <v>9.4616000000000007</v>
      </c>
    </row>
    <row r="5533" spans="1:3" x14ac:dyDescent="0.3">
      <c r="A5533" s="1">
        <v>43846</v>
      </c>
      <c r="B5533">
        <v>1812.297</v>
      </c>
      <c r="C5533">
        <v>9.4872999999999994</v>
      </c>
    </row>
    <row r="5534" spans="1:3" x14ac:dyDescent="0.3">
      <c r="A5534" s="1">
        <v>43847</v>
      </c>
      <c r="B5534">
        <v>1825.942</v>
      </c>
      <c r="C5534">
        <v>9.5180000000000007</v>
      </c>
    </row>
    <row r="5535" spans="1:3" x14ac:dyDescent="0.3">
      <c r="A5535" s="1">
        <v>43850</v>
      </c>
      <c r="B5535">
        <v>1821.29</v>
      </c>
      <c r="C5535">
        <v>9.5145</v>
      </c>
    </row>
    <row r="5536" spans="1:3" x14ac:dyDescent="0.3">
      <c r="A5536" s="1">
        <v>43851</v>
      </c>
      <c r="B5536">
        <v>1825.6179999999999</v>
      </c>
      <c r="C5536">
        <v>9.5263000000000009</v>
      </c>
    </row>
    <row r="5537" spans="1:3" x14ac:dyDescent="0.3">
      <c r="A5537" s="1">
        <v>43852</v>
      </c>
      <c r="B5537">
        <v>1811.76</v>
      </c>
      <c r="C5537">
        <v>9.4979999999999993</v>
      </c>
    </row>
    <row r="5538" spans="1:3" x14ac:dyDescent="0.3">
      <c r="A5538" s="1">
        <v>43853</v>
      </c>
      <c r="B5538">
        <v>1795.4280000000001</v>
      </c>
      <c r="C5538">
        <v>9.5312000000000001</v>
      </c>
    </row>
    <row r="5539" spans="1:3" x14ac:dyDescent="0.3">
      <c r="A5539" s="1">
        <v>43854</v>
      </c>
      <c r="B5539">
        <v>1812.846</v>
      </c>
      <c r="C5539">
        <v>9.5663999999999998</v>
      </c>
    </row>
    <row r="5540" spans="1:3" x14ac:dyDescent="0.3">
      <c r="A5540" s="1">
        <v>43857</v>
      </c>
      <c r="B5540">
        <v>1771.4749999999999</v>
      </c>
      <c r="C5540">
        <v>9.6220999999999997</v>
      </c>
    </row>
    <row r="5541" spans="1:3" x14ac:dyDescent="0.3">
      <c r="A5541" s="1">
        <v>43858</v>
      </c>
      <c r="B5541">
        <v>1786.35</v>
      </c>
      <c r="C5541">
        <v>9.6057000000000006</v>
      </c>
    </row>
    <row r="5542" spans="1:3" x14ac:dyDescent="0.3">
      <c r="A5542" s="1">
        <v>43859</v>
      </c>
      <c r="B5542">
        <v>1791.672</v>
      </c>
      <c r="C5542">
        <v>9.6178000000000008</v>
      </c>
    </row>
    <row r="5543" spans="1:3" x14ac:dyDescent="0.3">
      <c r="A5543" s="1">
        <v>43860</v>
      </c>
      <c r="B5543">
        <v>1787.9559999999999</v>
      </c>
      <c r="C5543">
        <v>9.6351999999999993</v>
      </c>
    </row>
    <row r="5544" spans="1:3" x14ac:dyDescent="0.3">
      <c r="A5544" s="1">
        <v>43861</v>
      </c>
      <c r="B5544">
        <v>1783.2629999999999</v>
      </c>
      <c r="C5544">
        <v>9.6260999999999992</v>
      </c>
    </row>
    <row r="5545" spans="1:3" x14ac:dyDescent="0.3">
      <c r="A5545" s="1">
        <v>43864</v>
      </c>
      <c r="B5545">
        <v>1782.9090000000001</v>
      </c>
      <c r="C5545">
        <v>9.6478999999999999</v>
      </c>
    </row>
    <row r="5546" spans="1:3" x14ac:dyDescent="0.3">
      <c r="A5546" s="1">
        <v>43865</v>
      </c>
      <c r="B5546">
        <v>1821.039</v>
      </c>
      <c r="C5546">
        <v>9.5883000000000003</v>
      </c>
    </row>
    <row r="5547" spans="1:3" x14ac:dyDescent="0.3">
      <c r="A5547" s="1">
        <v>43866</v>
      </c>
      <c r="B5547">
        <v>1847.35</v>
      </c>
      <c r="C5547">
        <v>9.5838999999999999</v>
      </c>
    </row>
    <row r="5548" spans="1:3" x14ac:dyDescent="0.3">
      <c r="A5548" s="1">
        <v>43867</v>
      </c>
      <c r="B5548">
        <v>1851.9449999999999</v>
      </c>
      <c r="C5548">
        <v>9.6220999999999997</v>
      </c>
    </row>
    <row r="5549" spans="1:3" x14ac:dyDescent="0.3">
      <c r="A5549" s="1">
        <v>43868</v>
      </c>
      <c r="B5549">
        <v>1849.8589999999999</v>
      </c>
      <c r="C5549">
        <v>9.6579999999999995</v>
      </c>
    </row>
    <row r="5550" spans="1:3" x14ac:dyDescent="0.3">
      <c r="A5550" s="1">
        <v>43871</v>
      </c>
      <c r="B5550">
        <v>1857.9960000000001</v>
      </c>
      <c r="C5550">
        <v>9.6574000000000009</v>
      </c>
    </row>
    <row r="5551" spans="1:3" x14ac:dyDescent="0.3">
      <c r="A5551" s="1">
        <v>43872</v>
      </c>
      <c r="B5551">
        <v>1884.126</v>
      </c>
      <c r="C5551">
        <v>9.6357999999999997</v>
      </c>
    </row>
    <row r="5552" spans="1:3" x14ac:dyDescent="0.3">
      <c r="A5552" s="1">
        <v>43873</v>
      </c>
      <c r="B5552">
        <v>1889.7529999999999</v>
      </c>
      <c r="C5552">
        <v>9.6302000000000003</v>
      </c>
    </row>
    <row r="5553" spans="1:3" x14ac:dyDescent="0.3">
      <c r="A5553" s="1">
        <v>43874</v>
      </c>
      <c r="B5553">
        <v>1883.021</v>
      </c>
      <c r="C5553">
        <v>9.6705000000000005</v>
      </c>
    </row>
    <row r="5554" spans="1:3" x14ac:dyDescent="0.3">
      <c r="A5554" s="1">
        <v>43875</v>
      </c>
      <c r="B5554">
        <v>1885.623</v>
      </c>
      <c r="C5554">
        <v>9.7225000000000001</v>
      </c>
    </row>
    <row r="5555" spans="1:3" x14ac:dyDescent="0.3">
      <c r="A5555" s="1">
        <v>43878</v>
      </c>
      <c r="B5555">
        <v>1888.3489999999999</v>
      </c>
      <c r="C5555">
        <v>9.6890999999999998</v>
      </c>
    </row>
    <row r="5556" spans="1:3" x14ac:dyDescent="0.3">
      <c r="A5556" s="1">
        <v>43879</v>
      </c>
      <c r="B5556">
        <v>1878.7929999999999</v>
      </c>
      <c r="C5556">
        <v>9.7867999999999995</v>
      </c>
    </row>
    <row r="5557" spans="1:3" x14ac:dyDescent="0.3">
      <c r="A5557" s="1">
        <v>43880</v>
      </c>
      <c r="B5557">
        <v>1900.2819999999999</v>
      </c>
      <c r="C5557">
        <v>9.7853999999999992</v>
      </c>
    </row>
    <row r="5558" spans="1:3" x14ac:dyDescent="0.3">
      <c r="A5558" s="1">
        <v>43881</v>
      </c>
      <c r="B5558">
        <v>1898.925</v>
      </c>
      <c r="C5558">
        <v>9.8112999999999992</v>
      </c>
    </row>
    <row r="5559" spans="1:3" x14ac:dyDescent="0.3">
      <c r="A5559" s="1">
        <v>43882</v>
      </c>
      <c r="B5559">
        <v>1879.096</v>
      </c>
      <c r="C5559">
        <v>9.7131000000000007</v>
      </c>
    </row>
    <row r="5560" spans="1:3" x14ac:dyDescent="0.3">
      <c r="A5560" s="1">
        <v>43885</v>
      </c>
      <c r="B5560">
        <v>1798.2049999999999</v>
      </c>
      <c r="C5560">
        <v>9.7318999999999996</v>
      </c>
    </row>
    <row r="5561" spans="1:3" x14ac:dyDescent="0.3">
      <c r="A5561" s="1">
        <v>43886</v>
      </c>
      <c r="B5561">
        <v>1769.1410000000001</v>
      </c>
      <c r="C5561">
        <v>9.7133000000000003</v>
      </c>
    </row>
    <row r="5562" spans="1:3" x14ac:dyDescent="0.3">
      <c r="A5562" s="1">
        <v>43887</v>
      </c>
      <c r="B5562">
        <v>1782.095</v>
      </c>
      <c r="C5562">
        <v>9.7347999999999999</v>
      </c>
    </row>
    <row r="5563" spans="1:3" x14ac:dyDescent="0.3">
      <c r="A5563" s="1">
        <v>43888</v>
      </c>
      <c r="B5563">
        <v>1721.5889999999999</v>
      </c>
      <c r="C5563">
        <v>9.6582000000000008</v>
      </c>
    </row>
    <row r="5564" spans="1:3" x14ac:dyDescent="0.3">
      <c r="A5564" s="1">
        <v>43889</v>
      </c>
      <c r="B5564">
        <v>1668.837</v>
      </c>
      <c r="C5564">
        <v>9.5959000000000003</v>
      </c>
    </row>
    <row r="5565" spans="1:3" x14ac:dyDescent="0.3">
      <c r="A5565" s="1">
        <v>43892</v>
      </c>
      <c r="B5565">
        <v>1679.134</v>
      </c>
      <c r="C5565">
        <v>9.5348000000000006</v>
      </c>
    </row>
    <row r="5566" spans="1:3" x14ac:dyDescent="0.3">
      <c r="A5566" s="1">
        <v>43893</v>
      </c>
      <c r="B5566">
        <v>1694.558</v>
      </c>
      <c r="C5566">
        <v>9.4658999999999995</v>
      </c>
    </row>
    <row r="5567" spans="1:3" x14ac:dyDescent="0.3">
      <c r="A5567" s="1">
        <v>43894</v>
      </c>
      <c r="B5567">
        <v>1704.202</v>
      </c>
      <c r="C5567">
        <v>9.4777000000000005</v>
      </c>
    </row>
    <row r="5568" spans="1:3" x14ac:dyDescent="0.3">
      <c r="A5568" s="1">
        <v>43895</v>
      </c>
      <c r="B5568">
        <v>1683.1859999999999</v>
      </c>
      <c r="C5568">
        <v>9.4329000000000001</v>
      </c>
    </row>
    <row r="5569" spans="1:3" x14ac:dyDescent="0.3">
      <c r="A5569" s="1">
        <v>43896</v>
      </c>
      <c r="B5569">
        <v>1628.9970000000001</v>
      </c>
      <c r="C5569">
        <v>9.3886000000000003</v>
      </c>
    </row>
    <row r="5570" spans="1:3" x14ac:dyDescent="0.3">
      <c r="A5570" s="1">
        <v>43899</v>
      </c>
      <c r="B5570">
        <v>1542.441</v>
      </c>
      <c r="C5570">
        <v>9.4384999999999994</v>
      </c>
    </row>
    <row r="5571" spans="1:3" x14ac:dyDescent="0.3">
      <c r="A5571" s="1">
        <v>43900</v>
      </c>
      <c r="B5571">
        <v>1533.7860000000001</v>
      </c>
      <c r="C5571">
        <v>9.5211000000000006</v>
      </c>
    </row>
    <row r="5572" spans="1:3" x14ac:dyDescent="0.3">
      <c r="A5572" s="1">
        <v>43901</v>
      </c>
      <c r="B5572">
        <v>1511.961</v>
      </c>
      <c r="C5572">
        <v>9.5158000000000005</v>
      </c>
    </row>
    <row r="5573" spans="1:3" x14ac:dyDescent="0.3">
      <c r="A5573" s="1">
        <v>43902</v>
      </c>
      <c r="B5573">
        <v>1352.1289999999999</v>
      </c>
      <c r="C5573">
        <v>9.7346000000000004</v>
      </c>
    </row>
    <row r="5574" spans="1:3" x14ac:dyDescent="0.3">
      <c r="A5574" s="1">
        <v>43903</v>
      </c>
      <c r="B5574">
        <v>1376.4549999999999</v>
      </c>
      <c r="C5574">
        <v>9.7081</v>
      </c>
    </row>
    <row r="5575" spans="1:3" x14ac:dyDescent="0.3">
      <c r="A5575" s="1">
        <v>43906</v>
      </c>
      <c r="B5575">
        <v>1329.1579999999999</v>
      </c>
      <c r="C5575">
        <v>9.7811000000000003</v>
      </c>
    </row>
    <row r="5576" spans="1:3" x14ac:dyDescent="0.3">
      <c r="A5576" s="1">
        <v>43907</v>
      </c>
      <c r="B5576">
        <v>1372.788</v>
      </c>
      <c r="C5576">
        <v>9.8943999999999992</v>
      </c>
    </row>
    <row r="5577" spans="1:3" x14ac:dyDescent="0.3">
      <c r="A5577" s="1">
        <v>43908</v>
      </c>
      <c r="B5577">
        <v>1337.2380000000001</v>
      </c>
      <c r="C5577">
        <v>10.2554</v>
      </c>
    </row>
    <row r="5578" spans="1:3" x14ac:dyDescent="0.3">
      <c r="A5578" s="1">
        <v>43909</v>
      </c>
      <c r="B5578">
        <v>1380.5830000000001</v>
      </c>
      <c r="C5578">
        <v>10.388400000000001</v>
      </c>
    </row>
    <row r="5579" spans="1:3" x14ac:dyDescent="0.3">
      <c r="A5579" s="1">
        <v>43910</v>
      </c>
      <c r="B5579">
        <v>1355.5419999999999</v>
      </c>
      <c r="C5579">
        <v>10.3812</v>
      </c>
    </row>
    <row r="5580" spans="1:3" x14ac:dyDescent="0.3">
      <c r="A5580" s="1">
        <v>43913</v>
      </c>
      <c r="B5580">
        <v>1292.2739999999999</v>
      </c>
      <c r="C5580">
        <v>10.315</v>
      </c>
    </row>
    <row r="5581" spans="1:3" x14ac:dyDescent="0.3">
      <c r="A5581" s="1">
        <v>43914</v>
      </c>
      <c r="B5581">
        <v>1383.8779999999999</v>
      </c>
      <c r="C5581">
        <v>10.11</v>
      </c>
    </row>
    <row r="5582" spans="1:3" x14ac:dyDescent="0.3">
      <c r="A5582" s="1">
        <v>43915</v>
      </c>
      <c r="B5582">
        <v>1446.5640000000001</v>
      </c>
      <c r="C5582">
        <v>10.0749</v>
      </c>
    </row>
    <row r="5583" spans="1:3" x14ac:dyDescent="0.3">
      <c r="A5583" s="1">
        <v>43916</v>
      </c>
      <c r="B5583">
        <v>1470.893</v>
      </c>
      <c r="C5583">
        <v>9.9675999999999991</v>
      </c>
    </row>
    <row r="5584" spans="1:3" x14ac:dyDescent="0.3">
      <c r="A5584" s="1">
        <v>43917</v>
      </c>
      <c r="B5584">
        <v>1419.288</v>
      </c>
      <c r="C5584">
        <v>9.8994</v>
      </c>
    </row>
    <row r="5585" spans="1:3" x14ac:dyDescent="0.3">
      <c r="A5585" s="1">
        <v>43920</v>
      </c>
      <c r="B5585">
        <v>1449.202</v>
      </c>
      <c r="C5585">
        <v>10.0059</v>
      </c>
    </row>
    <row r="5586" spans="1:3" x14ac:dyDescent="0.3">
      <c r="A5586" s="1">
        <v>43921</v>
      </c>
      <c r="B5586">
        <v>1482.43</v>
      </c>
      <c r="C5586">
        <v>9.8780000000000001</v>
      </c>
    </row>
    <row r="5587" spans="1:3" x14ac:dyDescent="0.3">
      <c r="A5587" s="1">
        <v>43922</v>
      </c>
      <c r="B5587">
        <v>1425.9949999999999</v>
      </c>
      <c r="C5587">
        <v>9.9825999999999997</v>
      </c>
    </row>
    <row r="5588" spans="1:3" x14ac:dyDescent="0.3">
      <c r="A5588" s="1">
        <v>43923</v>
      </c>
      <c r="B5588">
        <v>1427.1869999999999</v>
      </c>
      <c r="C5588">
        <v>10.074400000000001</v>
      </c>
    </row>
    <row r="5589" spans="1:3" x14ac:dyDescent="0.3">
      <c r="A5589" s="1">
        <v>43924</v>
      </c>
      <c r="B5589">
        <v>1404.5889999999999</v>
      </c>
      <c r="C5589">
        <v>10.1457</v>
      </c>
    </row>
    <row r="5590" spans="1:3" x14ac:dyDescent="0.3">
      <c r="A5590" s="1">
        <v>43927</v>
      </c>
      <c r="B5590">
        <v>1461.2329999999999</v>
      </c>
      <c r="C5590">
        <v>10.1206</v>
      </c>
    </row>
    <row r="5591" spans="1:3" x14ac:dyDescent="0.3">
      <c r="A5591" s="1">
        <v>43928</v>
      </c>
      <c r="B5591">
        <v>1510.846</v>
      </c>
      <c r="C5591">
        <v>10.0495</v>
      </c>
    </row>
    <row r="5592" spans="1:3" x14ac:dyDescent="0.3">
      <c r="A5592" s="1">
        <v>43929</v>
      </c>
      <c r="B5592">
        <v>1499.5119999999999</v>
      </c>
      <c r="C5592">
        <v>10.0609</v>
      </c>
    </row>
    <row r="5593" spans="1:3" x14ac:dyDescent="0.3">
      <c r="A5593" s="1">
        <v>43930</v>
      </c>
      <c r="B5593">
        <v>1498.7639999999999</v>
      </c>
      <c r="C5593">
        <v>9.9467999999999996</v>
      </c>
    </row>
    <row r="5594" spans="1:3" x14ac:dyDescent="0.3">
      <c r="A5594" s="1">
        <v>43935</v>
      </c>
      <c r="B5594">
        <v>1535.8420000000001</v>
      </c>
      <c r="C5594">
        <v>9.9433000000000007</v>
      </c>
    </row>
    <row r="5595" spans="1:3" x14ac:dyDescent="0.3">
      <c r="A5595" s="1">
        <v>43936</v>
      </c>
      <c r="B5595">
        <v>1480.5989999999999</v>
      </c>
      <c r="C5595">
        <v>10.0106</v>
      </c>
    </row>
    <row r="5596" spans="1:3" x14ac:dyDescent="0.3">
      <c r="A5596" s="1">
        <v>43937</v>
      </c>
      <c r="B5596">
        <v>1483.7919999999999</v>
      </c>
      <c r="C5596">
        <v>10.025499999999999</v>
      </c>
    </row>
    <row r="5597" spans="1:3" x14ac:dyDescent="0.3">
      <c r="A5597" s="1">
        <v>43938</v>
      </c>
      <c r="B5597">
        <v>1534.5509999999999</v>
      </c>
      <c r="C5597">
        <v>9.9794</v>
      </c>
    </row>
    <row r="5598" spans="1:3" x14ac:dyDescent="0.3">
      <c r="A5598" s="1">
        <v>43941</v>
      </c>
      <c r="B5598">
        <v>1541.1659999999999</v>
      </c>
      <c r="C5598">
        <v>10.007300000000001</v>
      </c>
    </row>
    <row r="5599" spans="1:3" x14ac:dyDescent="0.3">
      <c r="A5599" s="1">
        <v>43942</v>
      </c>
      <c r="B5599">
        <v>1493.454</v>
      </c>
      <c r="C5599">
        <v>10.093999999999999</v>
      </c>
    </row>
    <row r="5600" spans="1:3" x14ac:dyDescent="0.3">
      <c r="A5600" s="1">
        <v>43943</v>
      </c>
      <c r="B5600">
        <v>1527.633</v>
      </c>
      <c r="C5600">
        <v>10.0884</v>
      </c>
    </row>
    <row r="5601" spans="1:3" x14ac:dyDescent="0.3">
      <c r="A5601" s="1">
        <v>43944</v>
      </c>
      <c r="B5601">
        <v>1541.8889999999999</v>
      </c>
      <c r="C5601">
        <v>10.0648</v>
      </c>
    </row>
    <row r="5602" spans="1:3" x14ac:dyDescent="0.3">
      <c r="A5602" s="1">
        <v>43945</v>
      </c>
      <c r="B5602">
        <v>1514.13</v>
      </c>
      <c r="C5602">
        <v>10.0161</v>
      </c>
    </row>
    <row r="5603" spans="1:3" x14ac:dyDescent="0.3">
      <c r="A5603" s="1">
        <v>43948</v>
      </c>
      <c r="B5603">
        <v>1539.5139999999999</v>
      </c>
      <c r="C5603">
        <v>10.0031</v>
      </c>
    </row>
    <row r="5604" spans="1:3" x14ac:dyDescent="0.3">
      <c r="A5604" s="1">
        <v>43949</v>
      </c>
      <c r="B5604">
        <v>1568.502</v>
      </c>
      <c r="C5604">
        <v>9.8838000000000008</v>
      </c>
    </row>
    <row r="5605" spans="1:3" x14ac:dyDescent="0.3">
      <c r="A5605" s="1">
        <v>43950</v>
      </c>
      <c r="B5605">
        <v>1600.855</v>
      </c>
      <c r="C5605">
        <v>9.8314000000000004</v>
      </c>
    </row>
    <row r="5606" spans="1:3" x14ac:dyDescent="0.3">
      <c r="A5606" s="1">
        <v>43951</v>
      </c>
      <c r="B5606">
        <v>1577.9169999999999</v>
      </c>
      <c r="C5606">
        <v>9.7561999999999998</v>
      </c>
    </row>
    <row r="5607" spans="1:3" x14ac:dyDescent="0.3">
      <c r="A5607" s="1">
        <v>43955</v>
      </c>
      <c r="B5607">
        <v>1505.211</v>
      </c>
      <c r="C5607">
        <v>9.8512000000000004</v>
      </c>
    </row>
    <row r="5608" spans="1:3" x14ac:dyDescent="0.3">
      <c r="A5608" s="1">
        <v>43956</v>
      </c>
      <c r="B5608">
        <v>1538.1780000000001</v>
      </c>
      <c r="C5608">
        <v>9.8374000000000006</v>
      </c>
    </row>
    <row r="5609" spans="1:3" x14ac:dyDescent="0.3">
      <c r="A5609" s="1">
        <v>43957</v>
      </c>
      <c r="B5609">
        <v>1521.4</v>
      </c>
      <c r="C5609">
        <v>9.8432999999999993</v>
      </c>
    </row>
    <row r="5610" spans="1:3" x14ac:dyDescent="0.3">
      <c r="A5610" s="1">
        <v>43958</v>
      </c>
      <c r="B5610">
        <v>1537.7349999999999</v>
      </c>
      <c r="C5610">
        <v>9.8079999999999998</v>
      </c>
    </row>
    <row r="5611" spans="1:3" x14ac:dyDescent="0.3">
      <c r="A5611" s="1">
        <v>43959</v>
      </c>
      <c r="B5611">
        <v>1563.1880000000001</v>
      </c>
      <c r="C5611">
        <v>9.7501999999999995</v>
      </c>
    </row>
    <row r="5612" spans="1:3" x14ac:dyDescent="0.3">
      <c r="A5612" s="1">
        <v>43962</v>
      </c>
      <c r="B5612">
        <v>1556.4880000000001</v>
      </c>
      <c r="C5612">
        <v>9.8728999999999996</v>
      </c>
    </row>
    <row r="5613" spans="1:3" x14ac:dyDescent="0.3">
      <c r="A5613" s="1">
        <v>43963</v>
      </c>
      <c r="B5613">
        <v>1570.03</v>
      </c>
      <c r="C5613">
        <v>9.7617999999999991</v>
      </c>
    </row>
    <row r="5614" spans="1:3" x14ac:dyDescent="0.3">
      <c r="A5614" s="1">
        <v>43964</v>
      </c>
      <c r="B5614">
        <v>1522.635</v>
      </c>
      <c r="C5614">
        <v>9.8081999999999994</v>
      </c>
    </row>
    <row r="5615" spans="1:3" x14ac:dyDescent="0.3">
      <c r="A5615" s="1">
        <v>43965</v>
      </c>
      <c r="B5615">
        <v>1476.5170000000001</v>
      </c>
      <c r="C5615">
        <v>9.8027999999999995</v>
      </c>
    </row>
    <row r="5616" spans="1:3" x14ac:dyDescent="0.3">
      <c r="A5616" s="1">
        <v>43966</v>
      </c>
      <c r="B5616">
        <v>1493.616</v>
      </c>
      <c r="C5616">
        <v>9.8658999999999999</v>
      </c>
    </row>
    <row r="5617" spans="1:3" x14ac:dyDescent="0.3">
      <c r="A5617" s="1">
        <v>43969</v>
      </c>
      <c r="B5617">
        <v>1566.1559999999999</v>
      </c>
      <c r="C5617">
        <v>9.6925000000000008</v>
      </c>
    </row>
    <row r="5618" spans="1:3" x14ac:dyDescent="0.3">
      <c r="A5618" s="1">
        <v>43970</v>
      </c>
      <c r="B5618">
        <v>1560.277</v>
      </c>
      <c r="C5618">
        <v>9.6837999999999997</v>
      </c>
    </row>
    <row r="5619" spans="1:3" x14ac:dyDescent="0.3">
      <c r="A5619" s="1">
        <v>43971</v>
      </c>
      <c r="B5619">
        <v>1556.443</v>
      </c>
      <c r="C5619">
        <v>9.58</v>
      </c>
    </row>
    <row r="5620" spans="1:3" x14ac:dyDescent="0.3">
      <c r="A5620" s="1">
        <v>43973</v>
      </c>
      <c r="B5620">
        <v>1555.4929999999999</v>
      </c>
      <c r="C5620">
        <v>9.6411999999999995</v>
      </c>
    </row>
    <row r="5621" spans="1:3" x14ac:dyDescent="0.3">
      <c r="A5621" s="1">
        <v>43976</v>
      </c>
      <c r="B5621">
        <v>1588.6010000000001</v>
      </c>
      <c r="C5621">
        <v>9.6687999999999992</v>
      </c>
    </row>
    <row r="5622" spans="1:3" x14ac:dyDescent="0.3">
      <c r="A5622" s="1">
        <v>43977</v>
      </c>
      <c r="B5622">
        <v>1606.6479999999999</v>
      </c>
      <c r="C5622">
        <v>9.6062999999999992</v>
      </c>
    </row>
    <row r="5623" spans="1:3" x14ac:dyDescent="0.3">
      <c r="A5623" s="1">
        <v>43978</v>
      </c>
      <c r="B5623">
        <v>1623.394</v>
      </c>
      <c r="C5623">
        <v>9.5922999999999998</v>
      </c>
    </row>
    <row r="5624" spans="1:3" x14ac:dyDescent="0.3">
      <c r="A5624" s="1">
        <v>43979</v>
      </c>
      <c r="B5624">
        <v>1657.5820000000001</v>
      </c>
      <c r="C5624">
        <v>9.5128000000000004</v>
      </c>
    </row>
    <row r="5625" spans="1:3" x14ac:dyDescent="0.3">
      <c r="A5625" s="1">
        <v>43980</v>
      </c>
      <c r="B5625">
        <v>1629.7639999999999</v>
      </c>
      <c r="C5625">
        <v>9.4085000000000001</v>
      </c>
    </row>
    <row r="5626" spans="1:3" x14ac:dyDescent="0.3">
      <c r="A5626" s="1">
        <v>43983</v>
      </c>
      <c r="B5626">
        <v>1649.383</v>
      </c>
      <c r="C5626">
        <v>9.3513999999999999</v>
      </c>
    </row>
    <row r="5627" spans="1:3" x14ac:dyDescent="0.3">
      <c r="A5627" s="1">
        <v>43984</v>
      </c>
      <c r="B5627">
        <v>1666.9760000000001</v>
      </c>
      <c r="C5627">
        <v>9.3277000000000001</v>
      </c>
    </row>
    <row r="5628" spans="1:3" x14ac:dyDescent="0.3">
      <c r="A5628" s="1">
        <v>43985</v>
      </c>
      <c r="B5628">
        <v>1709.96</v>
      </c>
      <c r="C5628">
        <v>9.282</v>
      </c>
    </row>
    <row r="5629" spans="1:3" x14ac:dyDescent="0.3">
      <c r="A5629" s="1">
        <v>43986</v>
      </c>
      <c r="B5629">
        <v>1700.4829999999999</v>
      </c>
      <c r="C5629">
        <v>9.1861999999999995</v>
      </c>
    </row>
    <row r="5630" spans="1:3" x14ac:dyDescent="0.3">
      <c r="A5630" s="1">
        <v>43987</v>
      </c>
      <c r="B5630">
        <v>1730.5119999999999</v>
      </c>
      <c r="C5630">
        <v>9.1672999999999991</v>
      </c>
    </row>
    <row r="5631" spans="1:3" x14ac:dyDescent="0.3">
      <c r="A5631" s="1">
        <v>43990</v>
      </c>
      <c r="B5631">
        <v>1717.664</v>
      </c>
      <c r="C5631">
        <v>9.2041000000000004</v>
      </c>
    </row>
    <row r="5632" spans="1:3" x14ac:dyDescent="0.3">
      <c r="A5632" s="1">
        <v>43991</v>
      </c>
      <c r="B5632">
        <v>1696.702</v>
      </c>
      <c r="C5632">
        <v>9.1715999999999998</v>
      </c>
    </row>
    <row r="5633" spans="1:3" x14ac:dyDescent="0.3">
      <c r="A5633" s="1">
        <v>43992</v>
      </c>
      <c r="B5633">
        <v>1692.3219999999999</v>
      </c>
      <c r="C5633">
        <v>9.1796000000000006</v>
      </c>
    </row>
    <row r="5634" spans="1:3" x14ac:dyDescent="0.3">
      <c r="A5634" s="1">
        <v>43993</v>
      </c>
      <c r="B5634">
        <v>1609.058</v>
      </c>
      <c r="C5634">
        <v>9.3178999999999998</v>
      </c>
    </row>
    <row r="5635" spans="1:3" x14ac:dyDescent="0.3">
      <c r="A5635" s="1">
        <v>43994</v>
      </c>
      <c r="B5635">
        <v>1609.0719999999999</v>
      </c>
      <c r="C5635">
        <v>9.3167000000000009</v>
      </c>
    </row>
    <row r="5636" spans="1:3" x14ac:dyDescent="0.3">
      <c r="A5636" s="1">
        <v>43997</v>
      </c>
      <c r="B5636">
        <v>1616.1379999999999</v>
      </c>
      <c r="C5636">
        <v>9.2813999999999997</v>
      </c>
    </row>
    <row r="5637" spans="1:3" x14ac:dyDescent="0.3">
      <c r="A5637" s="1">
        <v>43998</v>
      </c>
      <c r="B5637">
        <v>1671.838</v>
      </c>
      <c r="C5637">
        <v>9.3557000000000006</v>
      </c>
    </row>
    <row r="5638" spans="1:3" x14ac:dyDescent="0.3">
      <c r="A5638" s="1">
        <v>43999</v>
      </c>
      <c r="B5638">
        <v>1677.5340000000001</v>
      </c>
      <c r="C5638">
        <v>9.3130000000000006</v>
      </c>
    </row>
    <row r="5639" spans="1:3" x14ac:dyDescent="0.3">
      <c r="A5639" s="1">
        <v>44000</v>
      </c>
      <c r="B5639">
        <v>1667.9259999999999</v>
      </c>
      <c r="C5639">
        <v>9.4228000000000005</v>
      </c>
    </row>
    <row r="5640" spans="1:3" x14ac:dyDescent="0.3">
      <c r="A5640" s="1">
        <v>44004</v>
      </c>
      <c r="B5640">
        <v>1657.7090000000001</v>
      </c>
      <c r="C5640">
        <v>9.3687000000000005</v>
      </c>
    </row>
    <row r="5641" spans="1:3" x14ac:dyDescent="0.3">
      <c r="A5641" s="1">
        <v>44005</v>
      </c>
      <c r="B5641">
        <v>1683.364</v>
      </c>
      <c r="C5641">
        <v>9.2913999999999994</v>
      </c>
    </row>
    <row r="5642" spans="1:3" x14ac:dyDescent="0.3">
      <c r="A5642" s="1">
        <v>44006</v>
      </c>
      <c r="B5642">
        <v>1642.9090000000001</v>
      </c>
      <c r="C5642">
        <v>9.3473000000000006</v>
      </c>
    </row>
    <row r="5643" spans="1:3" x14ac:dyDescent="0.3">
      <c r="A5643" s="1">
        <v>44007</v>
      </c>
      <c r="B5643">
        <v>1660.9580000000001</v>
      </c>
      <c r="C5643">
        <v>9.3147000000000002</v>
      </c>
    </row>
    <row r="5644" spans="1:3" x14ac:dyDescent="0.3">
      <c r="A5644" s="1">
        <v>44008</v>
      </c>
      <c r="B5644">
        <v>1657.664</v>
      </c>
      <c r="C5644">
        <v>9.3297000000000008</v>
      </c>
    </row>
    <row r="5645" spans="1:3" x14ac:dyDescent="0.3">
      <c r="A5645" s="1">
        <v>44011</v>
      </c>
      <c r="B5645">
        <v>1671.528</v>
      </c>
      <c r="C5645">
        <v>9.3279999999999994</v>
      </c>
    </row>
    <row r="5646" spans="1:3" x14ac:dyDescent="0.3">
      <c r="A5646" s="1">
        <v>44012</v>
      </c>
      <c r="B5646">
        <v>1664.38</v>
      </c>
      <c r="C5646">
        <v>9.3187999999999995</v>
      </c>
    </row>
    <row r="5647" spans="1:3" x14ac:dyDescent="0.3">
      <c r="A5647" s="1">
        <v>44013</v>
      </c>
      <c r="B5647">
        <v>1675.037</v>
      </c>
      <c r="C5647">
        <v>9.3064</v>
      </c>
    </row>
    <row r="5648" spans="1:3" x14ac:dyDescent="0.3">
      <c r="A5648" s="1">
        <v>44014</v>
      </c>
      <c r="B5648">
        <v>1703.8240000000001</v>
      </c>
      <c r="C5648">
        <v>9.3084000000000007</v>
      </c>
    </row>
    <row r="5649" spans="1:3" x14ac:dyDescent="0.3">
      <c r="A5649" s="1">
        <v>44015</v>
      </c>
      <c r="B5649">
        <v>1695.2560000000001</v>
      </c>
      <c r="C5649">
        <v>9.3054000000000006</v>
      </c>
    </row>
    <row r="5650" spans="1:3" x14ac:dyDescent="0.3">
      <c r="A5650" s="1">
        <v>44018</v>
      </c>
      <c r="B5650">
        <v>1730.883</v>
      </c>
      <c r="C5650">
        <v>9.2413000000000007</v>
      </c>
    </row>
    <row r="5651" spans="1:3" x14ac:dyDescent="0.3">
      <c r="A5651" s="1">
        <v>44019</v>
      </c>
      <c r="B5651">
        <v>1720.454</v>
      </c>
      <c r="C5651">
        <v>9.2629999999999999</v>
      </c>
    </row>
    <row r="5652" spans="1:3" x14ac:dyDescent="0.3">
      <c r="A5652" s="1">
        <v>44020</v>
      </c>
      <c r="B5652">
        <v>1712.5309999999999</v>
      </c>
      <c r="C5652">
        <v>9.1725999999999992</v>
      </c>
    </row>
    <row r="5653" spans="1:3" x14ac:dyDescent="0.3">
      <c r="A5653" s="1">
        <v>44021</v>
      </c>
      <c r="B5653">
        <v>1697.8420000000001</v>
      </c>
      <c r="C5653">
        <v>9.2331000000000003</v>
      </c>
    </row>
    <row r="5654" spans="1:3" x14ac:dyDescent="0.3">
      <c r="A5654" s="1">
        <v>44022</v>
      </c>
      <c r="B5654">
        <v>1711.6220000000001</v>
      </c>
      <c r="C5654">
        <v>9.1815999999999995</v>
      </c>
    </row>
    <row r="5655" spans="1:3" x14ac:dyDescent="0.3">
      <c r="A5655" s="1">
        <v>44025</v>
      </c>
      <c r="B5655">
        <v>1742.73</v>
      </c>
      <c r="C5655">
        <v>9.1969999999999992</v>
      </c>
    </row>
    <row r="5656" spans="1:3" x14ac:dyDescent="0.3">
      <c r="A5656" s="1">
        <v>44026</v>
      </c>
      <c r="B5656">
        <v>1738.597</v>
      </c>
      <c r="C5656">
        <v>9.0911000000000008</v>
      </c>
    </row>
    <row r="5657" spans="1:3" x14ac:dyDescent="0.3">
      <c r="A5657" s="1">
        <v>44027</v>
      </c>
      <c r="B5657">
        <v>1767.846</v>
      </c>
      <c r="C5657">
        <v>9.0655000000000001</v>
      </c>
    </row>
    <row r="5658" spans="1:3" x14ac:dyDescent="0.3">
      <c r="A5658" s="1">
        <v>44028</v>
      </c>
      <c r="B5658">
        <v>1754.5450000000001</v>
      </c>
      <c r="C5658">
        <v>9.0878999999999994</v>
      </c>
    </row>
    <row r="5659" spans="1:3" x14ac:dyDescent="0.3">
      <c r="A5659" s="1">
        <v>44029</v>
      </c>
      <c r="B5659">
        <v>1770.15</v>
      </c>
      <c r="C5659">
        <v>9.0334000000000003</v>
      </c>
    </row>
    <row r="5660" spans="1:3" x14ac:dyDescent="0.3">
      <c r="A5660" s="1">
        <v>44032</v>
      </c>
      <c r="B5660">
        <v>1784.5360000000001</v>
      </c>
      <c r="C5660">
        <v>8.9505999999999997</v>
      </c>
    </row>
    <row r="5661" spans="1:3" x14ac:dyDescent="0.3">
      <c r="A5661" s="1">
        <v>44033</v>
      </c>
      <c r="B5661">
        <v>1775.3869999999999</v>
      </c>
      <c r="C5661">
        <v>8.8760999999999992</v>
      </c>
    </row>
    <row r="5662" spans="1:3" x14ac:dyDescent="0.3">
      <c r="A5662" s="1">
        <v>44034</v>
      </c>
      <c r="B5662">
        <v>1779.845</v>
      </c>
      <c r="C5662">
        <v>8.8549000000000007</v>
      </c>
    </row>
    <row r="5663" spans="1:3" x14ac:dyDescent="0.3">
      <c r="A5663" s="1">
        <v>44035</v>
      </c>
      <c r="B5663">
        <v>1781.0989999999999</v>
      </c>
      <c r="C5663">
        <v>8.8613999999999997</v>
      </c>
    </row>
    <row r="5664" spans="1:3" x14ac:dyDescent="0.3">
      <c r="A5664" s="1">
        <v>44036</v>
      </c>
      <c r="B5664">
        <v>1750.242</v>
      </c>
      <c r="C5664">
        <v>8.8180999999999994</v>
      </c>
    </row>
    <row r="5665" spans="1:3" x14ac:dyDescent="0.3">
      <c r="A5665" s="1">
        <v>44039</v>
      </c>
      <c r="B5665">
        <v>1760.3109999999999</v>
      </c>
      <c r="C5665">
        <v>8.7182999999999993</v>
      </c>
    </row>
    <row r="5666" spans="1:3" x14ac:dyDescent="0.3">
      <c r="A5666" s="1">
        <v>44040</v>
      </c>
      <c r="B5666">
        <v>1754.25</v>
      </c>
      <c r="C5666">
        <v>8.7697000000000003</v>
      </c>
    </row>
    <row r="5667" spans="1:3" x14ac:dyDescent="0.3">
      <c r="A5667" s="1">
        <v>44041</v>
      </c>
      <c r="B5667">
        <v>1760.585</v>
      </c>
      <c r="C5667">
        <v>8.7141000000000002</v>
      </c>
    </row>
    <row r="5668" spans="1:3" x14ac:dyDescent="0.3">
      <c r="A5668" s="1">
        <v>44042</v>
      </c>
      <c r="B5668">
        <v>1720.2809999999999</v>
      </c>
      <c r="C5668">
        <v>8.6902000000000008</v>
      </c>
    </row>
    <row r="5669" spans="1:3" x14ac:dyDescent="0.3">
      <c r="A5669" s="1">
        <v>44043</v>
      </c>
      <c r="B5669">
        <v>1707.3510000000001</v>
      </c>
      <c r="C5669">
        <v>8.7680000000000007</v>
      </c>
    </row>
    <row r="5670" spans="1:3" x14ac:dyDescent="0.3">
      <c r="A5670" s="1">
        <v>44046</v>
      </c>
      <c r="B5670">
        <v>1746.3209999999999</v>
      </c>
      <c r="C5670">
        <v>8.7393999999999998</v>
      </c>
    </row>
    <row r="5671" spans="1:3" x14ac:dyDescent="0.3">
      <c r="A5671" s="1">
        <v>44047</v>
      </c>
      <c r="B5671">
        <v>1734.2470000000001</v>
      </c>
      <c r="C5671">
        <v>8.7179000000000002</v>
      </c>
    </row>
    <row r="5672" spans="1:3" x14ac:dyDescent="0.3">
      <c r="A5672" s="1">
        <v>44048</v>
      </c>
      <c r="B5672">
        <v>1745.49</v>
      </c>
      <c r="C5672">
        <v>8.6666000000000007</v>
      </c>
    </row>
    <row r="5673" spans="1:3" x14ac:dyDescent="0.3">
      <c r="A5673" s="1">
        <v>44049</v>
      </c>
      <c r="B5673">
        <v>1739.143</v>
      </c>
      <c r="C5673">
        <v>8.6844999999999999</v>
      </c>
    </row>
    <row r="5674" spans="1:3" x14ac:dyDescent="0.3">
      <c r="A5674" s="1">
        <v>44050</v>
      </c>
      <c r="B5674">
        <v>1740.4580000000001</v>
      </c>
      <c r="C5674">
        <v>8.7452000000000005</v>
      </c>
    </row>
    <row r="5675" spans="1:3" x14ac:dyDescent="0.3">
      <c r="A5675" s="1">
        <v>44053</v>
      </c>
      <c r="B5675">
        <v>1748.914</v>
      </c>
      <c r="C5675">
        <v>8.7492999999999999</v>
      </c>
    </row>
    <row r="5676" spans="1:3" x14ac:dyDescent="0.3">
      <c r="A5676" s="1">
        <v>44054</v>
      </c>
      <c r="B5676">
        <v>1786.2840000000001</v>
      </c>
      <c r="C5676">
        <v>8.7505000000000006</v>
      </c>
    </row>
    <row r="5677" spans="1:3" x14ac:dyDescent="0.3">
      <c r="A5677" s="1">
        <v>44055</v>
      </c>
      <c r="B5677">
        <v>1788.9939999999999</v>
      </c>
      <c r="C5677">
        <v>8.6788000000000007</v>
      </c>
    </row>
    <row r="5678" spans="1:3" x14ac:dyDescent="0.3">
      <c r="A5678" s="1">
        <v>44056</v>
      </c>
      <c r="B5678">
        <v>1786.798</v>
      </c>
      <c r="C5678">
        <v>8.6841000000000008</v>
      </c>
    </row>
    <row r="5679" spans="1:3" x14ac:dyDescent="0.3">
      <c r="A5679" s="1">
        <v>44057</v>
      </c>
      <c r="B5679">
        <v>1754.203</v>
      </c>
      <c r="C5679">
        <v>8.6846999999999994</v>
      </c>
    </row>
    <row r="5680" spans="1:3" x14ac:dyDescent="0.3">
      <c r="A5680" s="1">
        <v>44060</v>
      </c>
      <c r="B5680">
        <v>1773.53</v>
      </c>
      <c r="C5680">
        <v>8.6883999999999997</v>
      </c>
    </row>
    <row r="5681" spans="1:3" x14ac:dyDescent="0.3">
      <c r="A5681" s="1">
        <v>44061</v>
      </c>
      <c r="B5681">
        <v>1760.0889999999999</v>
      </c>
      <c r="C5681">
        <v>8.6473999999999993</v>
      </c>
    </row>
    <row r="5682" spans="1:3" x14ac:dyDescent="0.3">
      <c r="A5682" s="1">
        <v>44062</v>
      </c>
      <c r="B5682">
        <v>1775.2360000000001</v>
      </c>
      <c r="C5682">
        <v>8.6887000000000008</v>
      </c>
    </row>
    <row r="5683" spans="1:3" x14ac:dyDescent="0.3">
      <c r="A5683" s="1">
        <v>44063</v>
      </c>
      <c r="B5683">
        <v>1751.931</v>
      </c>
      <c r="C5683">
        <v>8.7022999999999993</v>
      </c>
    </row>
    <row r="5684" spans="1:3" x14ac:dyDescent="0.3">
      <c r="A5684" s="1">
        <v>44064</v>
      </c>
      <c r="B5684">
        <v>1753.134</v>
      </c>
      <c r="C5684">
        <v>8.7927999999999997</v>
      </c>
    </row>
    <row r="5685" spans="1:3" x14ac:dyDescent="0.3">
      <c r="A5685" s="1">
        <v>44067</v>
      </c>
      <c r="B5685">
        <v>1788.3969999999999</v>
      </c>
      <c r="C5685">
        <v>8.7876999999999992</v>
      </c>
    </row>
    <row r="5686" spans="1:3" x14ac:dyDescent="0.3">
      <c r="A5686" s="1">
        <v>44068</v>
      </c>
      <c r="B5686">
        <v>1786.2650000000001</v>
      </c>
      <c r="C5686">
        <v>8.7531999999999996</v>
      </c>
    </row>
    <row r="5687" spans="1:3" x14ac:dyDescent="0.3">
      <c r="A5687" s="1">
        <v>44069</v>
      </c>
      <c r="B5687">
        <v>1798.31</v>
      </c>
      <c r="C5687">
        <v>8.7114999999999991</v>
      </c>
    </row>
    <row r="5688" spans="1:3" x14ac:dyDescent="0.3">
      <c r="A5688" s="1">
        <v>44070</v>
      </c>
      <c r="B5688">
        <v>1793.9690000000001</v>
      </c>
      <c r="C5688">
        <v>8.7159999999999993</v>
      </c>
    </row>
    <row r="5689" spans="1:3" x14ac:dyDescent="0.3">
      <c r="A5689" s="1">
        <v>44071</v>
      </c>
      <c r="B5689">
        <v>1776.569</v>
      </c>
      <c r="C5689">
        <v>8.6282999999999994</v>
      </c>
    </row>
    <row r="5690" spans="1:3" x14ac:dyDescent="0.3">
      <c r="A5690" s="1">
        <v>44074</v>
      </c>
      <c r="B5690">
        <v>1766.3309999999999</v>
      </c>
      <c r="C5690">
        <v>8.6448999999999998</v>
      </c>
    </row>
    <row r="5691" spans="1:3" x14ac:dyDescent="0.3">
      <c r="A5691" s="1">
        <v>44075</v>
      </c>
      <c r="B5691">
        <v>1769.444</v>
      </c>
      <c r="C5691">
        <v>8.6837999999999997</v>
      </c>
    </row>
    <row r="5692" spans="1:3" x14ac:dyDescent="0.3">
      <c r="A5692" s="1">
        <v>44076</v>
      </c>
      <c r="B5692">
        <v>1782.8610000000001</v>
      </c>
      <c r="C5692">
        <v>8.7074999999999996</v>
      </c>
    </row>
    <row r="5693" spans="1:3" x14ac:dyDescent="0.3">
      <c r="A5693" s="1">
        <v>44077</v>
      </c>
      <c r="B5693">
        <v>1760.6130000000001</v>
      </c>
      <c r="C5693">
        <v>8.7346000000000004</v>
      </c>
    </row>
    <row r="5694" spans="1:3" x14ac:dyDescent="0.3">
      <c r="A5694" s="1">
        <v>44078</v>
      </c>
      <c r="B5694">
        <v>1761.9949999999999</v>
      </c>
      <c r="C5694">
        <v>8.7241999999999997</v>
      </c>
    </row>
    <row r="5695" spans="1:3" x14ac:dyDescent="0.3">
      <c r="A5695" s="1">
        <v>44081</v>
      </c>
      <c r="B5695">
        <v>1799.259</v>
      </c>
      <c r="C5695">
        <v>8.7690999999999999</v>
      </c>
    </row>
    <row r="5696" spans="1:3" x14ac:dyDescent="0.3">
      <c r="A5696" s="1">
        <v>44082</v>
      </c>
      <c r="B5696">
        <v>1782.595</v>
      </c>
      <c r="C5696">
        <v>8.8312000000000008</v>
      </c>
    </row>
    <row r="5697" spans="1:3" x14ac:dyDescent="0.3">
      <c r="A5697" s="1">
        <v>44083</v>
      </c>
      <c r="B5697">
        <v>1812.5820000000001</v>
      </c>
      <c r="C5697">
        <v>8.7423999999999999</v>
      </c>
    </row>
    <row r="5698" spans="1:3" x14ac:dyDescent="0.3">
      <c r="A5698" s="1">
        <v>44084</v>
      </c>
      <c r="B5698">
        <v>1802.8520000000001</v>
      </c>
      <c r="C5698">
        <v>8.7598000000000003</v>
      </c>
    </row>
    <row r="5699" spans="1:3" x14ac:dyDescent="0.3">
      <c r="A5699" s="1">
        <v>44085</v>
      </c>
      <c r="B5699">
        <v>1801.4580000000001</v>
      </c>
      <c r="C5699">
        <v>8.7687000000000008</v>
      </c>
    </row>
    <row r="5700" spans="1:3" x14ac:dyDescent="0.3">
      <c r="A5700" s="1">
        <v>44088</v>
      </c>
      <c r="B5700">
        <v>1802.692</v>
      </c>
      <c r="C5700">
        <v>8.7614000000000001</v>
      </c>
    </row>
    <row r="5701" spans="1:3" x14ac:dyDescent="0.3">
      <c r="A5701" s="1">
        <v>44089</v>
      </c>
      <c r="B5701">
        <v>1818.8030000000001</v>
      </c>
      <c r="C5701">
        <v>8.7894000000000005</v>
      </c>
    </row>
    <row r="5702" spans="1:3" x14ac:dyDescent="0.3">
      <c r="A5702" s="1">
        <v>44090</v>
      </c>
      <c r="B5702">
        <v>1838.2619999999999</v>
      </c>
      <c r="C5702">
        <v>8.7943999999999996</v>
      </c>
    </row>
    <row r="5703" spans="1:3" x14ac:dyDescent="0.3">
      <c r="A5703" s="1">
        <v>44091</v>
      </c>
      <c r="B5703">
        <v>1833.7449999999999</v>
      </c>
      <c r="C5703">
        <v>8.7647999999999993</v>
      </c>
    </row>
    <row r="5704" spans="1:3" x14ac:dyDescent="0.3">
      <c r="A5704" s="1">
        <v>44092</v>
      </c>
      <c r="B5704">
        <v>1835.3630000000001</v>
      </c>
      <c r="C5704">
        <v>8.7469999999999999</v>
      </c>
    </row>
    <row r="5705" spans="1:3" x14ac:dyDescent="0.3">
      <c r="A5705" s="1">
        <v>44095</v>
      </c>
      <c r="B5705">
        <v>1770.6089999999999</v>
      </c>
      <c r="C5705">
        <v>8.8414000000000001</v>
      </c>
    </row>
    <row r="5706" spans="1:3" x14ac:dyDescent="0.3">
      <c r="A5706" s="1">
        <v>44096</v>
      </c>
      <c r="B5706">
        <v>1781.9179999999999</v>
      </c>
      <c r="C5706">
        <v>8.9076000000000004</v>
      </c>
    </row>
    <row r="5707" spans="1:3" x14ac:dyDescent="0.3">
      <c r="A5707" s="1">
        <v>44097</v>
      </c>
      <c r="B5707">
        <v>1795.64</v>
      </c>
      <c r="C5707">
        <v>8.9970999999999997</v>
      </c>
    </row>
    <row r="5708" spans="1:3" x14ac:dyDescent="0.3">
      <c r="A5708" s="1">
        <v>44098</v>
      </c>
      <c r="B5708">
        <v>1777.5139999999999</v>
      </c>
      <c r="C5708">
        <v>9.0828000000000007</v>
      </c>
    </row>
    <row r="5709" spans="1:3" x14ac:dyDescent="0.3">
      <c r="A5709" s="1">
        <v>44099</v>
      </c>
      <c r="B5709">
        <v>1783.8679999999999</v>
      </c>
      <c r="C5709">
        <v>9.1228999999999996</v>
      </c>
    </row>
    <row r="5710" spans="1:3" x14ac:dyDescent="0.3">
      <c r="A5710" s="1">
        <v>44102</v>
      </c>
      <c r="B5710">
        <v>1834.6389999999999</v>
      </c>
      <c r="C5710">
        <v>9.0355000000000008</v>
      </c>
    </row>
    <row r="5711" spans="1:3" x14ac:dyDescent="0.3">
      <c r="A5711" s="1">
        <v>44103</v>
      </c>
      <c r="B5711">
        <v>1836.598</v>
      </c>
      <c r="C5711">
        <v>8.9580000000000002</v>
      </c>
    </row>
    <row r="5712" spans="1:3" x14ac:dyDescent="0.3">
      <c r="A5712" s="1">
        <v>44104</v>
      </c>
      <c r="B5712">
        <v>1829.405</v>
      </c>
      <c r="C5712">
        <v>8.9543999999999997</v>
      </c>
    </row>
    <row r="5713" spans="1:3" x14ac:dyDescent="0.3">
      <c r="A5713" s="1">
        <v>44105</v>
      </c>
      <c r="B5713">
        <v>1830.0419999999999</v>
      </c>
      <c r="C5713">
        <v>8.9129000000000005</v>
      </c>
    </row>
    <row r="5714" spans="1:3" x14ac:dyDescent="0.3">
      <c r="A5714" s="1">
        <v>44106</v>
      </c>
      <c r="B5714">
        <v>1813.6859999999999</v>
      </c>
      <c r="C5714">
        <v>8.9395000000000007</v>
      </c>
    </row>
    <row r="5715" spans="1:3" x14ac:dyDescent="0.3">
      <c r="A5715" s="1">
        <v>44109</v>
      </c>
      <c r="B5715">
        <v>1839.6769999999999</v>
      </c>
      <c r="C5715">
        <v>8.9009</v>
      </c>
    </row>
    <row r="5716" spans="1:3" x14ac:dyDescent="0.3">
      <c r="A5716" s="1">
        <v>44110</v>
      </c>
      <c r="B5716">
        <v>1839.1479999999999</v>
      </c>
      <c r="C5716">
        <v>8.9270999999999994</v>
      </c>
    </row>
    <row r="5717" spans="1:3" x14ac:dyDescent="0.3">
      <c r="A5717" s="1">
        <v>44111</v>
      </c>
      <c r="B5717">
        <v>1839.221</v>
      </c>
      <c r="C5717">
        <v>8.8742999999999999</v>
      </c>
    </row>
    <row r="5718" spans="1:3" x14ac:dyDescent="0.3">
      <c r="A5718" s="1">
        <v>44112</v>
      </c>
      <c r="B5718">
        <v>1841.395</v>
      </c>
      <c r="C5718">
        <v>8.8565000000000005</v>
      </c>
    </row>
    <row r="5719" spans="1:3" x14ac:dyDescent="0.3">
      <c r="A5719" s="1">
        <v>44113</v>
      </c>
      <c r="B5719">
        <v>1840.068</v>
      </c>
      <c r="C5719">
        <v>8.7791999999999994</v>
      </c>
    </row>
    <row r="5720" spans="1:3" x14ac:dyDescent="0.3">
      <c r="A5720" s="1">
        <v>44116</v>
      </c>
      <c r="B5720">
        <v>1855.3879999999999</v>
      </c>
      <c r="C5720">
        <v>8.7883999999999993</v>
      </c>
    </row>
    <row r="5721" spans="1:3" x14ac:dyDescent="0.3">
      <c r="A5721" s="1">
        <v>44117</v>
      </c>
      <c r="B5721">
        <v>1833.4559999999999</v>
      </c>
      <c r="C5721">
        <v>8.8294999999999995</v>
      </c>
    </row>
    <row r="5722" spans="1:3" x14ac:dyDescent="0.3">
      <c r="A5722" s="1">
        <v>44118</v>
      </c>
      <c r="B5722">
        <v>1840.854</v>
      </c>
      <c r="C5722">
        <v>8.8217999999999996</v>
      </c>
    </row>
    <row r="5723" spans="1:3" x14ac:dyDescent="0.3">
      <c r="A5723" s="1">
        <v>44119</v>
      </c>
      <c r="B5723">
        <v>1812.954</v>
      </c>
      <c r="C5723">
        <v>8.8623999999999992</v>
      </c>
    </row>
    <row r="5724" spans="1:3" x14ac:dyDescent="0.3">
      <c r="A5724" s="1">
        <v>44120</v>
      </c>
      <c r="B5724">
        <v>1835.3050000000001</v>
      </c>
      <c r="C5724">
        <v>8.8475000000000001</v>
      </c>
    </row>
    <row r="5725" spans="1:3" x14ac:dyDescent="0.3">
      <c r="A5725" s="1">
        <v>44123</v>
      </c>
      <c r="B5725">
        <v>1841.587</v>
      </c>
      <c r="C5725">
        <v>8.8231000000000002</v>
      </c>
    </row>
    <row r="5726" spans="1:3" x14ac:dyDescent="0.3">
      <c r="A5726" s="1">
        <v>44124</v>
      </c>
      <c r="B5726">
        <v>1841.586</v>
      </c>
      <c r="C5726">
        <v>8.7416999999999998</v>
      </c>
    </row>
    <row r="5727" spans="1:3" x14ac:dyDescent="0.3">
      <c r="A5727" s="1">
        <v>44125</v>
      </c>
      <c r="B5727">
        <v>1820.7170000000001</v>
      </c>
      <c r="C5727">
        <v>8.7254000000000005</v>
      </c>
    </row>
    <row r="5728" spans="1:3" x14ac:dyDescent="0.3">
      <c r="A5728" s="1">
        <v>44126</v>
      </c>
      <c r="B5728">
        <v>1816.2929999999999</v>
      </c>
      <c r="C5728">
        <v>8.7508999999999997</v>
      </c>
    </row>
    <row r="5729" spans="1:3" x14ac:dyDescent="0.3">
      <c r="A5729" s="1">
        <v>44127</v>
      </c>
      <c r="B5729">
        <v>1819.9390000000001</v>
      </c>
      <c r="C5729">
        <v>8.7471999999999994</v>
      </c>
    </row>
    <row r="5730" spans="1:3" x14ac:dyDescent="0.3">
      <c r="A5730" s="1">
        <v>44130</v>
      </c>
      <c r="B5730">
        <v>1775.0119999999999</v>
      </c>
      <c r="C5730">
        <v>8.7417999999999996</v>
      </c>
    </row>
    <row r="5731" spans="1:3" x14ac:dyDescent="0.3">
      <c r="A5731" s="1">
        <v>44131</v>
      </c>
      <c r="B5731">
        <v>1764.008</v>
      </c>
      <c r="C5731">
        <v>8.7225999999999999</v>
      </c>
    </row>
    <row r="5732" spans="1:3" x14ac:dyDescent="0.3">
      <c r="A5732" s="1">
        <v>44132</v>
      </c>
      <c r="B5732">
        <v>1722.665</v>
      </c>
      <c r="C5732">
        <v>8.8263999999999996</v>
      </c>
    </row>
    <row r="5733" spans="1:3" x14ac:dyDescent="0.3">
      <c r="A5733" s="1">
        <v>44133</v>
      </c>
      <c r="B5733">
        <v>1716.027</v>
      </c>
      <c r="C5733">
        <v>8.9323999999999995</v>
      </c>
    </row>
    <row r="5734" spans="1:3" x14ac:dyDescent="0.3">
      <c r="A5734" s="1">
        <v>44134</v>
      </c>
      <c r="B5734">
        <v>1717.6220000000001</v>
      </c>
      <c r="C5734">
        <v>8.8823000000000008</v>
      </c>
    </row>
    <row r="5735" spans="1:3" x14ac:dyDescent="0.3">
      <c r="A5735" s="1">
        <v>44137</v>
      </c>
      <c r="B5735">
        <v>1748.424</v>
      </c>
      <c r="C5735">
        <v>8.9030000000000005</v>
      </c>
    </row>
    <row r="5736" spans="1:3" x14ac:dyDescent="0.3">
      <c r="A5736" s="1">
        <v>44138</v>
      </c>
      <c r="B5736">
        <v>1772.2729999999999</v>
      </c>
      <c r="C5736">
        <v>8.8209999999999997</v>
      </c>
    </row>
    <row r="5737" spans="1:3" x14ac:dyDescent="0.3">
      <c r="A5737" s="1">
        <v>44139</v>
      </c>
      <c r="B5737">
        <v>1795.5309999999999</v>
      </c>
      <c r="C5737">
        <v>8.7772000000000006</v>
      </c>
    </row>
    <row r="5738" spans="1:3" x14ac:dyDescent="0.3">
      <c r="A5738" s="1">
        <v>44140</v>
      </c>
      <c r="B5738">
        <v>1822.212</v>
      </c>
      <c r="C5738">
        <v>8.6959</v>
      </c>
    </row>
    <row r="5739" spans="1:3" x14ac:dyDescent="0.3">
      <c r="A5739" s="1">
        <v>44141</v>
      </c>
      <c r="B5739">
        <v>1819.5170000000001</v>
      </c>
      <c r="C5739">
        <v>8.6393000000000004</v>
      </c>
    </row>
    <row r="5740" spans="1:3" x14ac:dyDescent="0.3">
      <c r="A5740" s="1">
        <v>44144</v>
      </c>
      <c r="B5740">
        <v>1888.7360000000001</v>
      </c>
      <c r="C5740">
        <v>8.6281999999999996</v>
      </c>
    </row>
    <row r="5741" spans="1:3" x14ac:dyDescent="0.3">
      <c r="A5741" s="1">
        <v>44145</v>
      </c>
      <c r="B5741">
        <v>1885.537</v>
      </c>
      <c r="C5741">
        <v>8.6105999999999998</v>
      </c>
    </row>
    <row r="5742" spans="1:3" x14ac:dyDescent="0.3">
      <c r="A5742" s="1">
        <v>44146</v>
      </c>
      <c r="B5742">
        <v>1902.8889999999999</v>
      </c>
      <c r="C5742">
        <v>8.6211000000000002</v>
      </c>
    </row>
    <row r="5743" spans="1:3" x14ac:dyDescent="0.3">
      <c r="A5743" s="1">
        <v>44147</v>
      </c>
      <c r="B5743">
        <v>1892.4069999999999</v>
      </c>
      <c r="C5743">
        <v>8.6412999999999993</v>
      </c>
    </row>
    <row r="5744" spans="1:3" x14ac:dyDescent="0.3">
      <c r="A5744" s="1">
        <v>44148</v>
      </c>
      <c r="B5744">
        <v>1897.2950000000001</v>
      </c>
      <c r="C5744">
        <v>8.6746999999999996</v>
      </c>
    </row>
    <row r="5745" spans="1:3" x14ac:dyDescent="0.3">
      <c r="A5745" s="1">
        <v>44151</v>
      </c>
      <c r="B5745">
        <v>1918.46</v>
      </c>
      <c r="C5745">
        <v>8.6062999999999992</v>
      </c>
    </row>
    <row r="5746" spans="1:3" x14ac:dyDescent="0.3">
      <c r="A5746" s="1">
        <v>44152</v>
      </c>
      <c r="B5746">
        <v>1922.1980000000001</v>
      </c>
      <c r="C5746">
        <v>8.6130999999999993</v>
      </c>
    </row>
    <row r="5747" spans="1:3" x14ac:dyDescent="0.3">
      <c r="A5747" s="1">
        <v>44153</v>
      </c>
      <c r="B5747">
        <v>1922.529</v>
      </c>
      <c r="C5747">
        <v>8.5980000000000008</v>
      </c>
    </row>
    <row r="5748" spans="1:3" x14ac:dyDescent="0.3">
      <c r="A5748" s="1">
        <v>44154</v>
      </c>
      <c r="B5748">
        <v>1915.3989999999999</v>
      </c>
      <c r="C5748">
        <v>8.5976999999999997</v>
      </c>
    </row>
    <row r="5749" spans="1:3" x14ac:dyDescent="0.3">
      <c r="A5749" s="1">
        <v>44155</v>
      </c>
      <c r="B5749">
        <v>1926.471</v>
      </c>
      <c r="C5749">
        <v>8.6186000000000007</v>
      </c>
    </row>
    <row r="5750" spans="1:3" x14ac:dyDescent="0.3">
      <c r="A5750" s="1">
        <v>44158</v>
      </c>
      <c r="B5750">
        <v>1921.77</v>
      </c>
      <c r="C5750">
        <v>8.6273</v>
      </c>
    </row>
    <row r="5751" spans="1:3" x14ac:dyDescent="0.3">
      <c r="A5751" s="1">
        <v>44159</v>
      </c>
      <c r="B5751">
        <v>1938.1379999999999</v>
      </c>
      <c r="C5751">
        <v>8.5336999999999996</v>
      </c>
    </row>
    <row r="5752" spans="1:3" x14ac:dyDescent="0.3">
      <c r="A5752" s="1">
        <v>44160</v>
      </c>
      <c r="B5752">
        <v>1931.431</v>
      </c>
      <c r="C5752">
        <v>8.4846000000000004</v>
      </c>
    </row>
    <row r="5753" spans="1:3" x14ac:dyDescent="0.3">
      <c r="A5753" s="1">
        <v>44161</v>
      </c>
      <c r="B5753">
        <v>1931.971</v>
      </c>
      <c r="C5753">
        <v>8.5180000000000007</v>
      </c>
    </row>
    <row r="5754" spans="1:3" x14ac:dyDescent="0.3">
      <c r="A5754" s="1">
        <v>44162</v>
      </c>
      <c r="B5754">
        <v>1937.0909999999999</v>
      </c>
      <c r="C5754">
        <v>8.4918999999999993</v>
      </c>
    </row>
    <row r="5755" spans="1:3" x14ac:dyDescent="0.3">
      <c r="A5755" s="1">
        <v>44165</v>
      </c>
      <c r="B5755">
        <v>1917.5419999999999</v>
      </c>
      <c r="C5755">
        <v>8.5724999999999998</v>
      </c>
    </row>
    <row r="5756" spans="1:3" x14ac:dyDescent="0.3">
      <c r="A5756" s="1">
        <v>44166</v>
      </c>
      <c r="B5756">
        <v>1923.999</v>
      </c>
      <c r="C5756">
        <v>8.4786999999999999</v>
      </c>
    </row>
    <row r="5757" spans="1:3" x14ac:dyDescent="0.3">
      <c r="A5757" s="1">
        <v>44167</v>
      </c>
      <c r="B5757">
        <v>1918.9949999999999</v>
      </c>
      <c r="C5757">
        <v>8.4632000000000005</v>
      </c>
    </row>
    <row r="5758" spans="1:3" x14ac:dyDescent="0.3">
      <c r="A5758" s="1">
        <v>44168</v>
      </c>
      <c r="B5758">
        <v>1912.175</v>
      </c>
      <c r="C5758">
        <v>8.4255999999999993</v>
      </c>
    </row>
    <row r="5759" spans="1:3" x14ac:dyDescent="0.3">
      <c r="A5759" s="1">
        <v>44169</v>
      </c>
      <c r="B5759">
        <v>1916.9380000000001</v>
      </c>
      <c r="C5759">
        <v>8.4465000000000003</v>
      </c>
    </row>
    <row r="5760" spans="1:3" x14ac:dyDescent="0.3">
      <c r="A5760" s="1">
        <v>44172</v>
      </c>
      <c r="B5760">
        <v>1907.61</v>
      </c>
      <c r="C5760">
        <v>8.3958999999999993</v>
      </c>
    </row>
    <row r="5761" spans="1:3" x14ac:dyDescent="0.3">
      <c r="A5761" s="1">
        <v>44173</v>
      </c>
      <c r="B5761">
        <v>1925.5039999999999</v>
      </c>
      <c r="C5761">
        <v>8.4734999999999996</v>
      </c>
    </row>
    <row r="5762" spans="1:3" x14ac:dyDescent="0.3">
      <c r="A5762" s="1">
        <v>44174</v>
      </c>
      <c r="B5762">
        <v>1926.423</v>
      </c>
      <c r="C5762">
        <v>8.4720999999999993</v>
      </c>
    </row>
    <row r="5763" spans="1:3" x14ac:dyDescent="0.3">
      <c r="A5763" s="1">
        <v>44175</v>
      </c>
      <c r="B5763">
        <v>1906.8150000000001</v>
      </c>
      <c r="C5763">
        <v>8.4428000000000001</v>
      </c>
    </row>
    <row r="5764" spans="1:3" x14ac:dyDescent="0.3">
      <c r="A5764" s="1">
        <v>44176</v>
      </c>
      <c r="B5764">
        <v>1891.2159999999999</v>
      </c>
      <c r="C5764">
        <v>8.4563000000000006</v>
      </c>
    </row>
    <row r="5765" spans="1:3" x14ac:dyDescent="0.3">
      <c r="A5765" s="1">
        <v>44179</v>
      </c>
      <c r="B5765">
        <v>1890.6489999999999</v>
      </c>
      <c r="C5765">
        <v>8.4</v>
      </c>
    </row>
    <row r="5766" spans="1:3" x14ac:dyDescent="0.3">
      <c r="A5766" s="1">
        <v>44180</v>
      </c>
      <c r="B5766">
        <v>1889.837</v>
      </c>
      <c r="C5766">
        <v>8.3681999999999999</v>
      </c>
    </row>
    <row r="5767" spans="1:3" x14ac:dyDescent="0.3">
      <c r="A5767" s="1">
        <v>44181</v>
      </c>
      <c r="B5767">
        <v>1892.259</v>
      </c>
      <c r="C5767">
        <v>8.3533000000000008</v>
      </c>
    </row>
    <row r="5768" spans="1:3" x14ac:dyDescent="0.3">
      <c r="A5768" s="1">
        <v>44182</v>
      </c>
      <c r="B5768">
        <v>1885.1769999999999</v>
      </c>
      <c r="C5768">
        <v>8.2664000000000009</v>
      </c>
    </row>
    <row r="5769" spans="1:3" x14ac:dyDescent="0.3">
      <c r="A5769" s="1">
        <v>44183</v>
      </c>
      <c r="B5769">
        <v>1886.884</v>
      </c>
      <c r="C5769">
        <v>8.2512000000000008</v>
      </c>
    </row>
    <row r="5770" spans="1:3" x14ac:dyDescent="0.3">
      <c r="A5770" s="1">
        <v>44186</v>
      </c>
      <c r="B5770">
        <v>1845.1130000000001</v>
      </c>
      <c r="C5770">
        <v>8.2352000000000007</v>
      </c>
    </row>
    <row r="5771" spans="1:3" x14ac:dyDescent="0.3">
      <c r="A5771" s="1">
        <v>44187</v>
      </c>
      <c r="B5771">
        <v>1863.2819999999999</v>
      </c>
      <c r="C5771">
        <v>8.3486999999999991</v>
      </c>
    </row>
    <row r="5772" spans="1:3" x14ac:dyDescent="0.3">
      <c r="A5772" s="1">
        <v>44188</v>
      </c>
      <c r="B5772">
        <v>1867.9929999999999</v>
      </c>
      <c r="C5772">
        <v>8.2725000000000009</v>
      </c>
    </row>
    <row r="5773" spans="1:3" x14ac:dyDescent="0.3">
      <c r="A5773" s="1">
        <v>44193</v>
      </c>
      <c r="B5773">
        <v>1886.3779999999999</v>
      </c>
      <c r="C5773">
        <v>8.2568999999999999</v>
      </c>
    </row>
    <row r="5774" spans="1:3" x14ac:dyDescent="0.3">
      <c r="A5774" s="1">
        <v>44194</v>
      </c>
      <c r="B5774">
        <v>1893.0619999999999</v>
      </c>
      <c r="C5774">
        <v>8.1936999999999998</v>
      </c>
    </row>
    <row r="5775" spans="1:3" x14ac:dyDescent="0.3">
      <c r="A5775" s="1">
        <v>44195</v>
      </c>
      <c r="B5775">
        <v>1874.74</v>
      </c>
      <c r="C5775">
        <v>8.1964000000000006</v>
      </c>
    </row>
    <row r="5776" spans="1:3" x14ac:dyDescent="0.3">
      <c r="A5776" s="1">
        <v>44200</v>
      </c>
      <c r="B5776">
        <v>1895.4939999999999</v>
      </c>
      <c r="C5776">
        <v>8.2386999999999997</v>
      </c>
    </row>
    <row r="5777" spans="1:3" x14ac:dyDescent="0.3">
      <c r="A5777" s="1">
        <v>44201</v>
      </c>
      <c r="B5777">
        <v>1892.3530000000001</v>
      </c>
      <c r="C5777">
        <v>8.1758000000000006</v>
      </c>
    </row>
    <row r="5778" spans="1:3" x14ac:dyDescent="0.3">
      <c r="A5778" s="1">
        <v>44203</v>
      </c>
      <c r="B5778">
        <v>1939.49</v>
      </c>
      <c r="C5778">
        <v>8.1716999999999995</v>
      </c>
    </row>
    <row r="5779" spans="1:3" x14ac:dyDescent="0.3">
      <c r="A5779" s="1">
        <v>44204</v>
      </c>
      <c r="B5779">
        <v>1949.37</v>
      </c>
      <c r="C5779">
        <v>8.218</v>
      </c>
    </row>
    <row r="5780" spans="1:3" x14ac:dyDescent="0.3">
      <c r="A5780" s="1">
        <v>44207</v>
      </c>
      <c r="B5780">
        <v>1941.4860000000001</v>
      </c>
      <c r="C5780">
        <v>8.3048999999999999</v>
      </c>
    </row>
    <row r="5781" spans="1:3" x14ac:dyDescent="0.3">
      <c r="A5781" s="1">
        <v>44208</v>
      </c>
      <c r="B5781">
        <v>1958.6179999999999</v>
      </c>
      <c r="C5781">
        <v>8.2432999999999996</v>
      </c>
    </row>
    <row r="5782" spans="1:3" x14ac:dyDescent="0.3">
      <c r="A5782" s="1">
        <v>44209</v>
      </c>
      <c r="B5782">
        <v>1962.2629999999999</v>
      </c>
      <c r="C5782">
        <v>8.3485999999999994</v>
      </c>
    </row>
    <row r="5783" spans="1:3" x14ac:dyDescent="0.3">
      <c r="A5783" s="1">
        <v>44210</v>
      </c>
      <c r="B5783">
        <v>1972.2249999999999</v>
      </c>
      <c r="C5783">
        <v>8.3092000000000006</v>
      </c>
    </row>
    <row r="5784" spans="1:3" x14ac:dyDescent="0.3">
      <c r="A5784" s="1">
        <v>44211</v>
      </c>
      <c r="B5784">
        <v>1954.7049999999999</v>
      </c>
      <c r="C5784">
        <v>8.3895</v>
      </c>
    </row>
    <row r="5785" spans="1:3" x14ac:dyDescent="0.3">
      <c r="A5785" s="1">
        <v>44214</v>
      </c>
      <c r="B5785">
        <v>1962.4259999999999</v>
      </c>
      <c r="C5785">
        <v>8.3703000000000003</v>
      </c>
    </row>
    <row r="5786" spans="1:3" x14ac:dyDescent="0.3">
      <c r="A5786" s="1">
        <v>44215</v>
      </c>
      <c r="B5786">
        <v>1957.854</v>
      </c>
      <c r="C5786">
        <v>8.3445</v>
      </c>
    </row>
    <row r="5787" spans="1:3" x14ac:dyDescent="0.3">
      <c r="A5787" s="1">
        <v>44216</v>
      </c>
      <c r="B5787">
        <v>1978.3720000000001</v>
      </c>
      <c r="C5787">
        <v>8.3383000000000003</v>
      </c>
    </row>
    <row r="5788" spans="1:3" x14ac:dyDescent="0.3">
      <c r="A5788" s="1">
        <v>44217</v>
      </c>
      <c r="B5788">
        <v>1987.2629999999999</v>
      </c>
      <c r="C5788">
        <v>8.2690999999999999</v>
      </c>
    </row>
    <row r="5789" spans="1:3" x14ac:dyDescent="0.3">
      <c r="A5789" s="1">
        <v>44218</v>
      </c>
      <c r="B5789">
        <v>1986.2380000000001</v>
      </c>
      <c r="C5789">
        <v>8.2957999999999998</v>
      </c>
    </row>
    <row r="5790" spans="1:3" x14ac:dyDescent="0.3">
      <c r="A5790" s="1">
        <v>44221</v>
      </c>
      <c r="B5790">
        <v>1975.058</v>
      </c>
      <c r="C5790">
        <v>8.2729999999999997</v>
      </c>
    </row>
    <row r="5791" spans="1:3" x14ac:dyDescent="0.3">
      <c r="A5791" s="1">
        <v>44222</v>
      </c>
      <c r="B5791">
        <v>1991.6559999999999</v>
      </c>
      <c r="C5791">
        <v>8.2988</v>
      </c>
    </row>
    <row r="5792" spans="1:3" x14ac:dyDescent="0.3">
      <c r="A5792" s="1">
        <v>44223</v>
      </c>
      <c r="B5792">
        <v>1976.1959999999999</v>
      </c>
      <c r="C5792">
        <v>8.3522999999999996</v>
      </c>
    </row>
    <row r="5793" spans="1:3" x14ac:dyDescent="0.3">
      <c r="A5793" s="1">
        <v>44224</v>
      </c>
      <c r="B5793">
        <v>1971.403</v>
      </c>
      <c r="C5793">
        <v>8.3062000000000005</v>
      </c>
    </row>
    <row r="5794" spans="1:3" x14ac:dyDescent="0.3">
      <c r="A5794" s="1">
        <v>44225</v>
      </c>
      <c r="B5794">
        <v>1948.7929999999999</v>
      </c>
      <c r="C5794">
        <v>8.3589000000000002</v>
      </c>
    </row>
    <row r="5795" spans="1:3" x14ac:dyDescent="0.3">
      <c r="A5795" s="1">
        <v>44228</v>
      </c>
      <c r="B5795">
        <v>1977.806</v>
      </c>
      <c r="C5795">
        <v>8.4253</v>
      </c>
    </row>
    <row r="5796" spans="1:3" x14ac:dyDescent="0.3">
      <c r="A5796" s="1">
        <v>44229</v>
      </c>
      <c r="B5796">
        <v>1988.49</v>
      </c>
      <c r="C5796">
        <v>8.3955000000000002</v>
      </c>
    </row>
    <row r="5797" spans="1:3" x14ac:dyDescent="0.3">
      <c r="A5797" s="1">
        <v>44230</v>
      </c>
      <c r="B5797">
        <v>1997.655</v>
      </c>
      <c r="C5797">
        <v>8.3948</v>
      </c>
    </row>
    <row r="5798" spans="1:3" x14ac:dyDescent="0.3">
      <c r="A5798" s="1">
        <v>44231</v>
      </c>
      <c r="B5798">
        <v>2006.3309999999999</v>
      </c>
      <c r="C5798">
        <v>8.4626999999999999</v>
      </c>
    </row>
    <row r="5799" spans="1:3" x14ac:dyDescent="0.3">
      <c r="A5799" s="1">
        <v>44232</v>
      </c>
      <c r="B5799">
        <v>1989.3420000000001</v>
      </c>
      <c r="C5799">
        <v>8.3575999999999997</v>
      </c>
    </row>
    <row r="5800" spans="1:3" x14ac:dyDescent="0.3">
      <c r="A5800" s="1">
        <v>44235</v>
      </c>
      <c r="B5800">
        <v>2002.5160000000001</v>
      </c>
      <c r="C5800">
        <v>8.3870000000000005</v>
      </c>
    </row>
    <row r="5801" spans="1:3" x14ac:dyDescent="0.3">
      <c r="A5801" s="1">
        <v>44236</v>
      </c>
      <c r="B5801">
        <v>1999.1890000000001</v>
      </c>
      <c r="C5801">
        <v>8.3156999999999996</v>
      </c>
    </row>
    <row r="5802" spans="1:3" x14ac:dyDescent="0.3">
      <c r="A5802" s="1">
        <v>44237</v>
      </c>
      <c r="B5802">
        <v>1998.0640000000001</v>
      </c>
      <c r="C5802">
        <v>8.3203999999999994</v>
      </c>
    </row>
    <row r="5803" spans="1:3" x14ac:dyDescent="0.3">
      <c r="A5803" s="1">
        <v>44238</v>
      </c>
      <c r="B5803">
        <v>2010.066</v>
      </c>
      <c r="C5803">
        <v>8.3238000000000003</v>
      </c>
    </row>
    <row r="5804" spans="1:3" x14ac:dyDescent="0.3">
      <c r="A5804" s="1">
        <v>44239</v>
      </c>
      <c r="B5804">
        <v>2024.723</v>
      </c>
      <c r="C5804">
        <v>8.3009000000000004</v>
      </c>
    </row>
    <row r="5805" spans="1:3" x14ac:dyDescent="0.3">
      <c r="A5805" s="1">
        <v>44242</v>
      </c>
      <c r="B5805">
        <v>2039.2850000000001</v>
      </c>
      <c r="C5805">
        <v>8.2646999999999995</v>
      </c>
    </row>
    <row r="5806" spans="1:3" x14ac:dyDescent="0.3">
      <c r="A5806" s="1">
        <v>44243</v>
      </c>
      <c r="B5806">
        <v>2038.0740000000001</v>
      </c>
      <c r="C5806">
        <v>8.2911999999999999</v>
      </c>
    </row>
    <row r="5807" spans="1:3" x14ac:dyDescent="0.3">
      <c r="A5807" s="1">
        <v>44244</v>
      </c>
      <c r="B5807">
        <v>2017.259</v>
      </c>
      <c r="C5807">
        <v>8.3231000000000002</v>
      </c>
    </row>
    <row r="5808" spans="1:3" x14ac:dyDescent="0.3">
      <c r="A5808" s="1">
        <v>44245</v>
      </c>
      <c r="B5808">
        <v>2015.8140000000001</v>
      </c>
      <c r="C5808">
        <v>8.3129000000000008</v>
      </c>
    </row>
    <row r="5809" spans="1:3" x14ac:dyDescent="0.3">
      <c r="A5809" s="1">
        <v>44246</v>
      </c>
      <c r="B5809">
        <v>2036.973</v>
      </c>
      <c r="C5809">
        <v>8.2786000000000008</v>
      </c>
    </row>
    <row r="5810" spans="1:3" x14ac:dyDescent="0.3">
      <c r="A5810" s="1">
        <v>44249</v>
      </c>
      <c r="B5810">
        <v>2031.037</v>
      </c>
      <c r="C5810">
        <v>8.2745999999999995</v>
      </c>
    </row>
    <row r="5811" spans="1:3" x14ac:dyDescent="0.3">
      <c r="A5811" s="1">
        <v>44250</v>
      </c>
      <c r="B5811">
        <v>2016.8340000000001</v>
      </c>
      <c r="C5811">
        <v>8.2789999999999999</v>
      </c>
    </row>
    <row r="5812" spans="1:3" x14ac:dyDescent="0.3">
      <c r="A5812" s="1">
        <v>44251</v>
      </c>
      <c r="B5812">
        <v>2037.2539999999999</v>
      </c>
      <c r="C5812">
        <v>8.2746999999999993</v>
      </c>
    </row>
    <row r="5813" spans="1:3" x14ac:dyDescent="0.3">
      <c r="A5813" s="1">
        <v>44252</v>
      </c>
      <c r="B5813">
        <v>2038.9280000000001</v>
      </c>
      <c r="C5813">
        <v>8.2949999999999999</v>
      </c>
    </row>
    <row r="5814" spans="1:3" x14ac:dyDescent="0.3">
      <c r="A5814" s="1">
        <v>44253</v>
      </c>
      <c r="B5814">
        <v>2009.905</v>
      </c>
      <c r="C5814">
        <v>8.4341000000000008</v>
      </c>
    </row>
    <row r="5815" spans="1:3" x14ac:dyDescent="0.3">
      <c r="A5815" s="1">
        <v>44256</v>
      </c>
      <c r="B5815">
        <v>2054.6660000000002</v>
      </c>
      <c r="C5815">
        <v>8.4235000000000007</v>
      </c>
    </row>
    <row r="5816" spans="1:3" x14ac:dyDescent="0.3">
      <c r="A5816" s="1">
        <v>44257</v>
      </c>
      <c r="B5816">
        <v>2067.1</v>
      </c>
      <c r="C5816">
        <v>8.3780000000000001</v>
      </c>
    </row>
    <row r="5817" spans="1:3" x14ac:dyDescent="0.3">
      <c r="A5817" s="1">
        <v>44258</v>
      </c>
      <c r="B5817">
        <v>2073.7779999999998</v>
      </c>
      <c r="C5817">
        <v>8.4216999999999995</v>
      </c>
    </row>
    <row r="5818" spans="1:3" x14ac:dyDescent="0.3">
      <c r="A5818" s="1">
        <v>44259</v>
      </c>
      <c r="B5818">
        <v>2065.152</v>
      </c>
      <c r="C5818">
        <v>8.4908999999999999</v>
      </c>
    </row>
    <row r="5819" spans="1:3" x14ac:dyDescent="0.3">
      <c r="A5819" s="1">
        <v>44260</v>
      </c>
      <c r="B5819">
        <v>2048.5659999999998</v>
      </c>
      <c r="C5819">
        <v>8.5284999999999993</v>
      </c>
    </row>
    <row r="5820" spans="1:3" x14ac:dyDescent="0.3">
      <c r="A5820" s="1">
        <v>44263</v>
      </c>
      <c r="B5820">
        <v>2103.1019999999999</v>
      </c>
      <c r="C5820">
        <v>8.5838999999999999</v>
      </c>
    </row>
    <row r="5821" spans="1:3" x14ac:dyDescent="0.3">
      <c r="A5821" s="1">
        <v>44264</v>
      </c>
      <c r="B5821">
        <v>2124.8470000000002</v>
      </c>
      <c r="C5821">
        <v>8.4862000000000002</v>
      </c>
    </row>
    <row r="5822" spans="1:3" x14ac:dyDescent="0.3">
      <c r="A5822" s="1">
        <v>44265</v>
      </c>
      <c r="B5822">
        <v>2134.4639999999999</v>
      </c>
      <c r="C5822">
        <v>8.4784000000000006</v>
      </c>
    </row>
    <row r="5823" spans="1:3" x14ac:dyDescent="0.3">
      <c r="A5823" s="1">
        <v>44266</v>
      </c>
      <c r="B5823">
        <v>2165.66</v>
      </c>
      <c r="C5823">
        <v>8.4458000000000002</v>
      </c>
    </row>
    <row r="5824" spans="1:3" x14ac:dyDescent="0.3">
      <c r="A5824" s="1">
        <v>44267</v>
      </c>
      <c r="B5824">
        <v>2168.962</v>
      </c>
      <c r="C5824">
        <v>8.4783000000000008</v>
      </c>
    </row>
    <row r="5825" spans="1:3" x14ac:dyDescent="0.3">
      <c r="A5825" s="1">
        <v>44270</v>
      </c>
      <c r="B5825">
        <v>2161.828</v>
      </c>
      <c r="C5825">
        <v>8.5124999999999993</v>
      </c>
    </row>
    <row r="5826" spans="1:3" x14ac:dyDescent="0.3">
      <c r="A5826" s="1">
        <v>44271</v>
      </c>
      <c r="B5826">
        <v>2180.1410000000001</v>
      </c>
      <c r="C5826">
        <v>8.4960000000000004</v>
      </c>
    </row>
    <row r="5827" spans="1:3" x14ac:dyDescent="0.3">
      <c r="A5827" s="1">
        <v>44272</v>
      </c>
      <c r="B5827">
        <v>2172.8560000000002</v>
      </c>
      <c r="C5827">
        <v>8.4542000000000002</v>
      </c>
    </row>
    <row r="5828" spans="1:3" x14ac:dyDescent="0.3">
      <c r="A5828" s="1">
        <v>44273</v>
      </c>
      <c r="B5828">
        <v>2179.9859999999999</v>
      </c>
      <c r="C5828">
        <v>8.5183999999999997</v>
      </c>
    </row>
    <row r="5829" spans="1:3" x14ac:dyDescent="0.3">
      <c r="A5829" s="1">
        <v>44274</v>
      </c>
      <c r="B5829">
        <v>2169.183</v>
      </c>
      <c r="C5829">
        <v>8.5386000000000006</v>
      </c>
    </row>
    <row r="5830" spans="1:3" x14ac:dyDescent="0.3">
      <c r="A5830" s="1">
        <v>44277</v>
      </c>
      <c r="B5830">
        <v>2174.63</v>
      </c>
      <c r="C5830">
        <v>8.5081000000000007</v>
      </c>
    </row>
    <row r="5831" spans="1:3" x14ac:dyDescent="0.3">
      <c r="A5831" s="1">
        <v>44278</v>
      </c>
      <c r="B5831">
        <v>2168.1210000000001</v>
      </c>
      <c r="C5831">
        <v>8.5823999999999998</v>
      </c>
    </row>
    <row r="5832" spans="1:3" x14ac:dyDescent="0.3">
      <c r="A5832" s="1">
        <v>44279</v>
      </c>
      <c r="B5832">
        <v>2184.5990000000002</v>
      </c>
      <c r="C5832">
        <v>8.6045999999999996</v>
      </c>
    </row>
    <row r="5833" spans="1:3" x14ac:dyDescent="0.3">
      <c r="A5833" s="1">
        <v>44280</v>
      </c>
      <c r="B5833">
        <v>2173.2429999999999</v>
      </c>
      <c r="C5833">
        <v>8.6547999999999998</v>
      </c>
    </row>
    <row r="5834" spans="1:3" x14ac:dyDescent="0.3">
      <c r="A5834" s="1">
        <v>44281</v>
      </c>
      <c r="B5834">
        <v>2198.797</v>
      </c>
      <c r="C5834">
        <v>8.6358999999999995</v>
      </c>
    </row>
    <row r="5835" spans="1:3" x14ac:dyDescent="0.3">
      <c r="A5835" s="1">
        <v>44284</v>
      </c>
      <c r="B5835">
        <v>2182.2130000000002</v>
      </c>
      <c r="C5835">
        <v>8.6905999999999999</v>
      </c>
    </row>
    <row r="5836" spans="1:3" x14ac:dyDescent="0.3">
      <c r="A5836" s="1">
        <v>44285</v>
      </c>
      <c r="B5836">
        <v>2205.4070000000002</v>
      </c>
      <c r="C5836">
        <v>8.7349999999999994</v>
      </c>
    </row>
    <row r="5837" spans="1:3" x14ac:dyDescent="0.3">
      <c r="A5837" s="1">
        <v>44286</v>
      </c>
      <c r="B5837">
        <v>2192.857</v>
      </c>
      <c r="C5837">
        <v>8.7281999999999993</v>
      </c>
    </row>
    <row r="5838" spans="1:3" x14ac:dyDescent="0.3">
      <c r="A5838" s="1">
        <v>44287</v>
      </c>
      <c r="B5838">
        <v>2202.6080000000002</v>
      </c>
      <c r="C5838">
        <v>8.7114999999999991</v>
      </c>
    </row>
    <row r="5839" spans="1:3" x14ac:dyDescent="0.3">
      <c r="A5839" s="1">
        <v>44292</v>
      </c>
      <c r="B5839">
        <v>2230.2489999999998</v>
      </c>
      <c r="C5839">
        <v>8.6135000000000002</v>
      </c>
    </row>
    <row r="5840" spans="1:3" x14ac:dyDescent="0.3">
      <c r="A5840" s="1">
        <v>44293</v>
      </c>
      <c r="B5840">
        <v>2229.5590000000002</v>
      </c>
      <c r="C5840">
        <v>8.6277000000000008</v>
      </c>
    </row>
    <row r="5841" spans="1:3" x14ac:dyDescent="0.3">
      <c r="A5841" s="1">
        <v>44294</v>
      </c>
      <c r="B5841">
        <v>2240.4009999999998</v>
      </c>
      <c r="C5841">
        <v>8.5348000000000006</v>
      </c>
    </row>
    <row r="5842" spans="1:3" x14ac:dyDescent="0.3">
      <c r="A5842" s="1">
        <v>44295</v>
      </c>
      <c r="B5842">
        <v>2250.4029999999998</v>
      </c>
      <c r="C5842">
        <v>8.5375999999999994</v>
      </c>
    </row>
    <row r="5843" spans="1:3" x14ac:dyDescent="0.3">
      <c r="A5843" s="1">
        <v>44298</v>
      </c>
      <c r="B5843">
        <v>2235.73</v>
      </c>
      <c r="C5843">
        <v>8.5606000000000009</v>
      </c>
    </row>
    <row r="5844" spans="1:3" x14ac:dyDescent="0.3">
      <c r="A5844" s="1">
        <v>44299</v>
      </c>
      <c r="B5844">
        <v>2247.2049999999999</v>
      </c>
      <c r="C5844">
        <v>8.5099</v>
      </c>
    </row>
    <row r="5845" spans="1:3" x14ac:dyDescent="0.3">
      <c r="A5845" s="1">
        <v>44300</v>
      </c>
      <c r="B5845">
        <v>2228.1579999999999</v>
      </c>
      <c r="C5845">
        <v>8.4648000000000003</v>
      </c>
    </row>
    <row r="5846" spans="1:3" x14ac:dyDescent="0.3">
      <c r="A5846" s="1">
        <v>44301</v>
      </c>
      <c r="B5846">
        <v>2242.9839999999999</v>
      </c>
      <c r="C5846">
        <v>8.4497</v>
      </c>
    </row>
    <row r="5847" spans="1:3" x14ac:dyDescent="0.3">
      <c r="A5847" s="1">
        <v>44302</v>
      </c>
      <c r="B5847">
        <v>2280.5030000000002</v>
      </c>
      <c r="C5847">
        <v>8.4276999999999997</v>
      </c>
    </row>
    <row r="5848" spans="1:3" x14ac:dyDescent="0.3">
      <c r="A5848" s="1">
        <v>44305</v>
      </c>
      <c r="B5848">
        <v>2257.6010000000001</v>
      </c>
      <c r="C5848">
        <v>8.3979999999999997</v>
      </c>
    </row>
    <row r="5849" spans="1:3" x14ac:dyDescent="0.3">
      <c r="A5849" s="1">
        <v>44306</v>
      </c>
      <c r="B5849">
        <v>2204.8139999999999</v>
      </c>
      <c r="C5849">
        <v>8.4324999999999992</v>
      </c>
    </row>
    <row r="5850" spans="1:3" x14ac:dyDescent="0.3">
      <c r="A5850" s="1">
        <v>44307</v>
      </c>
      <c r="B5850">
        <v>2228.29</v>
      </c>
      <c r="C5850">
        <v>8.4015000000000004</v>
      </c>
    </row>
    <row r="5851" spans="1:3" x14ac:dyDescent="0.3">
      <c r="A5851" s="1">
        <v>44308</v>
      </c>
      <c r="B5851">
        <v>2232.4189999999999</v>
      </c>
      <c r="C5851">
        <v>8.4262999999999995</v>
      </c>
    </row>
    <row r="5852" spans="1:3" x14ac:dyDescent="0.3">
      <c r="A5852" s="1">
        <v>44309</v>
      </c>
      <c r="B5852">
        <v>2240.9459999999999</v>
      </c>
      <c r="C5852">
        <v>8.3775999999999993</v>
      </c>
    </row>
    <row r="5853" spans="1:3" x14ac:dyDescent="0.3">
      <c r="A5853" s="1">
        <v>44312</v>
      </c>
      <c r="B5853">
        <v>2244.3589999999999</v>
      </c>
      <c r="C5853">
        <v>8.3782999999999994</v>
      </c>
    </row>
    <row r="5854" spans="1:3" x14ac:dyDescent="0.3">
      <c r="A5854" s="1">
        <v>44313</v>
      </c>
      <c r="B5854">
        <v>2262.8420000000001</v>
      </c>
      <c r="C5854">
        <v>8.3742999999999999</v>
      </c>
    </row>
    <row r="5855" spans="1:3" x14ac:dyDescent="0.3">
      <c r="A5855" s="1">
        <v>44314</v>
      </c>
      <c r="B5855">
        <v>2239.2510000000002</v>
      </c>
      <c r="C5855">
        <v>8.3376999999999999</v>
      </c>
    </row>
    <row r="5856" spans="1:3" x14ac:dyDescent="0.3">
      <c r="A5856" s="1">
        <v>44315</v>
      </c>
      <c r="B5856">
        <v>2232.837</v>
      </c>
      <c r="C5856">
        <v>8.3704999999999998</v>
      </c>
    </row>
    <row r="5857" spans="1:3" x14ac:dyDescent="0.3">
      <c r="A5857" s="1">
        <v>44316</v>
      </c>
      <c r="B5857">
        <v>2217.0230000000001</v>
      </c>
      <c r="C5857">
        <v>8.4672000000000001</v>
      </c>
    </row>
    <row r="5858" spans="1:3" x14ac:dyDescent="0.3">
      <c r="A5858" s="1">
        <v>44319</v>
      </c>
      <c r="B5858">
        <v>2231.5920000000001</v>
      </c>
      <c r="C5858">
        <v>8.4083000000000006</v>
      </c>
    </row>
    <row r="5859" spans="1:3" x14ac:dyDescent="0.3">
      <c r="A5859" s="1">
        <v>44320</v>
      </c>
      <c r="B5859">
        <v>2194.5819999999999</v>
      </c>
      <c r="C5859">
        <v>8.4811999999999994</v>
      </c>
    </row>
    <row r="5860" spans="1:3" x14ac:dyDescent="0.3">
      <c r="A5860" s="1">
        <v>44321</v>
      </c>
      <c r="B5860">
        <v>2255.4940000000001</v>
      </c>
      <c r="C5860">
        <v>8.4785000000000004</v>
      </c>
    </row>
    <row r="5861" spans="1:3" x14ac:dyDescent="0.3">
      <c r="A5861" s="1">
        <v>44322</v>
      </c>
      <c r="B5861">
        <v>2246.6149999999998</v>
      </c>
      <c r="C5861">
        <v>8.4235000000000007</v>
      </c>
    </row>
    <row r="5862" spans="1:3" x14ac:dyDescent="0.3">
      <c r="A5862" s="1">
        <v>44323</v>
      </c>
      <c r="B5862">
        <v>2260.1309999999999</v>
      </c>
      <c r="C5862">
        <v>8.3069000000000006</v>
      </c>
    </row>
    <row r="5863" spans="1:3" x14ac:dyDescent="0.3">
      <c r="A5863" s="1">
        <v>44326</v>
      </c>
      <c r="B5863">
        <v>2265.0100000000002</v>
      </c>
      <c r="C5863">
        <v>8.3355999999999995</v>
      </c>
    </row>
    <row r="5864" spans="1:3" x14ac:dyDescent="0.3">
      <c r="A5864" s="1">
        <v>44327</v>
      </c>
      <c r="B5864">
        <v>2193.7559999999999</v>
      </c>
      <c r="C5864">
        <v>8.3185000000000002</v>
      </c>
    </row>
    <row r="5865" spans="1:3" x14ac:dyDescent="0.3">
      <c r="A5865" s="1">
        <v>44328</v>
      </c>
      <c r="B5865">
        <v>2205.7950000000001</v>
      </c>
      <c r="C5865">
        <v>8.4238999999999997</v>
      </c>
    </row>
    <row r="5866" spans="1:3" x14ac:dyDescent="0.3">
      <c r="A5866" s="1">
        <v>44330</v>
      </c>
      <c r="B5866">
        <v>2247.8780000000002</v>
      </c>
      <c r="C5866">
        <v>8.3340999999999994</v>
      </c>
    </row>
    <row r="5867" spans="1:3" x14ac:dyDescent="0.3">
      <c r="A5867" s="1">
        <v>44333</v>
      </c>
      <c r="B5867">
        <v>2230.3969999999999</v>
      </c>
      <c r="C5867">
        <v>8.3285</v>
      </c>
    </row>
    <row r="5868" spans="1:3" x14ac:dyDescent="0.3">
      <c r="A5868" s="1">
        <v>44334</v>
      </c>
      <c r="B5868">
        <v>2249.6799999999998</v>
      </c>
      <c r="C5868">
        <v>8.2792999999999992</v>
      </c>
    </row>
    <row r="5869" spans="1:3" x14ac:dyDescent="0.3">
      <c r="A5869" s="1">
        <v>44335</v>
      </c>
      <c r="B5869">
        <v>2201.5120000000002</v>
      </c>
      <c r="C5869">
        <v>8.3470999999999993</v>
      </c>
    </row>
    <row r="5870" spans="1:3" x14ac:dyDescent="0.3">
      <c r="A5870" s="1">
        <v>44336</v>
      </c>
      <c r="B5870">
        <v>2240.277</v>
      </c>
      <c r="C5870">
        <v>8.3000000000000007</v>
      </c>
    </row>
    <row r="5871" spans="1:3" x14ac:dyDescent="0.3">
      <c r="A5871" s="1">
        <v>44337</v>
      </c>
      <c r="B5871">
        <v>2240.8389999999999</v>
      </c>
      <c r="C5871">
        <v>8.32</v>
      </c>
    </row>
    <row r="5872" spans="1:3" x14ac:dyDescent="0.3">
      <c r="A5872" s="1">
        <v>44340</v>
      </c>
      <c r="B5872">
        <v>2245.0390000000002</v>
      </c>
      <c r="C5872">
        <v>8.3118999999999996</v>
      </c>
    </row>
    <row r="5873" spans="1:3" x14ac:dyDescent="0.3">
      <c r="A5873" s="1">
        <v>44341</v>
      </c>
      <c r="B5873">
        <v>2243.1709999999998</v>
      </c>
      <c r="C5873">
        <v>8.2583000000000002</v>
      </c>
    </row>
    <row r="5874" spans="1:3" x14ac:dyDescent="0.3">
      <c r="A5874" s="1">
        <v>44342</v>
      </c>
      <c r="B5874">
        <v>2227.067</v>
      </c>
      <c r="C5874">
        <v>8.3131000000000004</v>
      </c>
    </row>
    <row r="5875" spans="1:3" x14ac:dyDescent="0.3">
      <c r="A5875" s="1">
        <v>44343</v>
      </c>
      <c r="B5875">
        <v>2244.462</v>
      </c>
      <c r="C5875">
        <v>8.2727000000000004</v>
      </c>
    </row>
    <row r="5876" spans="1:3" x14ac:dyDescent="0.3">
      <c r="A5876" s="1">
        <v>44344</v>
      </c>
      <c r="B5876">
        <v>2255.4549999999999</v>
      </c>
      <c r="C5876">
        <v>8.3033999999999999</v>
      </c>
    </row>
    <row r="5877" spans="1:3" x14ac:dyDescent="0.3">
      <c r="A5877" s="1">
        <v>44347</v>
      </c>
      <c r="B5877">
        <v>2241.8679999999999</v>
      </c>
      <c r="C5877">
        <v>8.2959999999999994</v>
      </c>
    </row>
    <row r="5878" spans="1:3" x14ac:dyDescent="0.3">
      <c r="A5878" s="1">
        <v>44348</v>
      </c>
      <c r="B5878">
        <v>2264.5250000000001</v>
      </c>
      <c r="C5878">
        <v>8.2683</v>
      </c>
    </row>
    <row r="5879" spans="1:3" x14ac:dyDescent="0.3">
      <c r="A5879" s="1">
        <v>44349</v>
      </c>
      <c r="B5879">
        <v>2268.8009999999999</v>
      </c>
      <c r="C5879">
        <v>8.2645999999999997</v>
      </c>
    </row>
    <row r="5880" spans="1:3" x14ac:dyDescent="0.3">
      <c r="A5880" s="1">
        <v>44350</v>
      </c>
      <c r="B5880">
        <v>2273.35</v>
      </c>
      <c r="C5880">
        <v>8.3317999999999994</v>
      </c>
    </row>
    <row r="5881" spans="1:3" x14ac:dyDescent="0.3">
      <c r="A5881" s="1">
        <v>44351</v>
      </c>
      <c r="B5881">
        <v>2271.4259999999999</v>
      </c>
      <c r="C5881">
        <v>8.2613000000000003</v>
      </c>
    </row>
    <row r="5882" spans="1:3" x14ac:dyDescent="0.3">
      <c r="A5882" s="1">
        <v>44354</v>
      </c>
      <c r="B5882">
        <v>2267.7089999999998</v>
      </c>
      <c r="C5882">
        <v>8.2627000000000006</v>
      </c>
    </row>
    <row r="5883" spans="1:3" x14ac:dyDescent="0.3">
      <c r="A5883" s="1">
        <v>44355</v>
      </c>
      <c r="B5883">
        <v>2274.877</v>
      </c>
      <c r="C5883">
        <v>8.2693999999999992</v>
      </c>
    </row>
    <row r="5884" spans="1:3" x14ac:dyDescent="0.3">
      <c r="A5884" s="1">
        <v>44356</v>
      </c>
      <c r="B5884">
        <v>2272.288</v>
      </c>
      <c r="C5884">
        <v>8.2611000000000008</v>
      </c>
    </row>
    <row r="5885" spans="1:3" x14ac:dyDescent="0.3">
      <c r="A5885" s="1">
        <v>44357</v>
      </c>
      <c r="B5885">
        <v>2267.922</v>
      </c>
      <c r="C5885">
        <v>8.2484000000000002</v>
      </c>
    </row>
    <row r="5886" spans="1:3" x14ac:dyDescent="0.3">
      <c r="A5886" s="1">
        <v>44358</v>
      </c>
      <c r="B5886">
        <v>2278.6010000000001</v>
      </c>
      <c r="C5886">
        <v>8.3140000000000001</v>
      </c>
    </row>
    <row r="5887" spans="1:3" x14ac:dyDescent="0.3">
      <c r="A5887" s="1">
        <v>44361</v>
      </c>
      <c r="B5887">
        <v>2284.6419999999998</v>
      </c>
      <c r="C5887">
        <v>8.3239000000000001</v>
      </c>
    </row>
    <row r="5888" spans="1:3" x14ac:dyDescent="0.3">
      <c r="A5888" s="1">
        <v>44362</v>
      </c>
      <c r="B5888">
        <v>2280.0729999999999</v>
      </c>
      <c r="C5888">
        <v>8.3204999999999991</v>
      </c>
    </row>
    <row r="5889" spans="1:3" x14ac:dyDescent="0.3">
      <c r="A5889" s="1">
        <v>44363</v>
      </c>
      <c r="B5889">
        <v>2286.4079999999999</v>
      </c>
      <c r="C5889">
        <v>8.4542000000000002</v>
      </c>
    </row>
    <row r="5890" spans="1:3" x14ac:dyDescent="0.3">
      <c r="A5890" s="1">
        <v>44364</v>
      </c>
      <c r="B5890">
        <v>2272.8119999999999</v>
      </c>
      <c r="C5890">
        <v>8.5519999999999996</v>
      </c>
    </row>
    <row r="5891" spans="1:3" x14ac:dyDescent="0.3">
      <c r="A5891" s="1">
        <v>44365</v>
      </c>
      <c r="B5891">
        <v>2248.0189999999998</v>
      </c>
      <c r="C5891">
        <v>8.6044999999999998</v>
      </c>
    </row>
    <row r="5892" spans="1:3" x14ac:dyDescent="0.3">
      <c r="A5892" s="1">
        <v>44368</v>
      </c>
      <c r="B5892">
        <v>2265.8679999999999</v>
      </c>
      <c r="C5892">
        <v>8.5287000000000006</v>
      </c>
    </row>
    <row r="5893" spans="1:3" x14ac:dyDescent="0.3">
      <c r="A5893" s="1">
        <v>44369</v>
      </c>
      <c r="B5893">
        <v>2268.0039999999999</v>
      </c>
      <c r="C5893">
        <v>8.4751999999999992</v>
      </c>
    </row>
    <row r="5894" spans="1:3" x14ac:dyDescent="0.3">
      <c r="A5894" s="1">
        <v>44370</v>
      </c>
      <c r="B5894">
        <v>2242.241</v>
      </c>
      <c r="C5894">
        <v>8.4771000000000001</v>
      </c>
    </row>
    <row r="5895" spans="1:3" x14ac:dyDescent="0.3">
      <c r="A5895" s="1">
        <v>44371</v>
      </c>
      <c r="B5895">
        <v>2270.94</v>
      </c>
      <c r="C5895">
        <v>8.4677000000000007</v>
      </c>
    </row>
    <row r="5896" spans="1:3" x14ac:dyDescent="0.3">
      <c r="A5896" s="1">
        <v>44375</v>
      </c>
      <c r="B5896">
        <v>2256.3389999999999</v>
      </c>
      <c r="C5896">
        <v>8.5088000000000008</v>
      </c>
    </row>
    <row r="5897" spans="1:3" x14ac:dyDescent="0.3">
      <c r="A5897" s="1">
        <v>44376</v>
      </c>
      <c r="B5897">
        <v>2279.7550000000001</v>
      </c>
      <c r="C5897">
        <v>8.5276999999999994</v>
      </c>
    </row>
    <row r="5898" spans="1:3" x14ac:dyDescent="0.3">
      <c r="A5898" s="1">
        <v>44377</v>
      </c>
      <c r="B5898">
        <v>2263.1309999999999</v>
      </c>
      <c r="C5898">
        <v>8.5521999999999991</v>
      </c>
    </row>
    <row r="5899" spans="1:3" x14ac:dyDescent="0.3">
      <c r="A5899" s="1">
        <v>44378</v>
      </c>
      <c r="B5899">
        <v>2273.8890000000001</v>
      </c>
      <c r="C5899">
        <v>8.5722000000000005</v>
      </c>
    </row>
    <row r="5900" spans="1:3" x14ac:dyDescent="0.3">
      <c r="A5900" s="1">
        <v>44379</v>
      </c>
      <c r="B5900">
        <v>2288.9290000000001</v>
      </c>
      <c r="C5900">
        <v>8.5410000000000004</v>
      </c>
    </row>
    <row r="5901" spans="1:3" x14ac:dyDescent="0.3">
      <c r="A5901" s="1">
        <v>44382</v>
      </c>
      <c r="B5901">
        <v>2299.0659999999998</v>
      </c>
      <c r="C5901">
        <v>8.5464000000000002</v>
      </c>
    </row>
    <row r="5902" spans="1:3" x14ac:dyDescent="0.3">
      <c r="A5902" s="1">
        <v>44383</v>
      </c>
      <c r="B5902">
        <v>2288.6959999999999</v>
      </c>
      <c r="C5902">
        <v>8.5953999999999997</v>
      </c>
    </row>
    <row r="5903" spans="1:3" x14ac:dyDescent="0.3">
      <c r="A5903" s="1">
        <v>44384</v>
      </c>
      <c r="B5903">
        <v>2326.0749999999998</v>
      </c>
      <c r="C5903">
        <v>8.6136999999999997</v>
      </c>
    </row>
    <row r="5904" spans="1:3" x14ac:dyDescent="0.3">
      <c r="A5904" s="1">
        <v>44385</v>
      </c>
      <c r="B5904">
        <v>2289.944</v>
      </c>
      <c r="C5904">
        <v>8.5952999999999999</v>
      </c>
    </row>
    <row r="5905" spans="1:3" x14ac:dyDescent="0.3">
      <c r="A5905" s="1">
        <v>44386</v>
      </c>
      <c r="B5905">
        <v>2319.5329999999999</v>
      </c>
      <c r="C5905">
        <v>8.5638000000000005</v>
      </c>
    </row>
    <row r="5906" spans="1:3" x14ac:dyDescent="0.3">
      <c r="A5906" s="1">
        <v>44389</v>
      </c>
      <c r="B5906">
        <v>2337.73</v>
      </c>
      <c r="C5906">
        <v>8.5864999999999991</v>
      </c>
    </row>
    <row r="5907" spans="1:3" x14ac:dyDescent="0.3">
      <c r="A5907" s="1">
        <v>44390</v>
      </c>
      <c r="B5907">
        <v>2349.1880000000001</v>
      </c>
      <c r="C5907">
        <v>8.6545000000000005</v>
      </c>
    </row>
    <row r="5908" spans="1:3" x14ac:dyDescent="0.3">
      <c r="A5908" s="1">
        <v>44391</v>
      </c>
      <c r="B5908">
        <v>2356.34</v>
      </c>
      <c r="C5908">
        <v>8.6180000000000003</v>
      </c>
    </row>
    <row r="5909" spans="1:3" x14ac:dyDescent="0.3">
      <c r="A5909" s="1">
        <v>44392</v>
      </c>
      <c r="B5909">
        <v>2344.489</v>
      </c>
      <c r="C5909">
        <v>8.66</v>
      </c>
    </row>
    <row r="5910" spans="1:3" x14ac:dyDescent="0.3">
      <c r="A5910" s="1">
        <v>44393</v>
      </c>
      <c r="B5910">
        <v>2338.8040000000001</v>
      </c>
      <c r="C5910">
        <v>8.6754999999999995</v>
      </c>
    </row>
    <row r="5911" spans="1:3" x14ac:dyDescent="0.3">
      <c r="A5911" s="1">
        <v>44396</v>
      </c>
      <c r="B5911">
        <v>2287.4650000000001</v>
      </c>
      <c r="C5911">
        <v>8.6857000000000006</v>
      </c>
    </row>
    <row r="5912" spans="1:3" x14ac:dyDescent="0.3">
      <c r="A5912" s="1">
        <v>44397</v>
      </c>
      <c r="B5912">
        <v>2303.54</v>
      </c>
      <c r="C5912">
        <v>8.6877999999999993</v>
      </c>
    </row>
    <row r="5913" spans="1:3" x14ac:dyDescent="0.3">
      <c r="A5913" s="1">
        <v>44398</v>
      </c>
      <c r="B5913">
        <v>2334.373</v>
      </c>
      <c r="C5913">
        <v>8.6875999999999998</v>
      </c>
    </row>
    <row r="5914" spans="1:3" x14ac:dyDescent="0.3">
      <c r="A5914" s="1">
        <v>44399</v>
      </c>
      <c r="B5914">
        <v>2352.346</v>
      </c>
      <c r="C5914">
        <v>8.6770999999999994</v>
      </c>
    </row>
    <row r="5915" spans="1:3" x14ac:dyDescent="0.3">
      <c r="A5915" s="1">
        <v>44400</v>
      </c>
      <c r="B5915">
        <v>2384.6869999999999</v>
      </c>
      <c r="C5915">
        <v>8.6879000000000008</v>
      </c>
    </row>
    <row r="5916" spans="1:3" x14ac:dyDescent="0.3">
      <c r="A5916" s="1">
        <v>44403</v>
      </c>
      <c r="B5916">
        <v>2387.6579999999999</v>
      </c>
      <c r="C5916">
        <v>8.6242000000000001</v>
      </c>
    </row>
    <row r="5917" spans="1:3" x14ac:dyDescent="0.3">
      <c r="A5917" s="1">
        <v>44404</v>
      </c>
      <c r="B5917">
        <v>2375.9720000000002</v>
      </c>
      <c r="C5917">
        <v>8.6275999999999993</v>
      </c>
    </row>
    <row r="5918" spans="1:3" x14ac:dyDescent="0.3">
      <c r="A5918" s="1">
        <v>44405</v>
      </c>
      <c r="B5918">
        <v>2381.89</v>
      </c>
      <c r="C5918">
        <v>8.6</v>
      </c>
    </row>
    <row r="5919" spans="1:3" x14ac:dyDescent="0.3">
      <c r="A5919" s="1">
        <v>44406</v>
      </c>
      <c r="B5919">
        <v>2384.1930000000002</v>
      </c>
      <c r="C5919">
        <v>8.5363000000000007</v>
      </c>
    </row>
    <row r="5920" spans="1:3" x14ac:dyDescent="0.3">
      <c r="A5920" s="1">
        <v>44407</v>
      </c>
      <c r="B5920">
        <v>2369.893</v>
      </c>
      <c r="C5920">
        <v>8.5846999999999998</v>
      </c>
    </row>
    <row r="5921" spans="1:3" x14ac:dyDescent="0.3">
      <c r="A5921" s="1">
        <v>44410</v>
      </c>
      <c r="B5921">
        <v>2381.6570000000002</v>
      </c>
      <c r="C5921">
        <v>8.5967000000000002</v>
      </c>
    </row>
    <row r="5922" spans="1:3" x14ac:dyDescent="0.3">
      <c r="A5922" s="1">
        <v>44411</v>
      </c>
      <c r="B5922">
        <v>2380.143</v>
      </c>
      <c r="C5922">
        <v>8.5978999999999992</v>
      </c>
    </row>
    <row r="5923" spans="1:3" x14ac:dyDescent="0.3">
      <c r="A5923" s="1">
        <v>44412</v>
      </c>
      <c r="B5923">
        <v>2393.1030000000001</v>
      </c>
      <c r="C5923">
        <v>8.6095000000000006</v>
      </c>
    </row>
    <row r="5924" spans="1:3" x14ac:dyDescent="0.3">
      <c r="A5924" s="1">
        <v>44413</v>
      </c>
      <c r="B5924">
        <v>2393.6779999999999</v>
      </c>
      <c r="C5924">
        <v>8.6103000000000005</v>
      </c>
    </row>
    <row r="5925" spans="1:3" x14ac:dyDescent="0.3">
      <c r="A5925" s="1">
        <v>44414</v>
      </c>
      <c r="B5925">
        <v>2380.462</v>
      </c>
      <c r="C5925">
        <v>8.6639999999999997</v>
      </c>
    </row>
    <row r="5926" spans="1:3" x14ac:dyDescent="0.3">
      <c r="A5926" s="1">
        <v>44417</v>
      </c>
      <c r="B5926">
        <v>2384.7579999999998</v>
      </c>
      <c r="C5926">
        <v>8.7118000000000002</v>
      </c>
    </row>
    <row r="5927" spans="1:3" x14ac:dyDescent="0.3">
      <c r="A5927" s="1">
        <v>44418</v>
      </c>
      <c r="B5927">
        <v>2393.7359999999999</v>
      </c>
      <c r="C5927">
        <v>8.7152999999999992</v>
      </c>
    </row>
    <row r="5928" spans="1:3" x14ac:dyDescent="0.3">
      <c r="A5928" s="1">
        <v>44419</v>
      </c>
      <c r="B5928">
        <v>2401.4870000000001</v>
      </c>
      <c r="C5928">
        <v>8.6746999999999996</v>
      </c>
    </row>
    <row r="5929" spans="1:3" x14ac:dyDescent="0.3">
      <c r="A5929" s="1">
        <v>44420</v>
      </c>
      <c r="B5929">
        <v>2405.527</v>
      </c>
      <c r="C5929">
        <v>8.6839999999999993</v>
      </c>
    </row>
    <row r="5930" spans="1:3" x14ac:dyDescent="0.3">
      <c r="A5930" s="1">
        <v>44421</v>
      </c>
      <c r="B5930">
        <v>2407.0430000000001</v>
      </c>
      <c r="C5930">
        <v>8.6486999999999998</v>
      </c>
    </row>
    <row r="5931" spans="1:3" x14ac:dyDescent="0.3">
      <c r="A5931" s="1">
        <v>44424</v>
      </c>
      <c r="B5931">
        <v>2373.5479999999998</v>
      </c>
      <c r="C5931">
        <v>8.6530000000000005</v>
      </c>
    </row>
    <row r="5932" spans="1:3" x14ac:dyDescent="0.3">
      <c r="A5932" s="1">
        <v>44425</v>
      </c>
      <c r="B5932">
        <v>2383.453</v>
      </c>
      <c r="C5932">
        <v>8.7563999999999993</v>
      </c>
    </row>
    <row r="5933" spans="1:3" x14ac:dyDescent="0.3">
      <c r="A5933" s="1">
        <v>44426</v>
      </c>
      <c r="B5933">
        <v>2371.3739999999998</v>
      </c>
      <c r="C5933">
        <v>8.7280999999999995</v>
      </c>
    </row>
    <row r="5934" spans="1:3" x14ac:dyDescent="0.3">
      <c r="A5934" s="1">
        <v>44427</v>
      </c>
      <c r="B5934">
        <v>2330.2959999999998</v>
      </c>
      <c r="C5934">
        <v>8.7949999999999999</v>
      </c>
    </row>
    <row r="5935" spans="1:3" x14ac:dyDescent="0.3">
      <c r="A5935" s="1">
        <v>44428</v>
      </c>
      <c r="B5935">
        <v>2360.4969999999998</v>
      </c>
      <c r="C5935">
        <v>8.8088999999999995</v>
      </c>
    </row>
    <row r="5936" spans="1:3" x14ac:dyDescent="0.3">
      <c r="A5936" s="1">
        <v>44431</v>
      </c>
      <c r="B5936">
        <v>2371.5540000000001</v>
      </c>
      <c r="C5936">
        <v>8.7170000000000005</v>
      </c>
    </row>
    <row r="5937" spans="1:3" x14ac:dyDescent="0.3">
      <c r="A5937" s="1">
        <v>44432</v>
      </c>
      <c r="B5937">
        <v>2367.0520000000001</v>
      </c>
      <c r="C5937">
        <v>8.6940000000000008</v>
      </c>
    </row>
    <row r="5938" spans="1:3" x14ac:dyDescent="0.3">
      <c r="A5938" s="1">
        <v>44433</v>
      </c>
      <c r="B5938">
        <v>2376.163</v>
      </c>
      <c r="C5938">
        <v>8.6808999999999994</v>
      </c>
    </row>
    <row r="5939" spans="1:3" x14ac:dyDescent="0.3">
      <c r="A5939" s="1">
        <v>44434</v>
      </c>
      <c r="B5939">
        <v>2371.7020000000002</v>
      </c>
      <c r="C5939">
        <v>8.7040000000000006</v>
      </c>
    </row>
    <row r="5940" spans="1:3" x14ac:dyDescent="0.3">
      <c r="A5940" s="1">
        <v>44435</v>
      </c>
      <c r="B5940">
        <v>2373.1379999999999</v>
      </c>
      <c r="C5940">
        <v>8.6376000000000008</v>
      </c>
    </row>
    <row r="5941" spans="1:3" x14ac:dyDescent="0.3">
      <c r="A5941" s="1">
        <v>44438</v>
      </c>
      <c r="B5941">
        <v>2372.806</v>
      </c>
      <c r="C5941">
        <v>8.6250999999999998</v>
      </c>
    </row>
    <row r="5942" spans="1:3" x14ac:dyDescent="0.3">
      <c r="A5942" s="1">
        <v>44439</v>
      </c>
      <c r="B5942">
        <v>2351.2469999999998</v>
      </c>
      <c r="C5942">
        <v>8.6236999999999995</v>
      </c>
    </row>
    <row r="5943" spans="1:3" x14ac:dyDescent="0.3">
      <c r="A5943" s="1">
        <v>44440</v>
      </c>
      <c r="B5943">
        <v>2368.6689999999999</v>
      </c>
      <c r="C5943">
        <v>8.5990000000000002</v>
      </c>
    </row>
    <row r="5944" spans="1:3" x14ac:dyDescent="0.3">
      <c r="A5944" s="1">
        <v>44441</v>
      </c>
      <c r="B5944">
        <v>2388.4009999999998</v>
      </c>
      <c r="C5944">
        <v>8.5587</v>
      </c>
    </row>
    <row r="5945" spans="1:3" x14ac:dyDescent="0.3">
      <c r="A5945" s="1">
        <v>44442</v>
      </c>
      <c r="B5945">
        <v>2369.7330000000002</v>
      </c>
      <c r="C5945">
        <v>8.5397999999999996</v>
      </c>
    </row>
    <row r="5946" spans="1:3" x14ac:dyDescent="0.3">
      <c r="A5946" s="1">
        <v>44445</v>
      </c>
      <c r="B5946">
        <v>2394.2629999999999</v>
      </c>
      <c r="C5946">
        <v>8.5648999999999997</v>
      </c>
    </row>
    <row r="5947" spans="1:3" x14ac:dyDescent="0.3">
      <c r="A5947" s="1">
        <v>44446</v>
      </c>
      <c r="B5947">
        <v>2377.944</v>
      </c>
      <c r="C5947">
        <v>8.5827000000000009</v>
      </c>
    </row>
    <row r="5948" spans="1:3" x14ac:dyDescent="0.3">
      <c r="A5948" s="1">
        <v>44447</v>
      </c>
      <c r="B5948">
        <v>2347.163</v>
      </c>
      <c r="C5948">
        <v>8.6273</v>
      </c>
    </row>
    <row r="5949" spans="1:3" x14ac:dyDescent="0.3">
      <c r="A5949" s="1">
        <v>44448</v>
      </c>
      <c r="B5949">
        <v>2353.3939999999998</v>
      </c>
      <c r="C5949">
        <v>8.6069999999999993</v>
      </c>
    </row>
    <row r="5950" spans="1:3" x14ac:dyDescent="0.3">
      <c r="A5950" s="1">
        <v>44449</v>
      </c>
      <c r="B5950">
        <v>2349.674</v>
      </c>
      <c r="C5950">
        <v>8.6310000000000002</v>
      </c>
    </row>
    <row r="5951" spans="1:3" x14ac:dyDescent="0.3">
      <c r="A5951" s="1">
        <v>44452</v>
      </c>
      <c r="B5951">
        <v>2335.3389999999999</v>
      </c>
      <c r="C5951">
        <v>8.6075999999999997</v>
      </c>
    </row>
    <row r="5952" spans="1:3" x14ac:dyDescent="0.3">
      <c r="A5952" s="1">
        <v>44453</v>
      </c>
      <c r="B5952">
        <v>2341.7719999999999</v>
      </c>
      <c r="C5952">
        <v>8.6037999999999997</v>
      </c>
    </row>
    <row r="5953" spans="1:3" x14ac:dyDescent="0.3">
      <c r="A5953" s="1">
        <v>44454</v>
      </c>
      <c r="B5953">
        <v>2324.7460000000001</v>
      </c>
      <c r="C5953">
        <v>8.5693999999999999</v>
      </c>
    </row>
    <row r="5954" spans="1:3" x14ac:dyDescent="0.3">
      <c r="A5954" s="1">
        <v>44455</v>
      </c>
      <c r="B5954">
        <v>2344.0279999999998</v>
      </c>
      <c r="C5954">
        <v>8.6210000000000004</v>
      </c>
    </row>
    <row r="5955" spans="1:3" x14ac:dyDescent="0.3">
      <c r="A5955" s="1">
        <v>44456</v>
      </c>
      <c r="B5955">
        <v>2323.5520000000001</v>
      </c>
      <c r="C5955">
        <v>8.6786999999999992</v>
      </c>
    </row>
    <row r="5956" spans="1:3" x14ac:dyDescent="0.3">
      <c r="A5956" s="1">
        <v>44459</v>
      </c>
      <c r="B5956">
        <v>2272.4639999999999</v>
      </c>
      <c r="C5956">
        <v>8.6775000000000002</v>
      </c>
    </row>
    <row r="5957" spans="1:3" x14ac:dyDescent="0.3">
      <c r="A5957" s="1">
        <v>44460</v>
      </c>
      <c r="B5957">
        <v>2274.8820000000001</v>
      </c>
      <c r="C5957">
        <v>8.6853999999999996</v>
      </c>
    </row>
    <row r="5958" spans="1:3" x14ac:dyDescent="0.3">
      <c r="A5958" s="1">
        <v>44461</v>
      </c>
      <c r="B5958">
        <v>2299.1460000000002</v>
      </c>
      <c r="C5958">
        <v>8.6925000000000008</v>
      </c>
    </row>
    <row r="5959" spans="1:3" x14ac:dyDescent="0.3">
      <c r="A5959" s="1">
        <v>44462</v>
      </c>
      <c r="B5959">
        <v>2338.0039999999999</v>
      </c>
      <c r="C5959">
        <v>8.6171000000000006</v>
      </c>
    </row>
    <row r="5960" spans="1:3" x14ac:dyDescent="0.3">
      <c r="A5960" s="1">
        <v>44463</v>
      </c>
      <c r="B5960">
        <v>2313.2730000000001</v>
      </c>
      <c r="C5960">
        <v>8.6462000000000003</v>
      </c>
    </row>
    <row r="5961" spans="1:3" x14ac:dyDescent="0.3">
      <c r="A5961" s="1">
        <v>44466</v>
      </c>
      <c r="B5961">
        <v>2304.0120000000002</v>
      </c>
      <c r="C5961">
        <v>8.7079000000000004</v>
      </c>
    </row>
    <row r="5962" spans="1:3" x14ac:dyDescent="0.3">
      <c r="A5962" s="1">
        <v>44467</v>
      </c>
      <c r="B5962">
        <v>2254.0239999999999</v>
      </c>
      <c r="C5962">
        <v>8.7333999999999996</v>
      </c>
    </row>
    <row r="5963" spans="1:3" x14ac:dyDescent="0.3">
      <c r="A5963" s="1">
        <v>44468</v>
      </c>
      <c r="B5963">
        <v>2255.549</v>
      </c>
      <c r="C5963">
        <v>8.8066999999999993</v>
      </c>
    </row>
    <row r="5964" spans="1:3" x14ac:dyDescent="0.3">
      <c r="A5964" s="1">
        <v>44469</v>
      </c>
      <c r="B5964">
        <v>2259.1750000000002</v>
      </c>
      <c r="C5964">
        <v>8.7584999999999997</v>
      </c>
    </row>
    <row r="5965" spans="1:3" x14ac:dyDescent="0.3">
      <c r="A5965" s="1">
        <v>44470</v>
      </c>
      <c r="B5965">
        <v>2254.1790000000001</v>
      </c>
      <c r="C5965">
        <v>8.7475000000000005</v>
      </c>
    </row>
    <row r="5966" spans="1:3" x14ac:dyDescent="0.3">
      <c r="A5966" s="1">
        <v>44473</v>
      </c>
      <c r="B5966">
        <v>2233.2979999999998</v>
      </c>
      <c r="C5966">
        <v>8.7080000000000002</v>
      </c>
    </row>
    <row r="5967" spans="1:3" x14ac:dyDescent="0.3">
      <c r="A5967" s="1">
        <v>44474</v>
      </c>
      <c r="B5967">
        <v>2254.835</v>
      </c>
      <c r="C5967">
        <v>8.7283000000000008</v>
      </c>
    </row>
    <row r="5968" spans="1:3" x14ac:dyDescent="0.3">
      <c r="A5968" s="1">
        <v>44475</v>
      </c>
      <c r="B5968">
        <v>2221.0639999999999</v>
      </c>
      <c r="C5968">
        <v>8.7995999999999999</v>
      </c>
    </row>
    <row r="5969" spans="1:3" x14ac:dyDescent="0.3">
      <c r="A5969" s="1">
        <v>44476</v>
      </c>
      <c r="B5969">
        <v>2257.7350000000001</v>
      </c>
      <c r="C5969">
        <v>8.7783999999999995</v>
      </c>
    </row>
    <row r="5970" spans="1:3" x14ac:dyDescent="0.3">
      <c r="A5970" s="1">
        <v>44477</v>
      </c>
      <c r="B5970">
        <v>2240.223</v>
      </c>
      <c r="C5970">
        <v>8.7323000000000004</v>
      </c>
    </row>
    <row r="5971" spans="1:3" x14ac:dyDescent="0.3">
      <c r="A5971" s="1">
        <v>44480</v>
      </c>
      <c r="B5971">
        <v>2233.518</v>
      </c>
      <c r="C5971">
        <v>8.7700999999999993</v>
      </c>
    </row>
    <row r="5972" spans="1:3" x14ac:dyDescent="0.3">
      <c r="A5972" s="1">
        <v>44481</v>
      </c>
      <c r="B5972">
        <v>2251.009</v>
      </c>
      <c r="C5972">
        <v>8.7789999999999999</v>
      </c>
    </row>
    <row r="5973" spans="1:3" x14ac:dyDescent="0.3">
      <c r="A5973" s="1">
        <v>44482</v>
      </c>
      <c r="B5973">
        <v>2276.953</v>
      </c>
      <c r="C5973">
        <v>8.6897000000000002</v>
      </c>
    </row>
    <row r="5974" spans="1:3" x14ac:dyDescent="0.3">
      <c r="A5974" s="1">
        <v>44483</v>
      </c>
      <c r="B5974">
        <v>2296.7710000000002</v>
      </c>
      <c r="C5974">
        <v>8.6344999999999992</v>
      </c>
    </row>
    <row r="5975" spans="1:3" x14ac:dyDescent="0.3">
      <c r="A5975" s="1">
        <v>44484</v>
      </c>
      <c r="B5975">
        <v>2314.9760000000001</v>
      </c>
      <c r="C5975">
        <v>8.6029999999999998</v>
      </c>
    </row>
    <row r="5976" spans="1:3" x14ac:dyDescent="0.3">
      <c r="A5976" s="1">
        <v>44487</v>
      </c>
      <c r="B5976">
        <v>2311.6999999999998</v>
      </c>
      <c r="C5976">
        <v>8.6471</v>
      </c>
    </row>
    <row r="5977" spans="1:3" x14ac:dyDescent="0.3">
      <c r="A5977" s="1">
        <v>44488</v>
      </c>
      <c r="B5977">
        <v>2326.66</v>
      </c>
      <c r="C5977">
        <v>8.6203000000000003</v>
      </c>
    </row>
    <row r="5978" spans="1:3" x14ac:dyDescent="0.3">
      <c r="A5978" s="1">
        <v>44489</v>
      </c>
      <c r="B5978">
        <v>2326.2510000000002</v>
      </c>
      <c r="C5978">
        <v>8.5795999999999992</v>
      </c>
    </row>
    <row r="5979" spans="1:3" x14ac:dyDescent="0.3">
      <c r="A5979" s="1">
        <v>44490</v>
      </c>
      <c r="B5979">
        <v>2325.1509999999998</v>
      </c>
      <c r="C5979">
        <v>8.6029</v>
      </c>
    </row>
    <row r="5980" spans="1:3" x14ac:dyDescent="0.3">
      <c r="A5980" s="1">
        <v>44491</v>
      </c>
      <c r="B5980">
        <v>2348.84</v>
      </c>
      <c r="C5980">
        <v>8.5625</v>
      </c>
    </row>
    <row r="5981" spans="1:3" x14ac:dyDescent="0.3">
      <c r="A5981" s="1">
        <v>44494</v>
      </c>
      <c r="B5981">
        <v>2330.13</v>
      </c>
      <c r="C5981">
        <v>8.6049000000000007</v>
      </c>
    </row>
    <row r="5982" spans="1:3" x14ac:dyDescent="0.3">
      <c r="A5982" s="1">
        <v>44495</v>
      </c>
      <c r="B5982">
        <v>2344.1999999999998</v>
      </c>
      <c r="C5982">
        <v>8.6067999999999998</v>
      </c>
    </row>
    <row r="5983" spans="1:3" x14ac:dyDescent="0.3">
      <c r="A5983" s="1">
        <v>44496</v>
      </c>
      <c r="B5983">
        <v>2323.1680000000001</v>
      </c>
      <c r="C5983">
        <v>8.5845000000000002</v>
      </c>
    </row>
    <row r="5984" spans="1:3" x14ac:dyDescent="0.3">
      <c r="A5984" s="1">
        <v>44497</v>
      </c>
      <c r="B5984">
        <v>2313.2370000000001</v>
      </c>
      <c r="C5984">
        <v>8.5082000000000004</v>
      </c>
    </row>
    <row r="5985" spans="1:3" x14ac:dyDescent="0.3">
      <c r="A5985" s="1">
        <v>44498</v>
      </c>
      <c r="B5985">
        <v>2290.8539999999998</v>
      </c>
      <c r="C5985">
        <v>8.5886999999999993</v>
      </c>
    </row>
    <row r="5986" spans="1:3" x14ac:dyDescent="0.3">
      <c r="A5986" s="1">
        <v>44501</v>
      </c>
      <c r="B5986">
        <v>2302.2579999999998</v>
      </c>
      <c r="C5986">
        <v>8.5170999999999992</v>
      </c>
    </row>
    <row r="5987" spans="1:3" x14ac:dyDescent="0.3">
      <c r="A5987" s="1">
        <v>44502</v>
      </c>
      <c r="B5987">
        <v>2302.6669999999999</v>
      </c>
      <c r="C5987">
        <v>8.5740999999999996</v>
      </c>
    </row>
    <row r="5988" spans="1:3" x14ac:dyDescent="0.3">
      <c r="A5988" s="1">
        <v>44503</v>
      </c>
      <c r="B5988">
        <v>2317.67</v>
      </c>
      <c r="C5988">
        <v>8.5367999999999995</v>
      </c>
    </row>
    <row r="5989" spans="1:3" x14ac:dyDescent="0.3">
      <c r="A5989" s="1">
        <v>44504</v>
      </c>
      <c r="B5989">
        <v>2330.0659999999998</v>
      </c>
      <c r="C5989">
        <v>8.5889000000000006</v>
      </c>
    </row>
    <row r="5990" spans="1:3" x14ac:dyDescent="0.3">
      <c r="A5990" s="1">
        <v>44505</v>
      </c>
      <c r="B5990">
        <v>2324.8980000000001</v>
      </c>
      <c r="C5990">
        <v>8.5672999999999995</v>
      </c>
    </row>
    <row r="5991" spans="1:3" x14ac:dyDescent="0.3">
      <c r="A5991" s="1">
        <v>44508</v>
      </c>
      <c r="B5991">
        <v>2331.8449999999998</v>
      </c>
      <c r="C5991">
        <v>8.5713000000000008</v>
      </c>
    </row>
    <row r="5992" spans="1:3" x14ac:dyDescent="0.3">
      <c r="A5992" s="1">
        <v>44509</v>
      </c>
      <c r="B5992">
        <v>2327.1179999999999</v>
      </c>
      <c r="C5992">
        <v>8.5734999999999992</v>
      </c>
    </row>
    <row r="5993" spans="1:3" x14ac:dyDescent="0.3">
      <c r="A5993" s="1">
        <v>44510</v>
      </c>
      <c r="B5993">
        <v>2331.424</v>
      </c>
      <c r="C5993">
        <v>8.6991999999999994</v>
      </c>
    </row>
    <row r="5994" spans="1:3" x14ac:dyDescent="0.3">
      <c r="A5994" s="1">
        <v>44511</v>
      </c>
      <c r="B5994">
        <v>2346.462</v>
      </c>
      <c r="C5994">
        <v>8.6959</v>
      </c>
    </row>
    <row r="5995" spans="1:3" x14ac:dyDescent="0.3">
      <c r="A5995" s="1">
        <v>44512</v>
      </c>
      <c r="B5995">
        <v>2365.4499999999998</v>
      </c>
      <c r="C5995">
        <v>8.7532999999999994</v>
      </c>
    </row>
    <row r="5996" spans="1:3" x14ac:dyDescent="0.3">
      <c r="A5996" s="1">
        <v>44515</v>
      </c>
      <c r="B5996">
        <v>2374.4740000000002</v>
      </c>
      <c r="C5996">
        <v>8.7985000000000007</v>
      </c>
    </row>
    <row r="5997" spans="1:3" x14ac:dyDescent="0.3">
      <c r="A5997" s="1">
        <v>44516</v>
      </c>
      <c r="B5997">
        <v>2385.6260000000002</v>
      </c>
      <c r="C5997">
        <v>8.8895</v>
      </c>
    </row>
    <row r="5998" spans="1:3" x14ac:dyDescent="0.3">
      <c r="A5998" s="1">
        <v>44517</v>
      </c>
      <c r="B5998">
        <v>2384.0990000000002</v>
      </c>
      <c r="C5998">
        <v>8.8603000000000005</v>
      </c>
    </row>
    <row r="5999" spans="1:3" x14ac:dyDescent="0.3">
      <c r="A5999" s="1">
        <v>44518</v>
      </c>
      <c r="B5999">
        <v>2373.0360000000001</v>
      </c>
      <c r="C5999">
        <v>8.8651999999999997</v>
      </c>
    </row>
    <row r="6000" spans="1:3" x14ac:dyDescent="0.3">
      <c r="A6000" s="1">
        <v>44519</v>
      </c>
      <c r="B6000">
        <v>2373.9229999999998</v>
      </c>
      <c r="C6000">
        <v>8.9522999999999993</v>
      </c>
    </row>
    <row r="6001" spans="1:3" x14ac:dyDescent="0.3">
      <c r="A6001" s="1">
        <v>44522</v>
      </c>
      <c r="B6001">
        <v>2368.5680000000002</v>
      </c>
      <c r="C6001">
        <v>8.9953000000000003</v>
      </c>
    </row>
    <row r="6002" spans="1:3" x14ac:dyDescent="0.3">
      <c r="A6002" s="1">
        <v>44523</v>
      </c>
      <c r="B6002">
        <v>2334.3150000000001</v>
      </c>
      <c r="C6002">
        <v>9.0424000000000007</v>
      </c>
    </row>
    <row r="6003" spans="1:3" x14ac:dyDescent="0.3">
      <c r="A6003" s="1">
        <v>44524</v>
      </c>
      <c r="B6003">
        <v>2336.5039999999999</v>
      </c>
      <c r="C6003">
        <v>9.1132000000000009</v>
      </c>
    </row>
    <row r="6004" spans="1:3" x14ac:dyDescent="0.3">
      <c r="A6004" s="1">
        <v>44525</v>
      </c>
      <c r="B6004">
        <v>2335.59</v>
      </c>
      <c r="C6004">
        <v>9.0851000000000006</v>
      </c>
    </row>
    <row r="6005" spans="1:3" x14ac:dyDescent="0.3">
      <c r="A6005" s="1">
        <v>44526</v>
      </c>
      <c r="B6005">
        <v>2242.1790000000001</v>
      </c>
      <c r="C6005">
        <v>9.1367999999999991</v>
      </c>
    </row>
    <row r="6006" spans="1:3" x14ac:dyDescent="0.3">
      <c r="A6006" s="1">
        <v>44529</v>
      </c>
      <c r="B6006">
        <v>2272.2750000000001</v>
      </c>
      <c r="C6006">
        <v>9.0594000000000001</v>
      </c>
    </row>
    <row r="6007" spans="1:3" x14ac:dyDescent="0.3">
      <c r="A6007" s="1">
        <v>44530</v>
      </c>
      <c r="B6007">
        <v>2241.6619999999998</v>
      </c>
      <c r="C6007">
        <v>9.02</v>
      </c>
    </row>
    <row r="6008" spans="1:3" x14ac:dyDescent="0.3">
      <c r="A6008" s="1">
        <v>44531</v>
      </c>
      <c r="B6008">
        <v>2290.7240000000002</v>
      </c>
      <c r="C6008">
        <v>9.0794999999999995</v>
      </c>
    </row>
    <row r="6009" spans="1:3" x14ac:dyDescent="0.3">
      <c r="A6009" s="1">
        <v>44532</v>
      </c>
      <c r="B6009">
        <v>2263.201</v>
      </c>
      <c r="C6009">
        <v>9.0464000000000002</v>
      </c>
    </row>
    <row r="6010" spans="1:3" x14ac:dyDescent="0.3">
      <c r="A6010" s="1">
        <v>44533</v>
      </c>
      <c r="B6010">
        <v>2240.8330000000001</v>
      </c>
      <c r="C6010">
        <v>9.1364000000000001</v>
      </c>
    </row>
    <row r="6011" spans="1:3" x14ac:dyDescent="0.3">
      <c r="A6011" s="1">
        <v>44536</v>
      </c>
      <c r="B6011">
        <v>2285.5309999999999</v>
      </c>
      <c r="C6011">
        <v>9.0931999999999995</v>
      </c>
    </row>
    <row r="6012" spans="1:3" x14ac:dyDescent="0.3">
      <c r="A6012" s="1">
        <v>44537</v>
      </c>
      <c r="B6012">
        <v>2334.8449999999998</v>
      </c>
      <c r="C6012">
        <v>9.1008999999999993</v>
      </c>
    </row>
    <row r="6013" spans="1:3" x14ac:dyDescent="0.3">
      <c r="A6013" s="1">
        <v>44538</v>
      </c>
      <c r="B6013">
        <v>2326.5540000000001</v>
      </c>
      <c r="C6013">
        <v>9.0390999999999995</v>
      </c>
    </row>
    <row r="6014" spans="1:3" x14ac:dyDescent="0.3">
      <c r="A6014" s="1">
        <v>44539</v>
      </c>
      <c r="B6014">
        <v>2323.893</v>
      </c>
      <c r="C6014">
        <v>9.0526999999999997</v>
      </c>
    </row>
    <row r="6015" spans="1:3" x14ac:dyDescent="0.3">
      <c r="A6015" s="1">
        <v>44540</v>
      </c>
      <c r="B6015">
        <v>2315.7330000000002</v>
      </c>
      <c r="C6015">
        <v>9.0463000000000005</v>
      </c>
    </row>
    <row r="6016" spans="1:3" x14ac:dyDescent="0.3">
      <c r="A6016" s="1">
        <v>44543</v>
      </c>
      <c r="B6016">
        <v>2310.3490000000002</v>
      </c>
      <c r="C6016">
        <v>9.0863999999999994</v>
      </c>
    </row>
    <row r="6017" spans="1:3" x14ac:dyDescent="0.3">
      <c r="A6017" s="1">
        <v>44544</v>
      </c>
      <c r="B6017">
        <v>2286.3679999999999</v>
      </c>
      <c r="C6017">
        <v>9.1392000000000007</v>
      </c>
    </row>
    <row r="6018" spans="1:3" x14ac:dyDescent="0.3">
      <c r="A6018" s="1">
        <v>44545</v>
      </c>
      <c r="B6018">
        <v>2293.4560000000001</v>
      </c>
      <c r="C6018">
        <v>9.0767000000000007</v>
      </c>
    </row>
    <row r="6019" spans="1:3" x14ac:dyDescent="0.3">
      <c r="A6019" s="1">
        <v>44546</v>
      </c>
      <c r="B6019">
        <v>2311.0259999999998</v>
      </c>
      <c r="C6019">
        <v>9.0371000000000006</v>
      </c>
    </row>
    <row r="6020" spans="1:3" x14ac:dyDescent="0.3">
      <c r="A6020" s="1">
        <v>44547</v>
      </c>
      <c r="B6020">
        <v>2305.9189999999999</v>
      </c>
      <c r="C6020">
        <v>9.1267999999999994</v>
      </c>
    </row>
    <row r="6021" spans="1:3" x14ac:dyDescent="0.3">
      <c r="A6021" s="1">
        <v>44550</v>
      </c>
      <c r="B6021">
        <v>2285.7170000000001</v>
      </c>
      <c r="C6021">
        <v>9.1326000000000001</v>
      </c>
    </row>
    <row r="6022" spans="1:3" x14ac:dyDescent="0.3">
      <c r="A6022" s="1">
        <v>44551</v>
      </c>
      <c r="B6022">
        <v>2319.5210000000002</v>
      </c>
      <c r="C6022">
        <v>9.1293000000000006</v>
      </c>
    </row>
    <row r="6023" spans="1:3" x14ac:dyDescent="0.3">
      <c r="A6023" s="1">
        <v>44552</v>
      </c>
      <c r="B6023">
        <v>2334.8049999999998</v>
      </c>
      <c r="C6023">
        <v>9.0739999999999998</v>
      </c>
    </row>
    <row r="6024" spans="1:3" x14ac:dyDescent="0.3">
      <c r="A6024" s="1">
        <v>44553</v>
      </c>
      <c r="B6024">
        <v>2385.627</v>
      </c>
      <c r="C6024">
        <v>9.0790000000000006</v>
      </c>
    </row>
    <row r="6025" spans="1:3" x14ac:dyDescent="0.3">
      <c r="A6025" s="1">
        <v>44557</v>
      </c>
      <c r="B6025">
        <v>2406.614</v>
      </c>
      <c r="C6025">
        <v>9.0924999999999994</v>
      </c>
    </row>
    <row r="6026" spans="1:3" x14ac:dyDescent="0.3">
      <c r="A6026" s="1">
        <v>44558</v>
      </c>
      <c r="B6026">
        <v>2420.4740000000002</v>
      </c>
      <c r="C6026">
        <v>9.0464000000000002</v>
      </c>
    </row>
    <row r="6027" spans="1:3" x14ac:dyDescent="0.3">
      <c r="A6027" s="1">
        <v>44559</v>
      </c>
      <c r="B6027">
        <v>2418.904</v>
      </c>
      <c r="C6027">
        <v>9.0274000000000001</v>
      </c>
    </row>
    <row r="6028" spans="1:3" x14ac:dyDescent="0.3">
      <c r="A6028" s="1">
        <v>44560</v>
      </c>
      <c r="B6028">
        <v>2419.7339999999999</v>
      </c>
      <c r="C6028">
        <v>9.0178999999999991</v>
      </c>
    </row>
    <row r="6029" spans="1:3" x14ac:dyDescent="0.3">
      <c r="A6029" s="1">
        <v>44564</v>
      </c>
      <c r="B6029">
        <v>2444.1889999999999</v>
      </c>
      <c r="C6029">
        <v>9.1033000000000008</v>
      </c>
    </row>
    <row r="6030" spans="1:3" x14ac:dyDescent="0.3">
      <c r="A6030" s="1">
        <v>44565</v>
      </c>
      <c r="B6030">
        <v>2456.172</v>
      </c>
      <c r="C6030">
        <v>9.0870999999999995</v>
      </c>
    </row>
    <row r="6031" spans="1:3" x14ac:dyDescent="0.3">
      <c r="A6031" s="1">
        <v>44566</v>
      </c>
      <c r="B6031">
        <v>2442.8110000000001</v>
      </c>
      <c r="C6031">
        <v>9.1041000000000007</v>
      </c>
    </row>
    <row r="6032" spans="1:3" x14ac:dyDescent="0.3">
      <c r="A6032" s="1">
        <v>44568</v>
      </c>
      <c r="B6032">
        <v>2400.9520000000002</v>
      </c>
      <c r="C6032">
        <v>9.0427999999999997</v>
      </c>
    </row>
    <row r="6034" spans="6:6" x14ac:dyDescent="0.3">
      <c r="F6034" s="1"/>
    </row>
    <row r="6035" spans="6:6" x14ac:dyDescent="0.3">
      <c r="F6035" s="1"/>
    </row>
    <row r="6036" spans="6:6" x14ac:dyDescent="0.3">
      <c r="F6036" s="1"/>
    </row>
    <row r="6037" spans="6:6" x14ac:dyDescent="0.3">
      <c r="F6037" s="1"/>
    </row>
    <row r="6038" spans="6:6" x14ac:dyDescent="0.3">
      <c r="F6038" s="1"/>
    </row>
    <row r="6039" spans="6:6" x14ac:dyDescent="0.3">
      <c r="F6039" s="1"/>
    </row>
    <row r="6040" spans="6:6" x14ac:dyDescent="0.3">
      <c r="F6040" s="1"/>
    </row>
    <row r="6041" spans="6:6" x14ac:dyDescent="0.3">
      <c r="F6041" s="1"/>
    </row>
    <row r="6042" spans="6:6" x14ac:dyDescent="0.3">
      <c r="F6042" s="1"/>
    </row>
    <row r="6043" spans="6:6" x14ac:dyDescent="0.3">
      <c r="F6043" s="1"/>
    </row>
    <row r="6044" spans="6:6" x14ac:dyDescent="0.3">
      <c r="F6044" s="1"/>
    </row>
    <row r="6045" spans="6:6" x14ac:dyDescent="0.3">
      <c r="F6045" s="1"/>
    </row>
    <row r="6046" spans="6:6" x14ac:dyDescent="0.3">
      <c r="F6046" s="1"/>
    </row>
    <row r="6047" spans="6:6" x14ac:dyDescent="0.3">
      <c r="F6047" s="1"/>
    </row>
    <row r="6048" spans="6:6" x14ac:dyDescent="0.3">
      <c r="F6048" s="1"/>
    </row>
    <row r="6049" spans="6:6" x14ac:dyDescent="0.3">
      <c r="F6049" s="1"/>
    </row>
    <row r="6050" spans="6:6" x14ac:dyDescent="0.3">
      <c r="F6050" s="1"/>
    </row>
    <row r="6051" spans="6:6" x14ac:dyDescent="0.3">
      <c r="F6051" s="1"/>
    </row>
    <row r="6052" spans="6:6" x14ac:dyDescent="0.3">
      <c r="F6052" s="1"/>
    </row>
    <row r="6053" spans="6:6" x14ac:dyDescent="0.3">
      <c r="F6053" s="1"/>
    </row>
    <row r="6054" spans="6:6" x14ac:dyDescent="0.3">
      <c r="F6054" s="1"/>
    </row>
    <row r="6055" spans="6:6" x14ac:dyDescent="0.3">
      <c r="F6055" s="1"/>
    </row>
    <row r="6056" spans="6:6" x14ac:dyDescent="0.3">
      <c r="F6056" s="1"/>
    </row>
    <row r="6057" spans="6:6" x14ac:dyDescent="0.3">
      <c r="F6057" s="1"/>
    </row>
    <row r="6058" spans="6:6" x14ac:dyDescent="0.3">
      <c r="F6058" s="1"/>
    </row>
    <row r="6059" spans="6:6" x14ac:dyDescent="0.3">
      <c r="F6059" s="1"/>
    </row>
    <row r="6060" spans="6:6" x14ac:dyDescent="0.3">
      <c r="F6060" s="1"/>
    </row>
    <row r="6061" spans="6:6" x14ac:dyDescent="0.3">
      <c r="F6061" s="1"/>
    </row>
    <row r="6062" spans="6:6" x14ac:dyDescent="0.3">
      <c r="F6062" s="1"/>
    </row>
    <row r="6063" spans="6:6" x14ac:dyDescent="0.3">
      <c r="F6063" s="1"/>
    </row>
    <row r="6064" spans="6:6" x14ac:dyDescent="0.3">
      <c r="F6064" s="1"/>
    </row>
    <row r="6065" spans="6:6" x14ac:dyDescent="0.3">
      <c r="F6065" s="1"/>
    </row>
    <row r="6066" spans="6:6" x14ac:dyDescent="0.3">
      <c r="F6066" s="1"/>
    </row>
    <row r="6067" spans="6:6" x14ac:dyDescent="0.3">
      <c r="F6067" s="1"/>
    </row>
    <row r="6068" spans="6:6" x14ac:dyDescent="0.3">
      <c r="F6068" s="1"/>
    </row>
    <row r="6069" spans="6:6" x14ac:dyDescent="0.3">
      <c r="F6069" s="1"/>
    </row>
    <row r="6070" spans="6:6" x14ac:dyDescent="0.3">
      <c r="F6070" s="1"/>
    </row>
    <row r="6071" spans="6:6" x14ac:dyDescent="0.3">
      <c r="F6071" s="1"/>
    </row>
    <row r="6072" spans="6:6" x14ac:dyDescent="0.3">
      <c r="F6072" s="1"/>
    </row>
    <row r="6073" spans="6:6" x14ac:dyDescent="0.3">
      <c r="F6073" s="1"/>
    </row>
    <row r="6074" spans="6:6" x14ac:dyDescent="0.3">
      <c r="F6074" s="1"/>
    </row>
    <row r="6075" spans="6:6" x14ac:dyDescent="0.3">
      <c r="F6075" s="1"/>
    </row>
    <row r="6076" spans="6:6" x14ac:dyDescent="0.3">
      <c r="F6076" s="1"/>
    </row>
    <row r="6077" spans="6:6" x14ac:dyDescent="0.3">
      <c r="F6077" s="1"/>
    </row>
    <row r="6078" spans="6:6" x14ac:dyDescent="0.3">
      <c r="F6078" s="1"/>
    </row>
    <row r="6079" spans="6:6" x14ac:dyDescent="0.3">
      <c r="F6079" s="1"/>
    </row>
    <row r="6080" spans="6:6" x14ac:dyDescent="0.3">
      <c r="F6080" s="1"/>
    </row>
    <row r="6081" spans="6:6" x14ac:dyDescent="0.3">
      <c r="F6081" s="1"/>
    </row>
    <row r="6082" spans="6:6" x14ac:dyDescent="0.3">
      <c r="F6082" s="1"/>
    </row>
    <row r="6083" spans="6:6" x14ac:dyDescent="0.3">
      <c r="F6083" s="1"/>
    </row>
    <row r="6084" spans="6:6" x14ac:dyDescent="0.3">
      <c r="F6084" s="1"/>
    </row>
    <row r="6085" spans="6:6" x14ac:dyDescent="0.3">
      <c r="F6085" s="1"/>
    </row>
    <row r="6086" spans="6:6" x14ac:dyDescent="0.3">
      <c r="F6086" s="1"/>
    </row>
    <row r="6087" spans="6:6" x14ac:dyDescent="0.3">
      <c r="F6087" s="1"/>
    </row>
    <row r="6088" spans="6:6" x14ac:dyDescent="0.3">
      <c r="F6088" s="1"/>
    </row>
    <row r="6089" spans="6:6" x14ac:dyDescent="0.3">
      <c r="F6089" s="1"/>
    </row>
    <row r="6090" spans="6:6" x14ac:dyDescent="0.3">
      <c r="F6090" s="1"/>
    </row>
    <row r="6091" spans="6:6" x14ac:dyDescent="0.3">
      <c r="F6091" s="1"/>
    </row>
    <row r="6092" spans="6:6" x14ac:dyDescent="0.3">
      <c r="F6092" s="1"/>
    </row>
    <row r="6093" spans="6:6" x14ac:dyDescent="0.3">
      <c r="F6093" s="1"/>
    </row>
    <row r="6094" spans="6:6" x14ac:dyDescent="0.3">
      <c r="F6094" s="1"/>
    </row>
    <row r="6095" spans="6:6" x14ac:dyDescent="0.3">
      <c r="F6095" s="1"/>
    </row>
    <row r="6096" spans="6:6" x14ac:dyDescent="0.3">
      <c r="F6096" s="1"/>
    </row>
    <row r="6097" spans="6:6" x14ac:dyDescent="0.3">
      <c r="F6097" s="1"/>
    </row>
    <row r="6098" spans="6:6" x14ac:dyDescent="0.3">
      <c r="F6098" s="1"/>
    </row>
    <row r="6099" spans="6:6" x14ac:dyDescent="0.3">
      <c r="F6099" s="1"/>
    </row>
    <row r="6100" spans="6:6" x14ac:dyDescent="0.3">
      <c r="F6100" s="1"/>
    </row>
    <row r="6101" spans="6:6" x14ac:dyDescent="0.3">
      <c r="F6101" s="1"/>
    </row>
    <row r="6102" spans="6:6" x14ac:dyDescent="0.3">
      <c r="F6102" s="1"/>
    </row>
    <row r="6103" spans="6:6" x14ac:dyDescent="0.3">
      <c r="F6103" s="1"/>
    </row>
    <row r="6104" spans="6:6" x14ac:dyDescent="0.3">
      <c r="F6104" s="1"/>
    </row>
    <row r="6105" spans="6:6" x14ac:dyDescent="0.3">
      <c r="F6105" s="1"/>
    </row>
    <row r="6106" spans="6:6" x14ac:dyDescent="0.3">
      <c r="F6106" s="1"/>
    </row>
    <row r="6107" spans="6:6" x14ac:dyDescent="0.3">
      <c r="F6107" s="1"/>
    </row>
    <row r="6108" spans="6:6" x14ac:dyDescent="0.3">
      <c r="F6108" s="1"/>
    </row>
    <row r="6109" spans="6:6" x14ac:dyDescent="0.3">
      <c r="F6109" s="1"/>
    </row>
    <row r="6110" spans="6:6" x14ac:dyDescent="0.3">
      <c r="F6110" s="1"/>
    </row>
    <row r="6111" spans="6:6" x14ac:dyDescent="0.3">
      <c r="F6111" s="1"/>
    </row>
    <row r="6112" spans="6:6" x14ac:dyDescent="0.3">
      <c r="F6112" s="1"/>
    </row>
    <row r="6113" spans="6:6" x14ac:dyDescent="0.3">
      <c r="F6113" s="1"/>
    </row>
    <row r="6114" spans="6:6" x14ac:dyDescent="0.3">
      <c r="F6114" s="1"/>
    </row>
    <row r="6115" spans="6:6" x14ac:dyDescent="0.3">
      <c r="F6115" s="1"/>
    </row>
    <row r="6116" spans="6:6" x14ac:dyDescent="0.3">
      <c r="F6116" s="1"/>
    </row>
    <row r="6117" spans="6:6" x14ac:dyDescent="0.3">
      <c r="F6117" s="1"/>
    </row>
    <row r="6118" spans="6:6" x14ac:dyDescent="0.3">
      <c r="F6118" s="1"/>
    </row>
    <row r="6119" spans="6:6" x14ac:dyDescent="0.3">
      <c r="F6119" s="1"/>
    </row>
    <row r="6120" spans="6:6" x14ac:dyDescent="0.3">
      <c r="F6120" s="1"/>
    </row>
    <row r="6121" spans="6:6" x14ac:dyDescent="0.3">
      <c r="F6121" s="1"/>
    </row>
    <row r="6122" spans="6:6" x14ac:dyDescent="0.3">
      <c r="F6122" s="1"/>
    </row>
    <row r="6123" spans="6:6" x14ac:dyDescent="0.3">
      <c r="F6123" s="1"/>
    </row>
    <row r="6124" spans="6:6" x14ac:dyDescent="0.3">
      <c r="F6124" s="1"/>
    </row>
    <row r="6125" spans="6:6" x14ac:dyDescent="0.3">
      <c r="F6125" s="1"/>
    </row>
    <row r="6126" spans="6:6" x14ac:dyDescent="0.3">
      <c r="F6126" s="1"/>
    </row>
    <row r="6127" spans="6:6" x14ac:dyDescent="0.3">
      <c r="F6127" s="1"/>
    </row>
    <row r="6128" spans="6:6" x14ac:dyDescent="0.3">
      <c r="F6128" s="1"/>
    </row>
    <row r="6129" spans="6:6" x14ac:dyDescent="0.3">
      <c r="F6129" s="1"/>
    </row>
    <row r="6130" spans="6:6" x14ac:dyDescent="0.3">
      <c r="F6130" s="1"/>
    </row>
    <row r="6131" spans="6:6" x14ac:dyDescent="0.3">
      <c r="F6131" s="1"/>
    </row>
    <row r="6132" spans="6:6" x14ac:dyDescent="0.3">
      <c r="F6132" s="1"/>
    </row>
    <row r="6133" spans="6:6" x14ac:dyDescent="0.3">
      <c r="F6133" s="1"/>
    </row>
    <row r="6134" spans="6:6" x14ac:dyDescent="0.3">
      <c r="F6134" s="1"/>
    </row>
    <row r="6135" spans="6:6" x14ac:dyDescent="0.3">
      <c r="F6135" s="1"/>
    </row>
    <row r="6136" spans="6:6" x14ac:dyDescent="0.3">
      <c r="F6136" s="1"/>
    </row>
    <row r="6137" spans="6:6" x14ac:dyDescent="0.3">
      <c r="F6137" s="1"/>
    </row>
    <row r="6138" spans="6:6" x14ac:dyDescent="0.3">
      <c r="F6138" s="1"/>
    </row>
    <row r="6139" spans="6:6" x14ac:dyDescent="0.3">
      <c r="F6139" s="1"/>
    </row>
    <row r="6140" spans="6:6" x14ac:dyDescent="0.3">
      <c r="F6140" s="1"/>
    </row>
    <row r="6141" spans="6:6" x14ac:dyDescent="0.3">
      <c r="F6141" s="1"/>
    </row>
    <row r="6142" spans="6:6" x14ac:dyDescent="0.3">
      <c r="F6142" s="1"/>
    </row>
    <row r="6143" spans="6:6" x14ac:dyDescent="0.3">
      <c r="F6143" s="1"/>
    </row>
    <row r="6144" spans="6:6" x14ac:dyDescent="0.3">
      <c r="F6144" s="1"/>
    </row>
    <row r="6145" spans="6:6" x14ac:dyDescent="0.3">
      <c r="F6145" s="1"/>
    </row>
    <row r="6146" spans="6:6" x14ac:dyDescent="0.3">
      <c r="F6146" s="1"/>
    </row>
    <row r="6147" spans="6:6" x14ac:dyDescent="0.3">
      <c r="F6147" s="1"/>
    </row>
    <row r="6148" spans="6:6" x14ac:dyDescent="0.3">
      <c r="F6148" s="1"/>
    </row>
    <row r="6149" spans="6:6" x14ac:dyDescent="0.3">
      <c r="F6149" s="1"/>
    </row>
    <row r="6150" spans="6:6" x14ac:dyDescent="0.3">
      <c r="F6150" s="1"/>
    </row>
    <row r="6151" spans="6:6" x14ac:dyDescent="0.3">
      <c r="F6151" s="1"/>
    </row>
    <row r="6152" spans="6:6" x14ac:dyDescent="0.3">
      <c r="F6152" s="1"/>
    </row>
    <row r="6153" spans="6:6" x14ac:dyDescent="0.3">
      <c r="F6153" s="1"/>
    </row>
    <row r="6154" spans="6:6" x14ac:dyDescent="0.3">
      <c r="F6154" s="1"/>
    </row>
    <row r="6155" spans="6:6" x14ac:dyDescent="0.3">
      <c r="F6155" s="1"/>
    </row>
    <row r="6156" spans="6:6" x14ac:dyDescent="0.3">
      <c r="F6156" s="1"/>
    </row>
    <row r="6157" spans="6:6" x14ac:dyDescent="0.3">
      <c r="F6157" s="1"/>
    </row>
    <row r="6158" spans="6:6" x14ac:dyDescent="0.3">
      <c r="F6158" s="1"/>
    </row>
    <row r="6159" spans="6:6" x14ac:dyDescent="0.3">
      <c r="F6159" s="1"/>
    </row>
    <row r="6160" spans="6:6" x14ac:dyDescent="0.3">
      <c r="F6160" s="1"/>
    </row>
    <row r="6161" spans="6:6" x14ac:dyDescent="0.3">
      <c r="F6161" s="1"/>
    </row>
    <row r="6162" spans="6:6" x14ac:dyDescent="0.3">
      <c r="F6162" s="1"/>
    </row>
    <row r="6163" spans="6:6" x14ac:dyDescent="0.3">
      <c r="F6163" s="1"/>
    </row>
    <row r="6164" spans="6:6" x14ac:dyDescent="0.3">
      <c r="F6164" s="1"/>
    </row>
    <row r="6165" spans="6:6" x14ac:dyDescent="0.3">
      <c r="F6165" s="1"/>
    </row>
    <row r="6166" spans="6:6" x14ac:dyDescent="0.3">
      <c r="F6166" s="1"/>
    </row>
    <row r="6167" spans="6:6" x14ac:dyDescent="0.3">
      <c r="F6167" s="1"/>
    </row>
    <row r="6168" spans="6:6" x14ac:dyDescent="0.3">
      <c r="F6168" s="1"/>
    </row>
    <row r="6169" spans="6:6" x14ac:dyDescent="0.3">
      <c r="F6169" s="1"/>
    </row>
    <row r="6170" spans="6:6" x14ac:dyDescent="0.3">
      <c r="F6170" s="1"/>
    </row>
    <row r="6171" spans="6:6" x14ac:dyDescent="0.3">
      <c r="F6171" s="1"/>
    </row>
    <row r="6172" spans="6:6" x14ac:dyDescent="0.3">
      <c r="F6172" s="1"/>
    </row>
    <row r="6173" spans="6:6" x14ac:dyDescent="0.3">
      <c r="F6173" s="1"/>
    </row>
    <row r="6174" spans="6:6" x14ac:dyDescent="0.3">
      <c r="F6174" s="1"/>
    </row>
    <row r="6175" spans="6:6" x14ac:dyDescent="0.3">
      <c r="F6175" s="1"/>
    </row>
    <row r="6176" spans="6:6" x14ac:dyDescent="0.3">
      <c r="F6176" s="1"/>
    </row>
    <row r="6177" spans="6:6" x14ac:dyDescent="0.3">
      <c r="F6177" s="1"/>
    </row>
    <row r="6178" spans="6:6" x14ac:dyDescent="0.3">
      <c r="F6178" s="1"/>
    </row>
    <row r="6179" spans="6:6" x14ac:dyDescent="0.3">
      <c r="F6179" s="1"/>
    </row>
    <row r="6180" spans="6:6" x14ac:dyDescent="0.3">
      <c r="F6180" s="1"/>
    </row>
    <row r="6181" spans="6:6" x14ac:dyDescent="0.3">
      <c r="F6181" s="1"/>
    </row>
    <row r="6182" spans="6:6" x14ac:dyDescent="0.3">
      <c r="F6182" s="1"/>
    </row>
    <row r="6183" spans="6:6" x14ac:dyDescent="0.3">
      <c r="F6183" s="1"/>
    </row>
    <row r="6184" spans="6:6" x14ac:dyDescent="0.3">
      <c r="F6184" s="1"/>
    </row>
    <row r="6185" spans="6:6" x14ac:dyDescent="0.3">
      <c r="F6185" s="1"/>
    </row>
    <row r="6186" spans="6:6" x14ac:dyDescent="0.3">
      <c r="F6186" s="1"/>
    </row>
    <row r="6187" spans="6:6" x14ac:dyDescent="0.3">
      <c r="F6187" s="1"/>
    </row>
    <row r="6188" spans="6:6" x14ac:dyDescent="0.3">
      <c r="F6188" s="1"/>
    </row>
    <row r="6189" spans="6:6" x14ac:dyDescent="0.3">
      <c r="F6189" s="1"/>
    </row>
    <row r="6190" spans="6:6" x14ac:dyDescent="0.3">
      <c r="F6190" s="1"/>
    </row>
    <row r="6191" spans="6:6" x14ac:dyDescent="0.3">
      <c r="F6191" s="1"/>
    </row>
    <row r="6192" spans="6:6" x14ac:dyDescent="0.3">
      <c r="F6192" s="1"/>
    </row>
    <row r="6193" spans="6:6" x14ac:dyDescent="0.3">
      <c r="F6193" s="1"/>
    </row>
    <row r="6194" spans="6:6" x14ac:dyDescent="0.3">
      <c r="F6194" s="1"/>
    </row>
    <row r="6195" spans="6:6" x14ac:dyDescent="0.3">
      <c r="F6195" s="1"/>
    </row>
    <row r="6196" spans="6:6" x14ac:dyDescent="0.3">
      <c r="F6196" s="1"/>
    </row>
    <row r="6197" spans="6:6" x14ac:dyDescent="0.3">
      <c r="F6197" s="1"/>
    </row>
    <row r="6198" spans="6:6" x14ac:dyDescent="0.3">
      <c r="F6198" s="1"/>
    </row>
    <row r="6199" spans="6:6" x14ac:dyDescent="0.3">
      <c r="F6199" s="1"/>
    </row>
    <row r="6200" spans="6:6" x14ac:dyDescent="0.3">
      <c r="F6200" s="1"/>
    </row>
    <row r="6201" spans="6:6" x14ac:dyDescent="0.3">
      <c r="F6201" s="1"/>
    </row>
    <row r="6202" spans="6:6" x14ac:dyDescent="0.3">
      <c r="F6202" s="1"/>
    </row>
    <row r="6203" spans="6:6" x14ac:dyDescent="0.3">
      <c r="F6203" s="1"/>
    </row>
    <row r="6204" spans="6:6" x14ac:dyDescent="0.3">
      <c r="F6204" s="1"/>
    </row>
    <row r="6205" spans="6:6" x14ac:dyDescent="0.3">
      <c r="F6205" s="1"/>
    </row>
    <row r="6206" spans="6:6" x14ac:dyDescent="0.3">
      <c r="F6206" s="1"/>
    </row>
    <row r="6207" spans="6:6" x14ac:dyDescent="0.3">
      <c r="F6207" s="1"/>
    </row>
    <row r="6208" spans="6:6" x14ac:dyDescent="0.3">
      <c r="F6208" s="1"/>
    </row>
    <row r="6209" spans="6:6" x14ac:dyDescent="0.3">
      <c r="F6209" s="1"/>
    </row>
    <row r="6210" spans="6:6" x14ac:dyDescent="0.3">
      <c r="F6210" s="1"/>
    </row>
    <row r="6211" spans="6:6" x14ac:dyDescent="0.3">
      <c r="F6211" s="1"/>
    </row>
    <row r="6212" spans="6:6" x14ac:dyDescent="0.3">
      <c r="F6212" s="1"/>
    </row>
    <row r="6213" spans="6:6" x14ac:dyDescent="0.3">
      <c r="F6213" s="1"/>
    </row>
    <row r="6214" spans="6:6" x14ac:dyDescent="0.3">
      <c r="F6214" s="1"/>
    </row>
    <row r="6215" spans="6:6" x14ac:dyDescent="0.3">
      <c r="F6215" s="1"/>
    </row>
    <row r="6216" spans="6:6" x14ac:dyDescent="0.3">
      <c r="F6216" s="1"/>
    </row>
    <row r="6217" spans="6:6" x14ac:dyDescent="0.3">
      <c r="F6217" s="1"/>
    </row>
    <row r="6218" spans="6:6" x14ac:dyDescent="0.3">
      <c r="F6218" s="1"/>
    </row>
    <row r="6219" spans="6:6" x14ac:dyDescent="0.3">
      <c r="F6219" s="1"/>
    </row>
    <row r="6220" spans="6:6" x14ac:dyDescent="0.3">
      <c r="F6220" s="1"/>
    </row>
    <row r="6221" spans="6:6" x14ac:dyDescent="0.3">
      <c r="F6221" s="1"/>
    </row>
    <row r="6222" spans="6:6" x14ac:dyDescent="0.3">
      <c r="F6222" s="1"/>
    </row>
    <row r="6223" spans="6:6" x14ac:dyDescent="0.3">
      <c r="F6223" s="1"/>
    </row>
    <row r="6224" spans="6:6" x14ac:dyDescent="0.3">
      <c r="F6224" s="1"/>
    </row>
    <row r="6225" spans="6:6" x14ac:dyDescent="0.3">
      <c r="F6225" s="1"/>
    </row>
    <row r="6226" spans="6:6" x14ac:dyDescent="0.3">
      <c r="F6226" s="1"/>
    </row>
    <row r="6227" spans="6:6" x14ac:dyDescent="0.3">
      <c r="F6227" s="1"/>
    </row>
    <row r="6228" spans="6:6" x14ac:dyDescent="0.3">
      <c r="F6228" s="1"/>
    </row>
    <row r="6229" spans="6:6" x14ac:dyDescent="0.3">
      <c r="F6229" s="1"/>
    </row>
    <row r="6230" spans="6:6" x14ac:dyDescent="0.3">
      <c r="F6230" s="1"/>
    </row>
    <row r="6231" spans="6:6" x14ac:dyDescent="0.3">
      <c r="F6231" s="1"/>
    </row>
    <row r="6232" spans="6:6" x14ac:dyDescent="0.3">
      <c r="F6232" s="1"/>
    </row>
    <row r="6233" spans="6:6" x14ac:dyDescent="0.3">
      <c r="F6233" s="1"/>
    </row>
    <row r="6234" spans="6:6" x14ac:dyDescent="0.3">
      <c r="F6234" s="1"/>
    </row>
    <row r="6235" spans="6:6" x14ac:dyDescent="0.3">
      <c r="F6235" s="1"/>
    </row>
    <row r="6236" spans="6:6" x14ac:dyDescent="0.3">
      <c r="F6236" s="1"/>
    </row>
    <row r="6237" spans="6:6" x14ac:dyDescent="0.3">
      <c r="F6237" s="1"/>
    </row>
    <row r="6238" spans="6:6" x14ac:dyDescent="0.3">
      <c r="F6238" s="1"/>
    </row>
    <row r="6239" spans="6:6" x14ac:dyDescent="0.3">
      <c r="F6239" s="1"/>
    </row>
    <row r="6240" spans="6:6" x14ac:dyDescent="0.3">
      <c r="F6240" s="1"/>
    </row>
    <row r="6241" spans="6:6" x14ac:dyDescent="0.3">
      <c r="F6241" s="1"/>
    </row>
    <row r="6242" spans="6:6" x14ac:dyDescent="0.3">
      <c r="F6242" s="1"/>
    </row>
    <row r="6243" spans="6:6" x14ac:dyDescent="0.3">
      <c r="F6243" s="1"/>
    </row>
    <row r="6244" spans="6:6" x14ac:dyDescent="0.3">
      <c r="F6244" s="1"/>
    </row>
    <row r="6245" spans="6:6" x14ac:dyDescent="0.3">
      <c r="F6245" s="1"/>
    </row>
    <row r="6246" spans="6:6" x14ac:dyDescent="0.3">
      <c r="F6246" s="1"/>
    </row>
    <row r="6247" spans="6:6" x14ac:dyDescent="0.3">
      <c r="F6247" s="1"/>
    </row>
    <row r="6248" spans="6:6" x14ac:dyDescent="0.3">
      <c r="F6248" s="1"/>
    </row>
    <row r="6249" spans="6:6" x14ac:dyDescent="0.3">
      <c r="F6249" s="1"/>
    </row>
    <row r="6250" spans="6:6" x14ac:dyDescent="0.3">
      <c r="F6250" s="1"/>
    </row>
    <row r="6251" spans="6:6" x14ac:dyDescent="0.3">
      <c r="F6251" s="1"/>
    </row>
    <row r="6252" spans="6:6" x14ac:dyDescent="0.3">
      <c r="F6252" s="1"/>
    </row>
    <row r="6253" spans="6:6" x14ac:dyDescent="0.3">
      <c r="F6253" s="1"/>
    </row>
    <row r="6254" spans="6:6" x14ac:dyDescent="0.3">
      <c r="F6254" s="1"/>
    </row>
    <row r="6255" spans="6:6" x14ac:dyDescent="0.3">
      <c r="F6255" s="1"/>
    </row>
    <row r="6256" spans="6:6" x14ac:dyDescent="0.3">
      <c r="F6256" s="1"/>
    </row>
    <row r="6257" spans="6:6" x14ac:dyDescent="0.3">
      <c r="F6257" s="1"/>
    </row>
    <row r="6258" spans="6:6" x14ac:dyDescent="0.3">
      <c r="F6258" s="1"/>
    </row>
    <row r="6259" spans="6:6" x14ac:dyDescent="0.3">
      <c r="F6259" s="1"/>
    </row>
    <row r="6260" spans="6:6" x14ac:dyDescent="0.3">
      <c r="F6260" s="1"/>
    </row>
    <row r="6261" spans="6:6" x14ac:dyDescent="0.3">
      <c r="F6261" s="1"/>
    </row>
    <row r="6262" spans="6:6" x14ac:dyDescent="0.3">
      <c r="F6262" s="1"/>
    </row>
    <row r="6263" spans="6:6" x14ac:dyDescent="0.3">
      <c r="F6263" s="1"/>
    </row>
    <row r="6264" spans="6:6" x14ac:dyDescent="0.3">
      <c r="F6264" s="1"/>
    </row>
    <row r="6265" spans="6:6" x14ac:dyDescent="0.3">
      <c r="F626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6036"/>
  <sheetViews>
    <sheetView topLeftCell="G1" workbookViewId="0">
      <selection activeCell="I16" sqref="I16"/>
    </sheetView>
  </sheetViews>
  <sheetFormatPr defaultRowHeight="14.4" x14ac:dyDescent="0.3"/>
  <cols>
    <col min="1" max="1" width="10.88671875" bestFit="1" customWidth="1"/>
    <col min="2" max="2" width="11.33203125" bestFit="1" customWidth="1"/>
    <col min="6" max="6" width="10.88671875" bestFit="1" customWidth="1"/>
    <col min="11" max="11" width="10.88671875" bestFit="1" customWidth="1"/>
    <col min="12" max="12" width="12" bestFit="1" customWidth="1"/>
    <col min="16" max="16" width="10.88671875" bestFit="1" customWidth="1"/>
    <col min="18" max="18" width="10.33203125" customWidth="1"/>
    <col min="19" max="19" width="12" bestFit="1" customWidth="1"/>
    <col min="20" max="20" width="11.109375" style="3" bestFit="1" customWidth="1"/>
    <col min="23" max="23" width="12.77734375" bestFit="1" customWidth="1"/>
    <col min="27" max="27" width="15" bestFit="1" customWidth="1"/>
  </cols>
  <sheetData>
    <row r="1" spans="1:28" x14ac:dyDescent="0.3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H1" t="s">
        <v>6</v>
      </c>
      <c r="I1">
        <v>0.94</v>
      </c>
      <c r="K1" s="2" t="s">
        <v>9</v>
      </c>
      <c r="L1" t="s">
        <v>4</v>
      </c>
      <c r="M1" t="s">
        <v>5</v>
      </c>
      <c r="O1" t="s">
        <v>6</v>
      </c>
      <c r="P1">
        <v>0.94</v>
      </c>
      <c r="R1" s="2" t="s">
        <v>9</v>
      </c>
      <c r="S1" t="s">
        <v>4</v>
      </c>
      <c r="T1" s="3" t="s">
        <v>5</v>
      </c>
      <c r="X1" t="s">
        <v>10</v>
      </c>
      <c r="Z1" t="s">
        <v>13</v>
      </c>
      <c r="AA1">
        <f>0.94</f>
        <v>0.94</v>
      </c>
    </row>
    <row r="2" spans="1:28" x14ac:dyDescent="0.3">
      <c r="A2" s="1">
        <v>35797</v>
      </c>
      <c r="B2">
        <v>604.82000000000005</v>
      </c>
      <c r="C2">
        <v>7.9793000000000003</v>
      </c>
      <c r="H2" t="s">
        <v>7</v>
      </c>
      <c r="I2">
        <v>0.91335113074081209</v>
      </c>
      <c r="O2" t="s">
        <v>7</v>
      </c>
      <c r="P2">
        <v>0.90239654428800897</v>
      </c>
      <c r="W2" s="2" t="s">
        <v>18</v>
      </c>
      <c r="X2" s="2" t="s">
        <v>20</v>
      </c>
      <c r="Y2" s="2" t="s">
        <v>11</v>
      </c>
      <c r="Z2" s="2" t="s">
        <v>12</v>
      </c>
      <c r="AB2" s="2" t="s">
        <v>14</v>
      </c>
    </row>
    <row r="3" spans="1:28" x14ac:dyDescent="0.3">
      <c r="A3" s="1">
        <v>35804</v>
      </c>
      <c r="B3">
        <v>595.66499999999996</v>
      </c>
      <c r="C3">
        <v>7.9913999999999996</v>
      </c>
      <c r="D3">
        <f>LN(B3/B2)</f>
        <v>-1.5252464599678514E-2</v>
      </c>
      <c r="I3">
        <v>0.91335078332669295</v>
      </c>
      <c r="K3">
        <f>LN(C3/C2)</f>
        <v>1.5152751369935402E-3</v>
      </c>
      <c r="P3">
        <v>0.90239654599025221</v>
      </c>
      <c r="R3">
        <f>LN(C3/C2)</f>
        <v>1.5152751369935402E-3</v>
      </c>
      <c r="W3">
        <f>X3*10^5</f>
        <v>2.4138392453505615</v>
      </c>
      <c r="X3">
        <v>2.4138392453505615E-5</v>
      </c>
      <c r="Y3">
        <v>0.81063711584221865</v>
      </c>
      <c r="Z3">
        <v>9.0784269312186944E-2</v>
      </c>
      <c r="AB3">
        <f>Y3+Z3</f>
        <v>0.90142138515440562</v>
      </c>
    </row>
    <row r="4" spans="1:28" x14ac:dyDescent="0.3">
      <c r="A4" s="1">
        <v>35811</v>
      </c>
      <c r="B4">
        <v>598.17250000000001</v>
      </c>
      <c r="C4">
        <v>8.02</v>
      </c>
      <c r="D4">
        <f t="shared" ref="D4:D67" si="0">LN(B4/B3)</f>
        <v>4.2007453901094097E-3</v>
      </c>
      <c r="E4">
        <f>D3^2</f>
        <v>2.3263767636444625E-4</v>
      </c>
      <c r="F4">
        <f t="shared" ref="F4:F67" si="1">-LN(E4)-D4*D4/E4</f>
        <v>8.2901753682612416</v>
      </c>
      <c r="H4" t="s">
        <v>8</v>
      </c>
      <c r="I4">
        <f>SUM(F4:F1255)</f>
        <v>7720.7987780930835</v>
      </c>
      <c r="K4">
        <f t="shared" ref="K4:K67" si="2">LN(C4/C3)</f>
        <v>3.5724584255203196E-3</v>
      </c>
      <c r="L4">
        <f>K3^2</f>
        <v>2.2960587407907918E-6</v>
      </c>
      <c r="M4">
        <f t="shared" ref="M4:M67" si="3">-LN(L4)-K4*K4/L4</f>
        <v>7.425896332070308</v>
      </c>
      <c r="O4" t="s">
        <v>8</v>
      </c>
      <c r="P4">
        <f>SUM(M4:M1255)</f>
        <v>9086.0764101033747</v>
      </c>
      <c r="R4">
        <f t="shared" ref="R4:R67" si="4">LN(C4/C3)</f>
        <v>3.5724584255203196E-3</v>
      </c>
      <c r="S4">
        <f>R3^2</f>
        <v>2.2960587407907918E-6</v>
      </c>
      <c r="T4" s="3">
        <f>-LN(S4)-R4*R4/S4</f>
        <v>7.425896332070308</v>
      </c>
      <c r="AB4" s="2" t="s">
        <v>19</v>
      </c>
    </row>
    <row r="5" spans="1:28" x14ac:dyDescent="0.3">
      <c r="A5" s="1">
        <v>35818</v>
      </c>
      <c r="B5">
        <v>601.23249999999996</v>
      </c>
      <c r="C5">
        <v>7.86</v>
      </c>
      <c r="D5">
        <f t="shared" si="0"/>
        <v>5.1025410752132214E-3</v>
      </c>
      <c r="E5">
        <f t="shared" ref="E5:E68" si="5">$I$2*E4+(1-$I$2)*D4^2</f>
        <v>2.1400891339482198E-4</v>
      </c>
      <c r="F5">
        <f t="shared" si="1"/>
        <v>8.3278347567440996</v>
      </c>
      <c r="K5">
        <f t="shared" si="2"/>
        <v>-2.0151815437307815E-2</v>
      </c>
      <c r="L5">
        <f t="shared" ref="L5:L68" si="6">$P$2*L4+(1-$P$2)*K4^2</f>
        <v>3.3176155946773289E-6</v>
      </c>
      <c r="M5">
        <f t="shared" si="3"/>
        <v>-109.78961850076377</v>
      </c>
      <c r="R5">
        <f t="shared" si="4"/>
        <v>-2.0151815437307815E-2</v>
      </c>
      <c r="S5">
        <f t="shared" ref="S5:S68" si="7">$X$3+$Y$3*S4+($Z$3)*R4^2</f>
        <v>2.7158293422231201E-5</v>
      </c>
      <c r="T5" s="3">
        <f>-LN(S5)-R5*R5/S5</f>
        <v>-4.4390873625842264</v>
      </c>
      <c r="X5" t="s">
        <v>8</v>
      </c>
      <c r="Y5" s="3">
        <f>SUM(T4:T1254)</f>
        <v>9217.1127729276741</v>
      </c>
      <c r="AB5">
        <f>Y3+Z3+Y11</f>
        <v>1</v>
      </c>
    </row>
    <row r="6" spans="1:28" x14ac:dyDescent="0.3">
      <c r="A6" s="1">
        <v>35825</v>
      </c>
      <c r="B6">
        <v>627.14250000000004</v>
      </c>
      <c r="C6">
        <v>8.1085999999999991</v>
      </c>
      <c r="D6">
        <f t="shared" si="0"/>
        <v>4.2192072570383418E-2</v>
      </c>
      <c r="E6">
        <f t="shared" si="5"/>
        <v>1.9772126653589995E-4</v>
      </c>
      <c r="F6">
        <f t="shared" si="1"/>
        <v>-0.47478484220838446</v>
      </c>
      <c r="K6">
        <f t="shared" si="2"/>
        <v>3.1138620397380259E-2</v>
      </c>
      <c r="L6">
        <f t="shared" si="6"/>
        <v>4.2630145142498718E-5</v>
      </c>
      <c r="M6">
        <f t="shared" si="3"/>
        <v>-12.681840639240427</v>
      </c>
      <c r="R6">
        <f t="shared" si="4"/>
        <v>3.1138620397380259E-2</v>
      </c>
      <c r="S6">
        <f t="shared" si="7"/>
        <v>8.3021011360438893E-5</v>
      </c>
      <c r="T6" s="3">
        <f t="shared" ref="T6:T67" si="8">-LN(S6)-R6*R6/S6</f>
        <v>-2.2827191392058097</v>
      </c>
      <c r="AB6">
        <v>0</v>
      </c>
    </row>
    <row r="7" spans="1:28" x14ac:dyDescent="0.3">
      <c r="A7" s="1">
        <v>35832</v>
      </c>
      <c r="B7">
        <v>645.04999999999995</v>
      </c>
      <c r="C7">
        <v>8.0329999999999995</v>
      </c>
      <c r="D7">
        <f t="shared" si="0"/>
        <v>2.8154045633485881E-2</v>
      </c>
      <c r="E7">
        <f t="shared" si="5"/>
        <v>3.3483874554160833E-4</v>
      </c>
      <c r="F7">
        <f t="shared" si="1"/>
        <v>5.6346017472132601</v>
      </c>
      <c r="K7">
        <f t="shared" si="2"/>
        <v>-9.3671696468199134E-3</v>
      </c>
      <c r="L7">
        <f t="shared" si="6"/>
        <v>1.3310694155731806E-4</v>
      </c>
      <c r="M7">
        <f t="shared" si="3"/>
        <v>8.2651593990097965</v>
      </c>
      <c r="R7">
        <f t="shared" si="4"/>
        <v>-9.3671696468199134E-3</v>
      </c>
      <c r="S7">
        <f t="shared" si="7"/>
        <v>1.794639751338274E-4</v>
      </c>
      <c r="T7" s="3">
        <f t="shared" si="8"/>
        <v>8.1366141686624314</v>
      </c>
      <c r="Z7" s="2" t="s">
        <v>15</v>
      </c>
      <c r="AB7">
        <f>X3/(Y11)</f>
        <v>2.4486439063192402E-4</v>
      </c>
    </row>
    <row r="8" spans="1:28" x14ac:dyDescent="0.3">
      <c r="A8" s="1">
        <v>35839</v>
      </c>
      <c r="B8">
        <v>650.69749999999999</v>
      </c>
      <c r="C8">
        <v>8.1074999999999999</v>
      </c>
      <c r="D8">
        <f t="shared" si="0"/>
        <v>8.7170313061221867E-3</v>
      </c>
      <c r="E8">
        <f t="shared" si="5"/>
        <v>3.745075978156184E-4</v>
      </c>
      <c r="F8">
        <f t="shared" si="1"/>
        <v>7.6870010221549734</v>
      </c>
      <c r="K8">
        <f t="shared" si="2"/>
        <v>9.231502007660668E-3</v>
      </c>
      <c r="L8">
        <f t="shared" si="6"/>
        <v>1.2867934873757268E-4</v>
      </c>
      <c r="M8">
        <f t="shared" si="3"/>
        <v>8.2959156963944274</v>
      </c>
      <c r="R8">
        <f t="shared" si="4"/>
        <v>9.231502007660668E-3</v>
      </c>
      <c r="S8">
        <f t="shared" si="7"/>
        <v>1.7758431452325E-4</v>
      </c>
      <c r="T8" s="3">
        <f t="shared" si="8"/>
        <v>8.1561767813235679</v>
      </c>
      <c r="Z8" s="2" t="s">
        <v>16</v>
      </c>
      <c r="AB8">
        <f>SQRT(AB7)</f>
        <v>1.5648143360537187E-2</v>
      </c>
    </row>
    <row r="9" spans="1:28" x14ac:dyDescent="0.3">
      <c r="A9" s="1">
        <v>35846</v>
      </c>
      <c r="B9">
        <v>666.22749999999996</v>
      </c>
      <c r="C9">
        <v>8.0850000000000009</v>
      </c>
      <c r="D9">
        <f t="shared" si="0"/>
        <v>2.3586339325588089E-2</v>
      </c>
      <c r="E9">
        <f t="shared" si="5"/>
        <v>3.4864109391945062E-4</v>
      </c>
      <c r="F9">
        <f t="shared" si="1"/>
        <v>6.3657996473939296</v>
      </c>
      <c r="K9">
        <f t="shared" si="2"/>
        <v>-2.7790661702656533E-3</v>
      </c>
      <c r="L9">
        <f t="shared" si="6"/>
        <v>1.2443762754135018E-4</v>
      </c>
      <c r="M9">
        <f t="shared" si="3"/>
        <v>8.9296410522490799</v>
      </c>
      <c r="R9">
        <f t="shared" si="4"/>
        <v>-2.7790661702656533E-3</v>
      </c>
      <c r="S9">
        <f t="shared" si="7"/>
        <v>1.7583152156035921E-4</v>
      </c>
      <c r="T9" s="3">
        <f t="shared" si="8"/>
        <v>8.6020603704201619</v>
      </c>
    </row>
    <row r="10" spans="1:28" x14ac:dyDescent="0.3">
      <c r="A10" s="1">
        <v>35853</v>
      </c>
      <c r="B10">
        <v>683.34500000000003</v>
      </c>
      <c r="C10">
        <v>8.0009999999999994</v>
      </c>
      <c r="D10">
        <f t="shared" si="0"/>
        <v>2.5368652686475351E-2</v>
      </c>
      <c r="E10">
        <f t="shared" si="5"/>
        <v>3.6663583795655509E-4</v>
      </c>
      <c r="F10">
        <f t="shared" si="1"/>
        <v>6.1558069592470481</v>
      </c>
      <c r="K10">
        <f t="shared" si="2"/>
        <v>-1.0443959161083488E-2</v>
      </c>
      <c r="L10">
        <f t="shared" si="6"/>
        <v>1.1304589693870054E-4</v>
      </c>
      <c r="M10">
        <f t="shared" si="3"/>
        <v>8.1228317187745152</v>
      </c>
      <c r="R10">
        <f t="shared" si="4"/>
        <v>-1.0443959161083488E-2</v>
      </c>
      <c r="S10">
        <f t="shared" si="7"/>
        <v>1.6737509583106521E-4</v>
      </c>
      <c r="T10" s="3">
        <f t="shared" si="8"/>
        <v>8.0435855308760402</v>
      </c>
    </row>
    <row r="11" spans="1:28" x14ac:dyDescent="0.3">
      <c r="A11" s="1">
        <v>35860</v>
      </c>
      <c r="B11">
        <v>689.48249999999996</v>
      </c>
      <c r="C11">
        <v>8.0558999999999994</v>
      </c>
      <c r="D11">
        <f t="shared" si="0"/>
        <v>8.9414597112697745E-3</v>
      </c>
      <c r="E11">
        <f t="shared" si="5"/>
        <v>3.906317433738679E-4</v>
      </c>
      <c r="F11">
        <f t="shared" si="1"/>
        <v>7.6430775712449197</v>
      </c>
      <c r="K11">
        <f t="shared" si="2"/>
        <v>6.8382083629887304E-3</v>
      </c>
      <c r="L11">
        <f t="shared" si="6"/>
        <v>1.126584488963786E-4</v>
      </c>
      <c r="M11">
        <f t="shared" si="3"/>
        <v>8.6760803254806778</v>
      </c>
      <c r="R11">
        <f t="shared" si="4"/>
        <v>6.8382083629887304E-3</v>
      </c>
      <c r="S11">
        <f t="shared" si="7"/>
        <v>1.6972126804948111E-4</v>
      </c>
      <c r="T11" s="3">
        <f t="shared" si="8"/>
        <v>8.4058360720915459</v>
      </c>
      <c r="X11" t="s">
        <v>17</v>
      </c>
      <c r="Y11">
        <f>1-Y3-Z3</f>
        <v>9.8578614845594409E-2</v>
      </c>
    </row>
    <row r="12" spans="1:28" x14ac:dyDescent="0.3">
      <c r="A12" s="1">
        <v>35867</v>
      </c>
      <c r="B12">
        <v>716.05499999999995</v>
      </c>
      <c r="C12">
        <v>7.9284999999999997</v>
      </c>
      <c r="D12">
        <f t="shared" si="0"/>
        <v>3.7815663452332317E-2</v>
      </c>
      <c r="E12">
        <f t="shared" si="5"/>
        <v>3.6371149576960605E-4</v>
      </c>
      <c r="F12">
        <f t="shared" si="1"/>
        <v>3.9873948452861456</v>
      </c>
      <c r="K12">
        <f t="shared" si="2"/>
        <v>-1.5940879583490424E-2</v>
      </c>
      <c r="L12">
        <f t="shared" si="6"/>
        <v>1.0622663929869857E-4</v>
      </c>
      <c r="M12">
        <f t="shared" si="3"/>
        <v>6.7577707028551508</v>
      </c>
      <c r="R12">
        <f t="shared" si="4"/>
        <v>-1.5940879583490424E-2</v>
      </c>
      <c r="S12">
        <f t="shared" si="7"/>
        <v>1.6596592339835654E-4</v>
      </c>
      <c r="T12" s="3">
        <f t="shared" si="8"/>
        <v>7.1726207411128353</v>
      </c>
      <c r="AA12" s="2" t="s">
        <v>23</v>
      </c>
      <c r="AB12">
        <f>STDEV(R3:R1255)</f>
        <v>1.5773099812785636E-2</v>
      </c>
    </row>
    <row r="13" spans="1:28" x14ac:dyDescent="0.3">
      <c r="A13" s="1">
        <v>35874</v>
      </c>
      <c r="B13">
        <v>729.69</v>
      </c>
      <c r="C13">
        <v>7.9610000000000003</v>
      </c>
      <c r="D13">
        <f t="shared" si="0"/>
        <v>1.8862806762711442E-2</v>
      </c>
      <c r="E13">
        <f t="shared" si="5"/>
        <v>4.5610630340041413E-4</v>
      </c>
      <c r="F13">
        <f t="shared" si="1"/>
        <v>6.912691337470223</v>
      </c>
      <c r="K13">
        <f t="shared" si="2"/>
        <v>4.0907574589560004E-3</v>
      </c>
      <c r="L13">
        <f t="shared" si="6"/>
        <v>1.2066072660010772E-4</v>
      </c>
      <c r="M13">
        <f t="shared" si="3"/>
        <v>8.8838390199210302</v>
      </c>
      <c r="R13">
        <f t="shared" si="4"/>
        <v>4.0907574589560004E-3</v>
      </c>
      <c r="S13">
        <f t="shared" si="7"/>
        <v>1.8174586965842869E-4</v>
      </c>
      <c r="T13" s="3">
        <f t="shared" si="8"/>
        <v>8.5208259160940436</v>
      </c>
      <c r="AA13" t="s">
        <v>24</v>
      </c>
      <c r="AB13">
        <f>AB12^2</f>
        <v>2.4879067770409828E-4</v>
      </c>
    </row>
    <row r="14" spans="1:28" x14ac:dyDescent="0.3">
      <c r="A14" s="1">
        <v>35881</v>
      </c>
      <c r="B14">
        <v>733.4325</v>
      </c>
      <c r="C14">
        <v>7.8602999999999996</v>
      </c>
      <c r="D14">
        <f t="shared" si="0"/>
        <v>5.1157823929965495E-3</v>
      </c>
      <c r="E14">
        <f t="shared" si="5"/>
        <v>4.4741535037752848E-4</v>
      </c>
      <c r="F14">
        <f t="shared" si="1"/>
        <v>7.6535289400711237</v>
      </c>
      <c r="K14">
        <f t="shared" si="2"/>
        <v>-1.2729846454772032E-2</v>
      </c>
      <c r="L14">
        <f t="shared" si="6"/>
        <v>1.1051714789111603E-4</v>
      </c>
      <c r="M14">
        <f t="shared" si="3"/>
        <v>7.6440607046317819</v>
      </c>
      <c r="R14">
        <f t="shared" si="4"/>
        <v>-1.2729846454772032E-2</v>
      </c>
      <c r="S14">
        <f t="shared" si="7"/>
        <v>1.7298755093784541E-4</v>
      </c>
      <c r="T14" s="3">
        <f t="shared" si="8"/>
        <v>7.7255241477449603</v>
      </c>
    </row>
    <row r="15" spans="1:28" x14ac:dyDescent="0.3">
      <c r="A15" s="1">
        <v>35888</v>
      </c>
      <c r="B15">
        <v>747.255</v>
      </c>
      <c r="C15">
        <v>7.9924999999999997</v>
      </c>
      <c r="D15">
        <f t="shared" si="0"/>
        <v>1.8670923534090424E-2</v>
      </c>
      <c r="E15">
        <f t="shared" si="5"/>
        <v>4.1091502362075957E-4</v>
      </c>
      <c r="F15">
        <f t="shared" si="1"/>
        <v>6.9487652974539627</v>
      </c>
      <c r="K15">
        <f t="shared" si="2"/>
        <v>1.6678828300190331E-2</v>
      </c>
      <c r="L15">
        <f t="shared" si="6"/>
        <v>1.1554683383452867E-4</v>
      </c>
      <c r="M15">
        <f t="shared" si="3"/>
        <v>6.6582973128070115</v>
      </c>
      <c r="R15">
        <f t="shared" si="4"/>
        <v>1.6678828300190331E-2</v>
      </c>
      <c r="S15">
        <f t="shared" si="7"/>
        <v>1.7908002104148155E-4</v>
      </c>
      <c r="T15" s="3">
        <f t="shared" si="8"/>
        <v>7.0742755244193818</v>
      </c>
    </row>
    <row r="16" spans="1:28" x14ac:dyDescent="0.3">
      <c r="A16" s="1">
        <v>35895</v>
      </c>
      <c r="B16">
        <v>753.20500000000004</v>
      </c>
      <c r="C16">
        <v>7.8666</v>
      </c>
      <c r="D16">
        <f t="shared" si="0"/>
        <v>7.9309427613014263E-3</v>
      </c>
      <c r="E16">
        <f t="shared" si="5"/>
        <v>4.0551579064594646E-4</v>
      </c>
      <c r="F16">
        <f t="shared" si="1"/>
        <v>7.6552400071638909</v>
      </c>
      <c r="K16">
        <f t="shared" si="2"/>
        <v>-1.587765320058537E-2</v>
      </c>
      <c r="L16">
        <f t="shared" si="6"/>
        <v>1.3142071627151317E-4</v>
      </c>
      <c r="M16">
        <f t="shared" si="3"/>
        <v>7.0188409627155117</v>
      </c>
      <c r="R16">
        <f t="shared" si="4"/>
        <v>-1.587765320058537E-2</v>
      </c>
      <c r="S16">
        <f t="shared" si="7"/>
        <v>1.9456197306350154E-4</v>
      </c>
      <c r="T16" s="3">
        <f t="shared" si="8"/>
        <v>7.2490293770878145</v>
      </c>
      <c r="X16" t="s">
        <v>21</v>
      </c>
    </row>
    <row r="17" spans="1:24" x14ac:dyDescent="0.3">
      <c r="A17" s="1">
        <v>35902</v>
      </c>
      <c r="B17">
        <v>759.46</v>
      </c>
      <c r="C17">
        <v>7.7601000000000004</v>
      </c>
      <c r="D17">
        <f t="shared" si="0"/>
        <v>8.2702193170985025E-3</v>
      </c>
      <c r="E17">
        <f t="shared" si="5"/>
        <v>3.7582850706594406E-4</v>
      </c>
      <c r="F17">
        <f t="shared" si="1"/>
        <v>7.7043889537553785</v>
      </c>
      <c r="K17">
        <f t="shared" si="2"/>
        <v>-1.3630728041239989E-2</v>
      </c>
      <c r="L17">
        <f t="shared" si="6"/>
        <v>1.4319941882084264E-4</v>
      </c>
      <c r="M17">
        <f t="shared" si="3"/>
        <v>7.553803779585726</v>
      </c>
      <c r="R17">
        <f t="shared" si="4"/>
        <v>-1.3630728041239989E-2</v>
      </c>
      <c r="S17">
        <f t="shared" si="7"/>
        <v>2.0474425174705477E-4</v>
      </c>
      <c r="T17" s="3">
        <f t="shared" si="8"/>
        <v>7.5862912142446115</v>
      </c>
    </row>
    <row r="18" spans="1:24" ht="15.6" x14ac:dyDescent="0.35">
      <c r="A18" s="1">
        <v>35909</v>
      </c>
      <c r="B18">
        <v>735.28750000000002</v>
      </c>
      <c r="C18">
        <v>7.6844999999999999</v>
      </c>
      <c r="D18">
        <f t="shared" si="0"/>
        <v>-3.2346075227455535E-2</v>
      </c>
      <c r="E18">
        <f t="shared" si="5"/>
        <v>3.4918987366702579E-4</v>
      </c>
      <c r="F18">
        <f t="shared" si="1"/>
        <v>4.9636206096864957</v>
      </c>
      <c r="K18">
        <f t="shared" si="2"/>
        <v>-9.7899076448044776E-3</v>
      </c>
      <c r="L18">
        <f t="shared" si="6"/>
        <v>1.4735706524880834E-4</v>
      </c>
      <c r="M18">
        <f t="shared" si="3"/>
        <v>8.1722433745684064</v>
      </c>
      <c r="R18">
        <f t="shared" si="4"/>
        <v>-9.7899076448044776E-3</v>
      </c>
      <c r="S18">
        <f t="shared" si="7"/>
        <v>2.0697910408601806E-4</v>
      </c>
      <c r="T18" s="3">
        <f t="shared" si="8"/>
        <v>8.019839732619781</v>
      </c>
      <c r="X18" t="s">
        <v>22</v>
      </c>
    </row>
    <row r="19" spans="1:24" x14ac:dyDescent="0.3">
      <c r="A19" s="1">
        <v>35916</v>
      </c>
      <c r="B19">
        <v>737.02</v>
      </c>
      <c r="C19">
        <v>7.6981999999999999</v>
      </c>
      <c r="D19">
        <f t="shared" si="0"/>
        <v>2.3534496695200146E-3</v>
      </c>
      <c r="E19">
        <f t="shared" si="5"/>
        <v>4.0959095558247398E-4</v>
      </c>
      <c r="F19">
        <f t="shared" si="1"/>
        <v>7.7868289883077848</v>
      </c>
      <c r="K19">
        <f t="shared" si="2"/>
        <v>1.7812222330573556E-3</v>
      </c>
      <c r="L19">
        <f t="shared" si="6"/>
        <v>1.4232904532961895E-4</v>
      </c>
      <c r="M19">
        <f t="shared" si="3"/>
        <v>8.8350772865980627</v>
      </c>
      <c r="R19">
        <f t="shared" si="4"/>
        <v>1.7812222330573556E-3</v>
      </c>
      <c r="S19">
        <f t="shared" si="7"/>
        <v>2.0062430885002888E-4</v>
      </c>
      <c r="T19" s="3">
        <f t="shared" si="8"/>
        <v>8.4982621111952739</v>
      </c>
    </row>
    <row r="20" spans="1:24" x14ac:dyDescent="0.3">
      <c r="A20" s="1">
        <v>35923</v>
      </c>
      <c r="B20">
        <v>760.22</v>
      </c>
      <c r="C20">
        <v>7.6036999999999999</v>
      </c>
      <c r="D20">
        <f t="shared" si="0"/>
        <v>3.099283621196789E-2</v>
      </c>
      <c r="E20">
        <f t="shared" si="5"/>
        <v>3.7458028671091397E-4</v>
      </c>
      <c r="F20">
        <f t="shared" si="1"/>
        <v>5.3253518894804373</v>
      </c>
      <c r="K20">
        <f t="shared" si="2"/>
        <v>-1.2351564369907192E-2</v>
      </c>
      <c r="L20">
        <f t="shared" si="6"/>
        <v>1.2874691027938817E-4</v>
      </c>
      <c r="M20">
        <f t="shared" si="3"/>
        <v>7.7726926681253188</v>
      </c>
      <c r="R20">
        <f t="shared" si="4"/>
        <v>-1.2351564369907192E-2</v>
      </c>
      <c r="S20">
        <f t="shared" si="7"/>
        <v>1.8705993957798342E-4</v>
      </c>
      <c r="T20" s="3">
        <f t="shared" si="8"/>
        <v>7.7685078917930337</v>
      </c>
    </row>
    <row r="21" spans="1:24" x14ac:dyDescent="0.3">
      <c r="A21" s="1">
        <v>35930</v>
      </c>
      <c r="B21">
        <v>761.39</v>
      </c>
      <c r="C21">
        <v>7.7382999999999997</v>
      </c>
      <c r="D21">
        <f t="shared" si="0"/>
        <v>1.5378450859081499E-3</v>
      </c>
      <c r="E21">
        <f t="shared" si="5"/>
        <v>4.2535441070929732E-4</v>
      </c>
      <c r="F21">
        <f t="shared" si="1"/>
        <v>7.757027836085185</v>
      </c>
      <c r="K21">
        <f t="shared" si="2"/>
        <v>1.7547054306350493E-2</v>
      </c>
      <c r="L21">
        <f t="shared" si="6"/>
        <v>1.310712616279219E-4</v>
      </c>
      <c r="M21">
        <f t="shared" si="3"/>
        <v>6.5906723446709119</v>
      </c>
      <c r="R21">
        <f t="shared" si="4"/>
        <v>1.7547054306350493E-2</v>
      </c>
      <c r="S21">
        <f t="shared" si="7"/>
        <v>1.896262741993822E-4</v>
      </c>
      <c r="T21" s="3">
        <f t="shared" si="8"/>
        <v>6.946739931302214</v>
      </c>
    </row>
    <row r="22" spans="1:24" x14ac:dyDescent="0.3">
      <c r="A22" s="1">
        <v>35937</v>
      </c>
      <c r="B22">
        <v>775.27</v>
      </c>
      <c r="C22">
        <v>7.681</v>
      </c>
      <c r="D22">
        <f t="shared" si="0"/>
        <v>1.8065645616355791E-2</v>
      </c>
      <c r="E22">
        <f t="shared" si="5"/>
        <v>3.8870285374735324E-4</v>
      </c>
      <c r="F22">
        <f t="shared" si="1"/>
        <v>7.0130628714475201</v>
      </c>
      <c r="K22">
        <f t="shared" si="2"/>
        <v>-7.4322782181854693E-3</v>
      </c>
      <c r="L22">
        <f t="shared" si="6"/>
        <v>1.4833027116657868E-4</v>
      </c>
      <c r="M22">
        <f t="shared" si="3"/>
        <v>8.4436653891172888</v>
      </c>
      <c r="R22">
        <f t="shared" si="4"/>
        <v>-7.4322782181854693E-3</v>
      </c>
      <c r="S22">
        <f t="shared" si="7"/>
        <v>2.0580888462011043E-4</v>
      </c>
      <c r="T22" s="3">
        <f t="shared" si="8"/>
        <v>8.2201642412518314</v>
      </c>
    </row>
    <row r="23" spans="1:24" x14ac:dyDescent="0.3">
      <c r="A23" s="1">
        <v>35944</v>
      </c>
      <c r="B23">
        <v>765.59</v>
      </c>
      <c r="C23">
        <v>7.8498000000000001</v>
      </c>
      <c r="D23">
        <f t="shared" si="0"/>
        <v>-1.2564577374980113E-2</v>
      </c>
      <c r="E23">
        <f t="shared" si="5"/>
        <v>3.8330157029578852E-4</v>
      </c>
      <c r="F23">
        <f t="shared" si="1"/>
        <v>7.4548232191438082</v>
      </c>
      <c r="K23">
        <f t="shared" si="2"/>
        <v>2.1738306746203622E-2</v>
      </c>
      <c r="L23">
        <f t="shared" si="6"/>
        <v>1.392442179316889E-4</v>
      </c>
      <c r="M23">
        <f t="shared" si="3"/>
        <v>5.4855748989388493</v>
      </c>
      <c r="R23">
        <f t="shared" si="4"/>
        <v>2.1738306746203622E-2</v>
      </c>
      <c r="S23">
        <f t="shared" si="7"/>
        <v>1.9598952351671111E-4</v>
      </c>
      <c r="T23" s="3">
        <f t="shared" si="8"/>
        <v>6.1263307789777102</v>
      </c>
    </row>
    <row r="24" spans="1:24" x14ac:dyDescent="0.3">
      <c r="A24" s="1">
        <v>35951</v>
      </c>
      <c r="B24">
        <v>783.04</v>
      </c>
      <c r="C24">
        <v>7.8019999999999996</v>
      </c>
      <c r="D24">
        <f t="shared" si="0"/>
        <v>2.2537001851859136E-2</v>
      </c>
      <c r="E24">
        <f t="shared" si="5"/>
        <v>3.6376805872553099E-4</v>
      </c>
      <c r="F24">
        <f t="shared" si="1"/>
        <v>6.5227295237003737</v>
      </c>
      <c r="K24">
        <f t="shared" si="2"/>
        <v>-6.1079426782836748E-3</v>
      </c>
      <c r="L24">
        <f t="shared" si="6"/>
        <v>1.7177640255084151E-4</v>
      </c>
      <c r="M24">
        <f t="shared" si="3"/>
        <v>8.4521336248817285</v>
      </c>
      <c r="R24">
        <f t="shared" si="4"/>
        <v>-6.1079426782836748E-3</v>
      </c>
      <c r="S24">
        <f t="shared" si="7"/>
        <v>2.2591524233468317E-4</v>
      </c>
      <c r="T24" s="3">
        <f t="shared" si="8"/>
        <v>8.2302136700885367</v>
      </c>
    </row>
    <row r="25" spans="1:24" x14ac:dyDescent="0.3">
      <c r="A25" s="1">
        <v>35958</v>
      </c>
      <c r="B25">
        <v>770.12</v>
      </c>
      <c r="C25">
        <v>8.0096000000000007</v>
      </c>
      <c r="D25">
        <f t="shared" si="0"/>
        <v>-1.6637433393172033E-2</v>
      </c>
      <c r="E25">
        <f t="shared" si="5"/>
        <v>3.7625835404907828E-4</v>
      </c>
      <c r="F25">
        <f t="shared" si="1"/>
        <v>7.149558674136955</v>
      </c>
      <c r="K25">
        <f t="shared" si="2"/>
        <v>2.6260711170853372E-2</v>
      </c>
      <c r="L25">
        <f t="shared" si="6"/>
        <v>1.5865172063732038E-4</v>
      </c>
      <c r="M25">
        <f t="shared" si="3"/>
        <v>4.4020139946395478</v>
      </c>
      <c r="R25">
        <f t="shared" si="4"/>
        <v>2.6260711170853372E-2</v>
      </c>
      <c r="S25">
        <f t="shared" si="7"/>
        <v>2.1066055836980576E-4</v>
      </c>
      <c r="T25" s="3">
        <f t="shared" si="8"/>
        <v>5.1916313680360906</v>
      </c>
    </row>
    <row r="26" spans="1:24" x14ac:dyDescent="0.3">
      <c r="A26" s="1">
        <v>35965</v>
      </c>
      <c r="B26">
        <v>744.83</v>
      </c>
      <c r="C26">
        <v>7.9284999999999997</v>
      </c>
      <c r="D26">
        <f t="shared" si="0"/>
        <v>-3.339034243986283E-2</v>
      </c>
      <c r="E26">
        <f t="shared" si="5"/>
        <v>3.6764076318350318E-4</v>
      </c>
      <c r="F26">
        <f t="shared" si="1"/>
        <v>4.875783638910856</v>
      </c>
      <c r="K26">
        <f t="shared" si="2"/>
        <v>-1.0176959607832967E-2</v>
      </c>
      <c r="L26">
        <f t="shared" si="6"/>
        <v>2.1047654283069844E-4</v>
      </c>
      <c r="M26">
        <f t="shared" si="3"/>
        <v>7.9740601015217765</v>
      </c>
      <c r="R26">
        <f t="shared" si="4"/>
        <v>-1.0176959607832967E-2</v>
      </c>
      <c r="S26">
        <f t="shared" si="7"/>
        <v>2.5751475720616856E-4</v>
      </c>
      <c r="T26" s="3">
        <f t="shared" si="8"/>
        <v>7.8622410188120275</v>
      </c>
    </row>
    <row r="27" spans="1:24" x14ac:dyDescent="0.3">
      <c r="A27" s="1">
        <v>35972</v>
      </c>
      <c r="B27">
        <v>773.91</v>
      </c>
      <c r="C27">
        <v>7.984</v>
      </c>
      <c r="D27">
        <f t="shared" si="0"/>
        <v>3.8299583337752637E-2</v>
      </c>
      <c r="E27">
        <f t="shared" si="5"/>
        <v>4.3239122807918674E-4</v>
      </c>
      <c r="F27">
        <f t="shared" si="1"/>
        <v>4.3537471919367059</v>
      </c>
      <c r="K27">
        <f t="shared" si="2"/>
        <v>6.9756763616778223E-3</v>
      </c>
      <c r="L27">
        <f t="shared" si="6"/>
        <v>2.0004214428343551E-4</v>
      </c>
      <c r="M27">
        <f t="shared" si="3"/>
        <v>8.2737334464669896</v>
      </c>
      <c r="R27">
        <f t="shared" si="4"/>
        <v>6.9756763616778223E-3</v>
      </c>
      <c r="S27">
        <f t="shared" si="7"/>
        <v>2.4229198530945255E-4</v>
      </c>
      <c r="T27" s="3">
        <f t="shared" si="8"/>
        <v>8.1245346916414363</v>
      </c>
    </row>
    <row r="28" spans="1:24" x14ac:dyDescent="0.3">
      <c r="A28" s="1">
        <v>35979</v>
      </c>
      <c r="B28">
        <v>797.84</v>
      </c>
      <c r="C28">
        <v>8.0896000000000008</v>
      </c>
      <c r="D28">
        <f t="shared" si="0"/>
        <v>3.0452488334588135E-2</v>
      </c>
      <c r="E28">
        <f t="shared" si="5"/>
        <v>5.2202661141744172E-4</v>
      </c>
      <c r="F28">
        <f t="shared" si="1"/>
        <v>5.781342237013849</v>
      </c>
      <c r="K28">
        <f t="shared" si="2"/>
        <v>1.3139747081129079E-2</v>
      </c>
      <c r="L28">
        <f t="shared" si="6"/>
        <v>1.8526672979309093E-4</v>
      </c>
      <c r="M28">
        <f t="shared" si="3"/>
        <v>7.6617984010010867</v>
      </c>
      <c r="R28">
        <f t="shared" si="4"/>
        <v>1.3139747081129079E-2</v>
      </c>
      <c r="S28">
        <f t="shared" si="7"/>
        <v>2.2496683667204222E-4</v>
      </c>
      <c r="T28" s="3">
        <f t="shared" si="8"/>
        <v>7.6320979819932706</v>
      </c>
    </row>
    <row r="29" spans="1:24" x14ac:dyDescent="0.3">
      <c r="A29" s="1">
        <v>35986</v>
      </c>
      <c r="B29">
        <v>798.35</v>
      </c>
      <c r="C29">
        <v>8.0602</v>
      </c>
      <c r="D29">
        <f t="shared" si="0"/>
        <v>6.3902169209774785E-4</v>
      </c>
      <c r="E29">
        <f t="shared" si="5"/>
        <v>5.5714777528366498E-4</v>
      </c>
      <c r="F29">
        <f t="shared" si="1"/>
        <v>7.4919471203731227</v>
      </c>
      <c r="K29">
        <f t="shared" si="2"/>
        <v>-3.6409159838329611E-3</v>
      </c>
      <c r="L29">
        <f t="shared" si="6"/>
        <v>1.8403558162325629E-4</v>
      </c>
      <c r="M29">
        <f t="shared" si="3"/>
        <v>8.5283504285925851</v>
      </c>
      <c r="R29">
        <f t="shared" si="4"/>
        <v>-3.6409159838329611E-3</v>
      </c>
      <c r="S29">
        <f t="shared" si="7"/>
        <v>2.2217903230849659E-4</v>
      </c>
      <c r="T29" s="3">
        <f t="shared" si="8"/>
        <v>8.3523622417229912</v>
      </c>
    </row>
    <row r="30" spans="1:24" x14ac:dyDescent="0.3">
      <c r="A30" s="1">
        <v>35993</v>
      </c>
      <c r="B30">
        <v>821.98</v>
      </c>
      <c r="C30">
        <v>7.9226000000000001</v>
      </c>
      <c r="D30">
        <f t="shared" si="0"/>
        <v>2.916896607422511E-2</v>
      </c>
      <c r="E30">
        <f t="shared" si="5"/>
        <v>5.0890693350017218E-4</v>
      </c>
      <c r="F30">
        <f t="shared" si="1"/>
        <v>5.9113707882733442</v>
      </c>
      <c r="K30">
        <f t="shared" si="2"/>
        <v>-1.7218935324859224E-2</v>
      </c>
      <c r="L30">
        <f t="shared" si="6"/>
        <v>1.6736693056675856E-4</v>
      </c>
      <c r="M30">
        <f t="shared" si="3"/>
        <v>6.9238147000109347</v>
      </c>
      <c r="R30">
        <f t="shared" si="4"/>
        <v>-1.7218935324859224E-2</v>
      </c>
      <c r="S30">
        <f t="shared" si="7"/>
        <v>2.0544842311792883E-4</v>
      </c>
      <c r="T30" s="3">
        <f t="shared" si="8"/>
        <v>7.0471711748663743</v>
      </c>
    </row>
    <row r="31" spans="1:24" x14ac:dyDescent="0.3">
      <c r="A31" s="1">
        <v>36000</v>
      </c>
      <c r="B31">
        <v>799.11</v>
      </c>
      <c r="C31">
        <v>7.8879999999999999</v>
      </c>
      <c r="D31">
        <f t="shared" si="0"/>
        <v>-2.821745547948069E-2</v>
      </c>
      <c r="E31">
        <f t="shared" si="5"/>
        <v>5.3853405770399492E-4</v>
      </c>
      <c r="F31">
        <f t="shared" si="1"/>
        <v>6.0481557523433214</v>
      </c>
      <c r="K31">
        <f t="shared" si="2"/>
        <v>-4.3768174812654492E-3</v>
      </c>
      <c r="L31">
        <f t="shared" si="6"/>
        <v>1.7996995757280996E-4</v>
      </c>
      <c r="M31">
        <f t="shared" si="3"/>
        <v>8.516277684107294</v>
      </c>
      <c r="R31">
        <f t="shared" si="4"/>
        <v>-4.3768174812654492E-3</v>
      </c>
      <c r="S31">
        <f t="shared" si="7"/>
        <v>2.1759929502718187E-4</v>
      </c>
      <c r="T31" s="3">
        <f t="shared" si="8"/>
        <v>8.344819467829879</v>
      </c>
    </row>
    <row r="32" spans="1:24" x14ac:dyDescent="0.3">
      <c r="A32" s="1">
        <v>36007</v>
      </c>
      <c r="B32">
        <v>769.37</v>
      </c>
      <c r="C32">
        <v>7.9316000000000004</v>
      </c>
      <c r="D32">
        <f t="shared" si="0"/>
        <v>-3.7926610244332505E-2</v>
      </c>
      <c r="E32">
        <f t="shared" si="5"/>
        <v>5.6086266859977718E-4</v>
      </c>
      <c r="F32">
        <f t="shared" si="1"/>
        <v>4.9213642938656266</v>
      </c>
      <c r="K32">
        <f t="shared" si="2"/>
        <v>5.5121634421791028E-3</v>
      </c>
      <c r="L32">
        <f t="shared" si="6"/>
        <v>1.6427401144021483E-4</v>
      </c>
      <c r="M32">
        <f t="shared" si="3"/>
        <v>8.529015790290682</v>
      </c>
      <c r="R32">
        <f t="shared" si="4"/>
        <v>5.5121634421791028E-3</v>
      </c>
      <c r="S32">
        <f t="shared" si="7"/>
        <v>2.0227156907702689E-4</v>
      </c>
      <c r="T32" s="3">
        <f t="shared" si="8"/>
        <v>8.3556857361615826</v>
      </c>
    </row>
    <row r="33" spans="1:20" x14ac:dyDescent="0.3">
      <c r="A33" s="1">
        <v>36014</v>
      </c>
      <c r="B33">
        <v>744.53</v>
      </c>
      <c r="C33">
        <v>8.0449999999999999</v>
      </c>
      <c r="D33">
        <f t="shared" si="0"/>
        <v>-3.2818851323564782E-2</v>
      </c>
      <c r="E33">
        <f t="shared" si="5"/>
        <v>6.3690269187173737E-4</v>
      </c>
      <c r="F33">
        <f t="shared" si="1"/>
        <v>5.6677766228446025</v>
      </c>
      <c r="K33">
        <f t="shared" si="2"/>
        <v>1.4195999701833295E-2</v>
      </c>
      <c r="L33">
        <f t="shared" si="6"/>
        <v>1.5120587834952225E-4</v>
      </c>
      <c r="M33">
        <f t="shared" si="3"/>
        <v>7.4640734226840237</v>
      </c>
      <c r="R33">
        <f t="shared" si="4"/>
        <v>1.4195999701833295E-2</v>
      </c>
      <c r="S33">
        <f t="shared" si="7"/>
        <v>1.9086561814646793E-4</v>
      </c>
      <c r="T33" s="3">
        <f t="shared" si="8"/>
        <v>7.5080859983451775</v>
      </c>
    </row>
    <row r="34" spans="1:20" x14ac:dyDescent="0.3">
      <c r="A34" s="1">
        <v>36021</v>
      </c>
      <c r="B34">
        <v>712.5</v>
      </c>
      <c r="C34">
        <v>8.1828000000000003</v>
      </c>
      <c r="D34">
        <f t="shared" si="0"/>
        <v>-4.3973234669752011E-2</v>
      </c>
      <c r="E34">
        <f t="shared" si="5"/>
        <v>6.7504329813847252E-4</v>
      </c>
      <c r="F34">
        <f t="shared" si="1"/>
        <v>4.4362576632549962</v>
      </c>
      <c r="K34">
        <f t="shared" si="2"/>
        <v>1.6983609888123901E-2</v>
      </c>
      <c r="L34">
        <f t="shared" si="6"/>
        <v>1.561173358912274E-4</v>
      </c>
      <c r="M34">
        <f t="shared" si="3"/>
        <v>6.9172987406945179</v>
      </c>
      <c r="R34">
        <f t="shared" si="4"/>
        <v>1.6983609888123901E-2</v>
      </c>
      <c r="S34">
        <f t="shared" si="7"/>
        <v>1.9715657431632573E-4</v>
      </c>
      <c r="T34" s="3">
        <f t="shared" si="8"/>
        <v>7.0684974566262611</v>
      </c>
    </row>
    <row r="35" spans="1:20" x14ac:dyDescent="0.3">
      <c r="A35" s="1">
        <v>36028</v>
      </c>
      <c r="B35">
        <v>707.88</v>
      </c>
      <c r="C35">
        <v>8.1597000000000008</v>
      </c>
      <c r="D35">
        <f t="shared" si="0"/>
        <v>-6.5053243398213454E-3</v>
      </c>
      <c r="E35">
        <f t="shared" si="5"/>
        <v>7.8409974428041965E-4</v>
      </c>
      <c r="F35">
        <f t="shared" si="1"/>
        <v>7.0970025588795638</v>
      </c>
      <c r="K35">
        <f t="shared" si="2"/>
        <v>-2.8269867381754744E-3</v>
      </c>
      <c r="L35">
        <f t="shared" si="6"/>
        <v>1.6903277845924575E-4</v>
      </c>
      <c r="M35">
        <f t="shared" si="3"/>
        <v>8.6381379996317449</v>
      </c>
      <c r="R35">
        <f t="shared" si="4"/>
        <v>-2.8269867381754744E-3</v>
      </c>
      <c r="S35">
        <f t="shared" si="7"/>
        <v>2.1014691665850683E-4</v>
      </c>
      <c r="T35" s="3">
        <f t="shared" si="8"/>
        <v>8.4296738268119977</v>
      </c>
    </row>
    <row r="36" spans="1:20" x14ac:dyDescent="0.3">
      <c r="A36" s="1">
        <v>36035</v>
      </c>
      <c r="B36">
        <v>660.86</v>
      </c>
      <c r="C36">
        <v>8.0234000000000005</v>
      </c>
      <c r="D36">
        <f t="shared" si="0"/>
        <v>-6.873257068672145E-2</v>
      </c>
      <c r="E36">
        <f t="shared" si="5"/>
        <v>7.198253027590032E-4</v>
      </c>
      <c r="F36">
        <f t="shared" si="1"/>
        <v>0.67356756636094683</v>
      </c>
      <c r="K36">
        <f t="shared" si="2"/>
        <v>-1.6845131403481668E-2</v>
      </c>
      <c r="L36">
        <f t="shared" si="6"/>
        <v>1.5331462772270895E-4</v>
      </c>
      <c r="M36">
        <f t="shared" si="3"/>
        <v>6.9321939698718378</v>
      </c>
      <c r="R36">
        <f t="shared" si="4"/>
        <v>-1.6845131403481668E-2</v>
      </c>
      <c r="S36">
        <f t="shared" si="7"/>
        <v>1.9521681750415016E-4</v>
      </c>
      <c r="T36" s="3">
        <f t="shared" si="8"/>
        <v>7.0878443696054116</v>
      </c>
    </row>
    <row r="37" spans="1:20" x14ac:dyDescent="0.3">
      <c r="A37" s="1">
        <v>36042</v>
      </c>
      <c r="B37">
        <v>643.53</v>
      </c>
      <c r="C37">
        <v>7.9180000000000001</v>
      </c>
      <c r="D37">
        <f t="shared" si="0"/>
        <v>-2.6573371120142054E-2</v>
      </c>
      <c r="E37">
        <f t="shared" si="5"/>
        <v>1.066796919976402E-3</v>
      </c>
      <c r="F37">
        <f t="shared" si="1"/>
        <v>6.1811654332432431</v>
      </c>
      <c r="K37">
        <f t="shared" si="2"/>
        <v>-1.322362350687452E-2</v>
      </c>
      <c r="L37">
        <f t="shared" si="6"/>
        <v>1.6604639574851533E-4</v>
      </c>
      <c r="M37">
        <f t="shared" si="3"/>
        <v>7.6501387434466528</v>
      </c>
      <c r="R37">
        <f t="shared" si="4"/>
        <v>-1.322362350687452E-2</v>
      </c>
      <c r="S37">
        <f t="shared" si="7"/>
        <v>2.0814919408499512E-4</v>
      </c>
      <c r="T37" s="3">
        <f t="shared" si="8"/>
        <v>7.6371646769163055</v>
      </c>
    </row>
    <row r="38" spans="1:20" x14ac:dyDescent="0.3">
      <c r="A38" s="1">
        <v>36049</v>
      </c>
      <c r="B38">
        <v>627.78</v>
      </c>
      <c r="C38">
        <v>7.8825000000000003</v>
      </c>
      <c r="D38">
        <f t="shared" si="0"/>
        <v>-2.4778859375109898E-2</v>
      </c>
      <c r="E38">
        <f t="shared" si="5"/>
        <v>1.0355467568308472E-3</v>
      </c>
      <c r="F38">
        <f t="shared" si="1"/>
        <v>6.2799100805566752</v>
      </c>
      <c r="K38">
        <f t="shared" si="2"/>
        <v>-4.4935362468600413E-3</v>
      </c>
      <c r="L38">
        <f t="shared" si="6"/>
        <v>1.6690704573570927E-4</v>
      </c>
      <c r="M38">
        <f t="shared" si="3"/>
        <v>8.5770967865008085</v>
      </c>
      <c r="R38">
        <f t="shared" si="4"/>
        <v>-4.4935362468600413E-3</v>
      </c>
      <c r="S38">
        <f t="shared" si="7"/>
        <v>2.0874677513057702E-4</v>
      </c>
      <c r="T38" s="3">
        <f t="shared" si="8"/>
        <v>8.3776596371270831</v>
      </c>
    </row>
    <row r="39" spans="1:20" x14ac:dyDescent="0.3">
      <c r="A39" s="1">
        <v>36056</v>
      </c>
      <c r="B39">
        <v>584.04999999999995</v>
      </c>
      <c r="C39">
        <v>7.8459000000000003</v>
      </c>
      <c r="D39">
        <f t="shared" si="0"/>
        <v>-7.2203191019305807E-2</v>
      </c>
      <c r="E39">
        <f t="shared" si="5"/>
        <v>9.9901950272362908E-4</v>
      </c>
      <c r="F39">
        <f t="shared" si="1"/>
        <v>1.6903188198056487</v>
      </c>
      <c r="K39">
        <f t="shared" si="2"/>
        <v>-4.6540100788886648E-3</v>
      </c>
      <c r="L39">
        <f t="shared" si="6"/>
        <v>1.5258713738348516E-4</v>
      </c>
      <c r="M39">
        <f t="shared" si="3"/>
        <v>8.6458243020909293</v>
      </c>
      <c r="R39">
        <f t="shared" si="4"/>
        <v>-4.6540100788886648E-3</v>
      </c>
      <c r="S39">
        <f t="shared" si="7"/>
        <v>1.9518938016931637E-4</v>
      </c>
      <c r="T39" s="3">
        <f t="shared" si="8"/>
        <v>8.4305721126836648</v>
      </c>
    </row>
    <row r="40" spans="1:20" x14ac:dyDescent="0.3">
      <c r="A40" s="1">
        <v>36063</v>
      </c>
      <c r="B40">
        <v>595.37</v>
      </c>
      <c r="C40">
        <v>7.9189999999999996</v>
      </c>
      <c r="D40">
        <f t="shared" si="0"/>
        <v>1.9196465415611076E-2</v>
      </c>
      <c r="E40">
        <f t="shared" si="5"/>
        <v>1.3641822112983196E-3</v>
      </c>
      <c r="F40">
        <f t="shared" si="1"/>
        <v>6.3270717964339829</v>
      </c>
      <c r="K40">
        <f t="shared" si="2"/>
        <v>9.2738328700851958E-3</v>
      </c>
      <c r="L40">
        <f t="shared" si="6"/>
        <v>1.3980817776560633E-4</v>
      </c>
      <c r="M40">
        <f t="shared" si="3"/>
        <v>8.2600822559247291</v>
      </c>
      <c r="R40">
        <f t="shared" si="4"/>
        <v>9.2738328700851958E-3</v>
      </c>
      <c r="S40">
        <f t="shared" si="7"/>
        <v>1.843325186444316E-4</v>
      </c>
      <c r="T40" s="3">
        <f t="shared" si="8"/>
        <v>8.1321995204042814</v>
      </c>
    </row>
    <row r="41" spans="1:20" x14ac:dyDescent="0.3">
      <c r="A41" s="1">
        <v>36070</v>
      </c>
      <c r="B41">
        <v>557.94000000000005</v>
      </c>
      <c r="C41">
        <v>8.0210000000000008</v>
      </c>
      <c r="D41">
        <f t="shared" si="0"/>
        <v>-6.4931631299155204E-2</v>
      </c>
      <c r="E41">
        <f t="shared" si="5"/>
        <v>1.2779078447908189E-3</v>
      </c>
      <c r="F41">
        <f t="shared" si="1"/>
        <v>3.3632972436702833</v>
      </c>
      <c r="K41">
        <f t="shared" si="2"/>
        <v>1.279816715651229E-2</v>
      </c>
      <c r="L41">
        <f t="shared" si="6"/>
        <v>1.3455670175144011E-4</v>
      </c>
      <c r="M41">
        <f t="shared" si="3"/>
        <v>7.6962456116904452</v>
      </c>
      <c r="R41">
        <f t="shared" si="4"/>
        <v>1.279816715651229E-2</v>
      </c>
      <c r="S41">
        <f t="shared" si="7"/>
        <v>1.8137298185174724E-4</v>
      </c>
      <c r="T41" s="3">
        <f t="shared" si="8"/>
        <v>7.7118817547285614</v>
      </c>
    </row>
    <row r="42" spans="1:20" x14ac:dyDescent="0.3">
      <c r="A42" s="1">
        <v>36077</v>
      </c>
      <c r="B42">
        <v>519.08000000000004</v>
      </c>
      <c r="C42">
        <v>7.9013999999999998</v>
      </c>
      <c r="D42">
        <f t="shared" si="0"/>
        <v>-7.2193415849131123E-2</v>
      </c>
      <c r="E42">
        <f t="shared" si="5"/>
        <v>1.5325003234826098E-3</v>
      </c>
      <c r="F42">
        <f t="shared" si="1"/>
        <v>3.0799488442718479</v>
      </c>
      <c r="K42">
        <f t="shared" si="2"/>
        <v>-1.5023143422695243E-2</v>
      </c>
      <c r="L42">
        <f t="shared" si="6"/>
        <v>1.3741027355145582E-4</v>
      </c>
      <c r="M42">
        <f t="shared" si="3"/>
        <v>7.2500505881262569</v>
      </c>
      <c r="R42">
        <f t="shared" si="4"/>
        <v>-1.5023143422695243E-2</v>
      </c>
      <c r="S42">
        <f t="shared" si="7"/>
        <v>1.860358986726568E-4</v>
      </c>
      <c r="T42" s="3">
        <f t="shared" si="8"/>
        <v>7.3763919380506184</v>
      </c>
    </row>
    <row r="43" spans="1:20" x14ac:dyDescent="0.3">
      <c r="A43" s="1">
        <v>36084</v>
      </c>
      <c r="B43">
        <v>620.94000000000005</v>
      </c>
      <c r="C43">
        <v>7.7990000000000004</v>
      </c>
      <c r="D43">
        <f t="shared" si="0"/>
        <v>0.17917644503910685</v>
      </c>
      <c r="E43">
        <f t="shared" si="5"/>
        <v>1.8513152171663887E-3</v>
      </c>
      <c r="F43">
        <f t="shared" si="1"/>
        <v>-11.049433409464921</v>
      </c>
      <c r="K43">
        <f t="shared" si="2"/>
        <v>-1.3044438613731297E-2</v>
      </c>
      <c r="L43">
        <f t="shared" si="6"/>
        <v>1.4602715215683259E-4</v>
      </c>
      <c r="M43">
        <f t="shared" si="3"/>
        <v>7.6664731864588322</v>
      </c>
      <c r="R43">
        <f t="shared" si="4"/>
        <v>-1.3044438613731297E-2</v>
      </c>
      <c r="S43">
        <f t="shared" si="7"/>
        <v>1.9543553777911856E-4</v>
      </c>
      <c r="T43" s="3">
        <f t="shared" si="8"/>
        <v>7.6696226573103701</v>
      </c>
    </row>
    <row r="44" spans="1:20" x14ac:dyDescent="0.3">
      <c r="A44" s="1">
        <v>36091</v>
      </c>
      <c r="B44">
        <v>595.67999999999995</v>
      </c>
      <c r="C44">
        <v>7.6230000000000002</v>
      </c>
      <c r="D44">
        <f t="shared" si="0"/>
        <v>-4.1530848783730055E-2</v>
      </c>
      <c r="E44">
        <f t="shared" si="5"/>
        <v>4.472693341715391E-3</v>
      </c>
      <c r="F44">
        <f t="shared" si="1"/>
        <v>5.0241330238380435</v>
      </c>
      <c r="K44">
        <f t="shared" si="2"/>
        <v>-2.282552734222423E-2</v>
      </c>
      <c r="L44">
        <f t="shared" si="6"/>
        <v>1.4838234565918575E-4</v>
      </c>
      <c r="M44">
        <f t="shared" si="3"/>
        <v>5.3044871549322403</v>
      </c>
      <c r="R44">
        <f t="shared" si="4"/>
        <v>-2.282552734222423E-2</v>
      </c>
      <c r="S44">
        <f t="shared" si="7"/>
        <v>1.9801330642950338E-4</v>
      </c>
      <c r="T44" s="3">
        <f t="shared" si="8"/>
        <v>5.8960162894541046</v>
      </c>
    </row>
    <row r="45" spans="1:20" x14ac:dyDescent="0.3">
      <c r="A45" s="1">
        <v>36098</v>
      </c>
      <c r="B45">
        <v>624.41999999999996</v>
      </c>
      <c r="C45">
        <v>7.7694999999999999</v>
      </c>
      <c r="D45">
        <f t="shared" si="0"/>
        <v>4.7119608753416288E-2</v>
      </c>
      <c r="E45">
        <f t="shared" si="5"/>
        <v>4.2345924786684093E-3</v>
      </c>
      <c r="F45">
        <f t="shared" si="1"/>
        <v>4.9401538499548909</v>
      </c>
      <c r="K45">
        <f t="shared" si="2"/>
        <v>1.9035819238514974E-2</v>
      </c>
      <c r="L45">
        <f t="shared" si="6"/>
        <v>1.8475157496716297E-4</v>
      </c>
      <c r="M45">
        <f t="shared" si="3"/>
        <v>6.6351489468192257</v>
      </c>
      <c r="R45">
        <f t="shared" si="4"/>
        <v>1.9035819238514974E-2</v>
      </c>
      <c r="S45">
        <f t="shared" si="7"/>
        <v>2.3195435893295607E-4</v>
      </c>
      <c r="T45" s="3">
        <f t="shared" si="8"/>
        <v>6.8067556446968354</v>
      </c>
    </row>
    <row r="46" spans="1:20" x14ac:dyDescent="0.3">
      <c r="A46" s="1">
        <v>36105</v>
      </c>
      <c r="B46">
        <v>642.6</v>
      </c>
      <c r="C46">
        <v>7.819</v>
      </c>
      <c r="D46">
        <f t="shared" si="0"/>
        <v>2.8699227803935065E-2</v>
      </c>
      <c r="E46">
        <f t="shared" si="5"/>
        <v>4.060052632976879E-3</v>
      </c>
      <c r="F46">
        <f t="shared" si="1"/>
        <v>5.3036935783367589</v>
      </c>
      <c r="K46">
        <f t="shared" si="2"/>
        <v>6.3508568977250802E-3</v>
      </c>
      <c r="L46">
        <f t="shared" si="6"/>
        <v>2.0208700663662061E-4</v>
      </c>
      <c r="M46">
        <f t="shared" si="3"/>
        <v>8.3072279789531827</v>
      </c>
      <c r="R46">
        <f t="shared" si="4"/>
        <v>6.3508568977250802E-3</v>
      </c>
      <c r="S46">
        <f t="shared" si="7"/>
        <v>2.4506601197452944E-4</v>
      </c>
      <c r="T46" s="3">
        <f t="shared" si="8"/>
        <v>8.1494012369916593</v>
      </c>
    </row>
    <row r="47" spans="1:20" x14ac:dyDescent="0.3">
      <c r="A47" s="1">
        <v>36112</v>
      </c>
      <c r="B47">
        <v>638.04999999999995</v>
      </c>
      <c r="C47">
        <v>8.1199999999999992</v>
      </c>
      <c r="D47">
        <f t="shared" si="0"/>
        <v>-7.1057965017728595E-3</v>
      </c>
      <c r="E47">
        <f t="shared" si="5"/>
        <v>3.7796216297392407E-3</v>
      </c>
      <c r="F47">
        <f t="shared" si="1"/>
        <v>5.5647722721517647</v>
      </c>
      <c r="K47">
        <f t="shared" si="2"/>
        <v>3.7773485031209489E-2</v>
      </c>
      <c r="L47">
        <f t="shared" si="6"/>
        <v>1.8629929402848411E-4</v>
      </c>
      <c r="M47">
        <f t="shared" si="3"/>
        <v>0.92931775350836787</v>
      </c>
      <c r="R47">
        <f t="shared" si="4"/>
        <v>3.7773485031209489E-2</v>
      </c>
      <c r="S47">
        <f t="shared" si="7"/>
        <v>2.2645963432648379E-4</v>
      </c>
      <c r="T47" s="3">
        <f t="shared" si="8"/>
        <v>2.0923235339482078</v>
      </c>
    </row>
    <row r="48" spans="1:20" x14ac:dyDescent="0.3">
      <c r="A48" s="1">
        <v>36119</v>
      </c>
      <c r="B48">
        <v>674.05</v>
      </c>
      <c r="C48">
        <v>8.0808999999999997</v>
      </c>
      <c r="D48">
        <f t="shared" si="0"/>
        <v>5.4887641957087702E-2</v>
      </c>
      <c r="E48">
        <f t="shared" si="5"/>
        <v>3.4564967938020799E-3</v>
      </c>
      <c r="F48">
        <f t="shared" si="1"/>
        <v>4.7959081860116424</v>
      </c>
      <c r="K48">
        <f t="shared" si="2"/>
        <v>-4.8269017049440135E-3</v>
      </c>
      <c r="L48">
        <f t="shared" si="6"/>
        <v>3.0737998019840003E-4</v>
      </c>
      <c r="M48">
        <f t="shared" si="3"/>
        <v>8.0116272294976962</v>
      </c>
      <c r="R48">
        <f t="shared" si="4"/>
        <v>-4.8269017049440135E-3</v>
      </c>
      <c r="S48">
        <f t="shared" si="7"/>
        <v>3.3724925652763027E-4</v>
      </c>
      <c r="T48" s="3">
        <f t="shared" si="8"/>
        <v>7.9256029258592262</v>
      </c>
    </row>
    <row r="49" spans="1:20" x14ac:dyDescent="0.3">
      <c r="A49" s="1">
        <v>36126</v>
      </c>
      <c r="B49">
        <v>722.34</v>
      </c>
      <c r="C49">
        <v>8.1730999999999998</v>
      </c>
      <c r="D49">
        <f t="shared" si="0"/>
        <v>6.9191650037917052E-2</v>
      </c>
      <c r="E49">
        <f t="shared" si="5"/>
        <v>3.4180382517033101E-3</v>
      </c>
      <c r="F49">
        <f t="shared" si="1"/>
        <v>4.2780358238650606</v>
      </c>
      <c r="K49">
        <f t="shared" si="2"/>
        <v>1.1345021399772509E-2</v>
      </c>
      <c r="L49">
        <f t="shared" si="6"/>
        <v>2.7965269288367071E-4</v>
      </c>
      <c r="M49">
        <f t="shared" si="3"/>
        <v>7.721714400603461</v>
      </c>
      <c r="R49">
        <f t="shared" si="4"/>
        <v>1.1345021399772509E-2</v>
      </c>
      <c r="S49">
        <f t="shared" si="7"/>
        <v>2.9964033796629709E-4</v>
      </c>
      <c r="T49" s="3">
        <f t="shared" si="8"/>
        <v>7.6833810020053246</v>
      </c>
    </row>
    <row r="50" spans="1:20" x14ac:dyDescent="0.3">
      <c r="A50" s="1">
        <v>36133</v>
      </c>
      <c r="B50">
        <v>681.16</v>
      </c>
      <c r="C50">
        <v>8.0866000000000007</v>
      </c>
      <c r="D50">
        <f t="shared" si="0"/>
        <v>-5.8698715016586286E-2</v>
      </c>
      <c r="E50">
        <f t="shared" si="5"/>
        <v>3.5366992149946435E-3</v>
      </c>
      <c r="F50">
        <f t="shared" si="1"/>
        <v>4.6703368779658359</v>
      </c>
      <c r="K50">
        <f t="shared" si="2"/>
        <v>-1.0639903077686051E-2</v>
      </c>
      <c r="L50">
        <f t="shared" si="6"/>
        <v>2.6492011667284183E-4</v>
      </c>
      <c r="M50">
        <f t="shared" si="3"/>
        <v>7.808755152955734</v>
      </c>
      <c r="R50">
        <f t="shared" si="4"/>
        <v>-1.0639903077686051E-2</v>
      </c>
      <c r="S50">
        <f t="shared" si="7"/>
        <v>2.7872277068232879E-4</v>
      </c>
      <c r="T50" s="3">
        <f t="shared" si="8"/>
        <v>7.779127552819455</v>
      </c>
    </row>
    <row r="51" spans="1:20" x14ac:dyDescent="0.3">
      <c r="A51" s="1">
        <v>36140</v>
      </c>
      <c r="B51">
        <v>667.48</v>
      </c>
      <c r="C51">
        <v>8.0336999999999996</v>
      </c>
      <c r="D51">
        <f t="shared" si="0"/>
        <v>-2.0287799879701762E-2</v>
      </c>
      <c r="E51">
        <f t="shared" si="5"/>
        <v>3.528800297973222E-3</v>
      </c>
      <c r="F51">
        <f t="shared" si="1"/>
        <v>5.5301585837437051</v>
      </c>
      <c r="K51">
        <f t="shared" si="2"/>
        <v>-6.5631768503195843E-3</v>
      </c>
      <c r="L51">
        <f t="shared" si="6"/>
        <v>2.5011244467084261E-4</v>
      </c>
      <c r="M51">
        <f t="shared" si="3"/>
        <v>8.1213762636130333</v>
      </c>
      <c r="R51">
        <f t="shared" si="4"/>
        <v>-6.5631768503195843E-3</v>
      </c>
      <c r="S51">
        <f t="shared" si="7"/>
        <v>2.60358878971782E-4</v>
      </c>
      <c r="T51" s="3">
        <f t="shared" si="8"/>
        <v>8.0880037467244392</v>
      </c>
    </row>
    <row r="52" spans="1:20" x14ac:dyDescent="0.3">
      <c r="A52" s="1">
        <v>36147</v>
      </c>
      <c r="B52">
        <v>661.18</v>
      </c>
      <c r="C52">
        <v>8.0196000000000005</v>
      </c>
      <c r="D52">
        <f t="shared" si="0"/>
        <v>-9.4833098231918815E-3</v>
      </c>
      <c r="E52">
        <f t="shared" si="5"/>
        <v>3.2586979684013236E-3</v>
      </c>
      <c r="F52">
        <f t="shared" si="1"/>
        <v>5.6988296765982502</v>
      </c>
      <c r="K52">
        <f t="shared" si="2"/>
        <v>-1.7566486175217071E-3</v>
      </c>
      <c r="L52">
        <f t="shared" si="6"/>
        <v>2.299049029501642E-4</v>
      </c>
      <c r="M52">
        <f t="shared" si="3"/>
        <v>8.3644226661896077</v>
      </c>
      <c r="R52">
        <f t="shared" si="4"/>
        <v>-1.7566486175217071E-3</v>
      </c>
      <c r="S52">
        <f t="shared" si="7"/>
        <v>2.3910552194862525E-4</v>
      </c>
      <c r="T52" s="3">
        <f t="shared" si="8"/>
        <v>8.3256999298993399</v>
      </c>
    </row>
    <row r="53" spans="1:20" x14ac:dyDescent="0.3">
      <c r="A53" s="1">
        <v>36154</v>
      </c>
      <c r="B53">
        <v>701.88</v>
      </c>
      <c r="C53">
        <v>8.0442</v>
      </c>
      <c r="D53">
        <f t="shared" si="0"/>
        <v>5.9736331787424435E-2</v>
      </c>
      <c r="E53">
        <f t="shared" si="5"/>
        <v>2.9841280812558449E-3</v>
      </c>
      <c r="F53">
        <f t="shared" si="1"/>
        <v>4.6186446670248742</v>
      </c>
      <c r="K53">
        <f t="shared" si="2"/>
        <v>3.0627895305457308E-3</v>
      </c>
      <c r="L53">
        <f t="shared" si="6"/>
        <v>2.0776657608285101E-4</v>
      </c>
      <c r="M53">
        <f t="shared" si="3"/>
        <v>8.4339452483279942</v>
      </c>
      <c r="R53">
        <f t="shared" si="4"/>
        <v>3.0627895305457308E-3</v>
      </c>
      <c r="S53">
        <f t="shared" si="7"/>
        <v>2.1824634655028709E-4</v>
      </c>
      <c r="T53" s="3">
        <f t="shared" si="8"/>
        <v>8.3869040332974425</v>
      </c>
    </row>
    <row r="54" spans="1:20" x14ac:dyDescent="0.3">
      <c r="A54" s="1">
        <v>36161</v>
      </c>
      <c r="B54">
        <v>701.31</v>
      </c>
      <c r="C54">
        <v>8.1140000000000008</v>
      </c>
      <c r="D54">
        <f t="shared" si="0"/>
        <v>-8.1243456887869047E-4</v>
      </c>
      <c r="E54">
        <f t="shared" si="5"/>
        <v>3.0347571242356564E-3</v>
      </c>
      <c r="F54">
        <f t="shared" si="1"/>
        <v>5.7974063858477809</v>
      </c>
      <c r="K54">
        <f t="shared" si="2"/>
        <v>8.63962993082216E-3</v>
      </c>
      <c r="L54">
        <f t="shared" si="6"/>
        <v>1.8840342703218565E-4</v>
      </c>
      <c r="M54">
        <f t="shared" si="3"/>
        <v>8.180736855094672</v>
      </c>
      <c r="R54">
        <f t="shared" si="4"/>
        <v>8.63962993082216E-3</v>
      </c>
      <c r="S54">
        <f t="shared" si="7"/>
        <v>2.019085995171123E-4</v>
      </c>
      <c r="T54" s="3">
        <f t="shared" si="8"/>
        <v>8.1380073464818139</v>
      </c>
    </row>
    <row r="55" spans="1:20" x14ac:dyDescent="0.3">
      <c r="A55" s="1">
        <v>36168</v>
      </c>
      <c r="B55">
        <v>738.71</v>
      </c>
      <c r="C55">
        <v>7.8943000000000003</v>
      </c>
      <c r="D55">
        <f t="shared" si="0"/>
        <v>5.1955407064256026E-2</v>
      </c>
      <c r="E55">
        <f t="shared" si="5"/>
        <v>2.7718560435243491E-3</v>
      </c>
      <c r="F55">
        <f t="shared" si="1"/>
        <v>4.914390903782377</v>
      </c>
      <c r="K55">
        <f t="shared" si="2"/>
        <v>-2.7449984718718897E-2</v>
      </c>
      <c r="L55">
        <f t="shared" si="6"/>
        <v>1.7730003627261821E-4</v>
      </c>
      <c r="M55">
        <f t="shared" si="3"/>
        <v>4.3877996450719614</v>
      </c>
      <c r="R55">
        <f t="shared" si="4"/>
        <v>-2.7449984718718897E-2</v>
      </c>
      <c r="S55">
        <f t="shared" si="7"/>
        <v>1.9458942608585199E-4</v>
      </c>
      <c r="T55" s="3">
        <f t="shared" si="8"/>
        <v>4.6723545637248005</v>
      </c>
    </row>
    <row r="56" spans="1:20" x14ac:dyDescent="0.3">
      <c r="A56" s="1">
        <v>36175</v>
      </c>
      <c r="B56">
        <v>695.93</v>
      </c>
      <c r="C56">
        <v>7.8906000000000001</v>
      </c>
      <c r="D56">
        <f t="shared" si="0"/>
        <v>-5.9656341174511858E-2</v>
      </c>
      <c r="E56">
        <f t="shared" si="5"/>
        <v>2.7655747179286781E-3</v>
      </c>
      <c r="F56">
        <f t="shared" si="1"/>
        <v>4.6036570943029123</v>
      </c>
      <c r="K56">
        <f t="shared" si="2"/>
        <v>-4.6880247169942847E-4</v>
      </c>
      <c r="L56">
        <f t="shared" si="6"/>
        <v>2.3353930603852582E-4</v>
      </c>
      <c r="M56">
        <f t="shared" si="3"/>
        <v>8.3612190954225998</v>
      </c>
      <c r="R56">
        <f t="shared" si="4"/>
        <v>-4.6880247169942847E-4</v>
      </c>
      <c r="S56">
        <f t="shared" si="7"/>
        <v>2.5028590131379394E-4</v>
      </c>
      <c r="T56" s="3">
        <f t="shared" si="8"/>
        <v>8.2920285894337731</v>
      </c>
    </row>
    <row r="57" spans="1:20" x14ac:dyDescent="0.3">
      <c r="A57" s="1">
        <v>36182</v>
      </c>
      <c r="B57">
        <v>693.48</v>
      </c>
      <c r="C57">
        <v>7.7275</v>
      </c>
      <c r="D57">
        <f t="shared" si="0"/>
        <v>-3.5266804461134308E-3</v>
      </c>
      <c r="E57">
        <f t="shared" si="5"/>
        <v>2.8343136406164555E-3</v>
      </c>
      <c r="F57">
        <f t="shared" si="1"/>
        <v>5.8615672944108139</v>
      </c>
      <c r="K57">
        <f t="shared" si="2"/>
        <v>-2.0886782569702823E-2</v>
      </c>
      <c r="L57">
        <f t="shared" si="6"/>
        <v>2.1076651359799639E-4</v>
      </c>
      <c r="M57">
        <f t="shared" si="3"/>
        <v>6.3948971867564728</v>
      </c>
      <c r="R57">
        <f t="shared" si="4"/>
        <v>-2.0886782569702823E-2</v>
      </c>
      <c r="S57">
        <f t="shared" si="7"/>
        <v>2.2704938581204426E-4</v>
      </c>
      <c r="T57" s="3">
        <f t="shared" si="8"/>
        <v>6.4689210005325863</v>
      </c>
    </row>
    <row r="58" spans="1:20" x14ac:dyDescent="0.3">
      <c r="A58" s="1">
        <v>36189</v>
      </c>
      <c r="B58">
        <v>722.37</v>
      </c>
      <c r="C58">
        <v>7.7934999999999999</v>
      </c>
      <c r="D58">
        <f t="shared" si="0"/>
        <v>4.0815072883564965E-2</v>
      </c>
      <c r="E58">
        <f t="shared" si="5"/>
        <v>2.5898012616736507E-3</v>
      </c>
      <c r="F58">
        <f t="shared" si="1"/>
        <v>5.3129316637061725</v>
      </c>
      <c r="K58">
        <f t="shared" si="2"/>
        <v>8.5046579228343581E-3</v>
      </c>
      <c r="L58">
        <f t="shared" si="6"/>
        <v>2.3277523126811114E-4</v>
      </c>
      <c r="M58">
        <f t="shared" si="3"/>
        <v>8.0547117157664392</v>
      </c>
      <c r="R58">
        <f t="shared" si="4"/>
        <v>8.5046579228343581E-3</v>
      </c>
      <c r="S58">
        <f t="shared" si="7"/>
        <v>2.47798386987617E-4</v>
      </c>
      <c r="T58" s="3">
        <f t="shared" si="8"/>
        <v>8.0110077809215579</v>
      </c>
    </row>
    <row r="59" spans="1:20" x14ac:dyDescent="0.3">
      <c r="A59" s="1">
        <v>36196</v>
      </c>
      <c r="B59">
        <v>737.32</v>
      </c>
      <c r="C59">
        <v>7.8624000000000001</v>
      </c>
      <c r="D59">
        <f t="shared" si="0"/>
        <v>2.0484517626721092E-2</v>
      </c>
      <c r="E59">
        <f t="shared" si="5"/>
        <v>2.5097436776958379E-3</v>
      </c>
      <c r="F59">
        <f t="shared" si="1"/>
        <v>5.8203801024525585</v>
      </c>
      <c r="K59">
        <f t="shared" si="2"/>
        <v>8.8018503977542635E-3</v>
      </c>
      <c r="L59">
        <f t="shared" si="6"/>
        <v>2.1711514478421168E-4</v>
      </c>
      <c r="M59">
        <f t="shared" si="3"/>
        <v>8.0782556104637173</v>
      </c>
      <c r="R59">
        <f t="shared" si="4"/>
        <v>8.8018503977542635E-3</v>
      </c>
      <c r="S59">
        <f t="shared" si="7"/>
        <v>2.3157931634304219E-4</v>
      </c>
      <c r="T59" s="3">
        <f t="shared" si="8"/>
        <v>8.0360480119340671</v>
      </c>
    </row>
    <row r="60" spans="1:20" x14ac:dyDescent="0.3">
      <c r="A60" s="1">
        <v>36203</v>
      </c>
      <c r="B60">
        <v>712.53</v>
      </c>
      <c r="C60">
        <v>7.8609</v>
      </c>
      <c r="D60">
        <f t="shared" si="0"/>
        <v>-3.4199974108411246E-2</v>
      </c>
      <c r="E60">
        <f t="shared" si="5"/>
        <v>2.328636431233681E-3</v>
      </c>
      <c r="F60">
        <f t="shared" si="1"/>
        <v>5.5601878008050178</v>
      </c>
      <c r="K60">
        <f t="shared" si="2"/>
        <v>-1.9079964187550421E-4</v>
      </c>
      <c r="L60">
        <f t="shared" si="6"/>
        <v>2.0348554696217997E-4</v>
      </c>
      <c r="M60">
        <f t="shared" si="3"/>
        <v>8.4997366732881776</v>
      </c>
      <c r="R60">
        <f t="shared" si="4"/>
        <v>-1.9079964187550421E-4</v>
      </c>
      <c r="S60">
        <f t="shared" si="7"/>
        <v>2.1889847224026247E-4</v>
      </c>
      <c r="T60" s="3">
        <f t="shared" si="8"/>
        <v>8.4267362250099236</v>
      </c>
    </row>
    <row r="61" spans="1:20" x14ac:dyDescent="0.3">
      <c r="A61" s="1">
        <v>36210</v>
      </c>
      <c r="B61">
        <v>725.37</v>
      </c>
      <c r="C61">
        <v>8.0356000000000005</v>
      </c>
      <c r="D61">
        <f t="shared" si="0"/>
        <v>1.7859852981067452E-2</v>
      </c>
      <c r="E61">
        <f t="shared" si="5"/>
        <v>2.2282105475380874E-3</v>
      </c>
      <c r="F61">
        <f t="shared" si="1"/>
        <v>5.9634037640769861</v>
      </c>
      <c r="K61">
        <f t="shared" si="2"/>
        <v>2.1980566003009856E-2</v>
      </c>
      <c r="L61">
        <f t="shared" si="6"/>
        <v>1.8362820759655602E-4</v>
      </c>
      <c r="M61">
        <f t="shared" si="3"/>
        <v>5.9714914388977807</v>
      </c>
      <c r="R61">
        <f t="shared" si="4"/>
        <v>2.1980566003009856E-2</v>
      </c>
      <c r="S61">
        <f t="shared" si="7"/>
        <v>2.0158892360885533E-4</v>
      </c>
      <c r="T61" s="3">
        <f t="shared" si="8"/>
        <v>6.1125943087461163</v>
      </c>
    </row>
    <row r="62" spans="1:20" x14ac:dyDescent="0.3">
      <c r="A62" s="1">
        <v>36217</v>
      </c>
      <c r="B62">
        <v>732.73</v>
      </c>
      <c r="C62">
        <v>8.1537000000000006</v>
      </c>
      <c r="D62">
        <f t="shared" si="0"/>
        <v>1.0095415279114582E-2</v>
      </c>
      <c r="E62">
        <f t="shared" si="5"/>
        <v>2.06277738974319E-3</v>
      </c>
      <c r="F62">
        <f t="shared" si="1"/>
        <v>6.1342941001110196</v>
      </c>
      <c r="K62">
        <f t="shared" si="2"/>
        <v>1.4590142255725103E-2</v>
      </c>
      <c r="L62">
        <f t="shared" si="6"/>
        <v>2.128621090847939E-4</v>
      </c>
      <c r="M62">
        <f t="shared" si="3"/>
        <v>7.4548183314128362</v>
      </c>
      <c r="R62">
        <f t="shared" si="4"/>
        <v>1.4590142255725103E-2</v>
      </c>
      <c r="S62">
        <f t="shared" si="7"/>
        <v>2.3141584745451957E-4</v>
      </c>
      <c r="T62" s="3">
        <f t="shared" si="8"/>
        <v>7.4514253172196483</v>
      </c>
    </row>
    <row r="63" spans="1:20" x14ac:dyDescent="0.3">
      <c r="A63" s="1">
        <v>36224</v>
      </c>
      <c r="B63">
        <v>737.02</v>
      </c>
      <c r="C63">
        <v>8.2579999999999991</v>
      </c>
      <c r="D63">
        <f t="shared" si="0"/>
        <v>5.8377440834522587E-3</v>
      </c>
      <c r="E63">
        <f t="shared" si="5"/>
        <v>1.8928710896931955E-3</v>
      </c>
      <c r="F63">
        <f t="shared" si="1"/>
        <v>6.2516565049118027</v>
      </c>
      <c r="K63">
        <f t="shared" si="2"/>
        <v>1.2710615502316119E-2</v>
      </c>
      <c r="L63">
        <f t="shared" si="6"/>
        <v>2.128630989748937E-4</v>
      </c>
      <c r="M63">
        <f t="shared" si="3"/>
        <v>7.6958770442031179</v>
      </c>
      <c r="R63">
        <f t="shared" si="4"/>
        <v>1.2710615502316119E-2</v>
      </c>
      <c r="S63">
        <f t="shared" si="7"/>
        <v>2.3105811936193537E-4</v>
      </c>
      <c r="T63" s="3">
        <f t="shared" si="8"/>
        <v>7.6736243606101064</v>
      </c>
    </row>
    <row r="64" spans="1:20" x14ac:dyDescent="0.3">
      <c r="A64" s="1">
        <v>36231</v>
      </c>
      <c r="B64">
        <v>725.36</v>
      </c>
      <c r="C64">
        <v>8.1074000000000002</v>
      </c>
      <c r="D64">
        <f t="shared" si="0"/>
        <v>-1.594694552539546E-2</v>
      </c>
      <c r="E64">
        <f t="shared" si="5"/>
        <v>1.7318088791140711E-3</v>
      </c>
      <c r="F64">
        <f t="shared" si="1"/>
        <v>6.2117452095810997</v>
      </c>
      <c r="K64">
        <f t="shared" si="2"/>
        <v>-1.8405202599032673E-2</v>
      </c>
      <c r="L64">
        <f t="shared" si="6"/>
        <v>2.0785571447863092E-4</v>
      </c>
      <c r="M64">
        <f t="shared" si="3"/>
        <v>6.8489229806583323</v>
      </c>
      <c r="R64">
        <f t="shared" si="4"/>
        <v>-1.8405202599032673E-2</v>
      </c>
      <c r="S64">
        <f t="shared" si="7"/>
        <v>2.2610976345651033E-4</v>
      </c>
      <c r="T64" s="3">
        <f t="shared" si="8"/>
        <v>6.8963172626573073</v>
      </c>
    </row>
    <row r="65" spans="1:20" x14ac:dyDescent="0.3">
      <c r="A65" s="1">
        <v>36238</v>
      </c>
      <c r="B65">
        <v>724.51</v>
      </c>
      <c r="C65">
        <v>8.2011000000000003</v>
      </c>
      <c r="D65">
        <f t="shared" si="0"/>
        <v>-1.1725190498206852E-3</v>
      </c>
      <c r="E65">
        <f t="shared" si="5"/>
        <v>1.6037848448659596E-3</v>
      </c>
      <c r="F65">
        <f t="shared" si="1"/>
        <v>6.4345316923603484</v>
      </c>
      <c r="K65">
        <f t="shared" si="2"/>
        <v>1.1491066749989334E-2</v>
      </c>
      <c r="L65">
        <f t="shared" si="6"/>
        <v>2.2063159379622884E-4</v>
      </c>
      <c r="M65">
        <f t="shared" si="3"/>
        <v>7.8205316261870035</v>
      </c>
      <c r="R65">
        <f t="shared" si="4"/>
        <v>1.1491066749989334E-2</v>
      </c>
      <c r="S65">
        <f t="shared" si="7"/>
        <v>2.3818466480203537E-4</v>
      </c>
      <c r="T65" s="3">
        <f t="shared" si="8"/>
        <v>7.7880851198705443</v>
      </c>
    </row>
    <row r="66" spans="1:20" x14ac:dyDescent="0.3">
      <c r="A66" s="1">
        <v>36245</v>
      </c>
      <c r="B66">
        <v>731.88</v>
      </c>
      <c r="C66">
        <v>8.3073999999999995</v>
      </c>
      <c r="D66">
        <f t="shared" si="0"/>
        <v>1.0121001808385247E-2</v>
      </c>
      <c r="E66">
        <f t="shared" si="5"/>
        <v>1.4649378264686664E-3</v>
      </c>
      <c r="F66">
        <f t="shared" si="1"/>
        <v>6.4560182275082161</v>
      </c>
      <c r="K66">
        <f t="shared" si="2"/>
        <v>1.2878392243629541E-2</v>
      </c>
      <c r="L66">
        <f t="shared" si="6"/>
        <v>2.1198519853977675E-4</v>
      </c>
      <c r="M66">
        <f t="shared" si="3"/>
        <v>7.6766140702225778</v>
      </c>
      <c r="R66">
        <f t="shared" si="4"/>
        <v>1.2878392243629541E-2</v>
      </c>
      <c r="S66">
        <f t="shared" si="7"/>
        <v>2.2920729606064249E-4</v>
      </c>
      <c r="T66" s="3">
        <f t="shared" si="8"/>
        <v>7.6572899040975901</v>
      </c>
    </row>
    <row r="67" spans="1:20" x14ac:dyDescent="0.3">
      <c r="A67" s="1">
        <v>36252</v>
      </c>
      <c r="B67">
        <v>746.24</v>
      </c>
      <c r="C67">
        <v>8.2256999999999998</v>
      </c>
      <c r="D67">
        <f t="shared" si="0"/>
        <v>1.9430698185652889E-2</v>
      </c>
      <c r="E67">
        <f t="shared" si="5"/>
        <v>1.3468784692575761E-3</v>
      </c>
      <c r="F67">
        <f t="shared" si="1"/>
        <v>6.329649277018901</v>
      </c>
      <c r="K67">
        <f t="shared" si="2"/>
        <v>-9.8832844454129626E-3</v>
      </c>
      <c r="L67">
        <f t="shared" si="6"/>
        <v>2.0748253525246108E-4</v>
      </c>
      <c r="M67">
        <f t="shared" si="3"/>
        <v>8.0096800951236027</v>
      </c>
      <c r="R67">
        <f t="shared" si="4"/>
        <v>-9.8832844454129626E-3</v>
      </c>
      <c r="S67">
        <f t="shared" si="7"/>
        <v>2.2499917608023506E-4</v>
      </c>
      <c r="T67" s="3">
        <f t="shared" si="8"/>
        <v>7.9652819548821174</v>
      </c>
    </row>
    <row r="68" spans="1:20" x14ac:dyDescent="0.3">
      <c r="A68" s="1">
        <v>36259</v>
      </c>
      <c r="B68">
        <v>767.69</v>
      </c>
      <c r="C68">
        <v>8.2787000000000006</v>
      </c>
      <c r="D68">
        <f t="shared" ref="D68:D131" si="9">LN(B68/B67)</f>
        <v>2.8338741545412667E-2</v>
      </c>
      <c r="E68">
        <f t="shared" si="5"/>
        <v>1.2628874295246045E-3</v>
      </c>
      <c r="F68">
        <f t="shared" ref="F68:F131" si="10">-LN(E68)-D68*D68/E68</f>
        <v>6.0384433598319456</v>
      </c>
      <c r="K68">
        <f t="shared" ref="K68:K131" si="11">LN(C68/C67)</f>
        <v>6.4225518266302845E-3</v>
      </c>
      <c r="L68">
        <f t="shared" si="6"/>
        <v>1.9676536115896838E-4</v>
      </c>
      <c r="M68">
        <f t="shared" ref="M68:M131" si="12">-LN(L68)-K68*K68/L68</f>
        <v>8.3238622499917518</v>
      </c>
      <c r="R68">
        <f t="shared" ref="R68:R131" si="13">LN(C68/C67)</f>
        <v>6.4225518266302845E-3</v>
      </c>
      <c r="S68">
        <f t="shared" si="7"/>
        <v>2.1539882053305689E-4</v>
      </c>
      <c r="T68" s="3">
        <f t="shared" ref="T68:T131" si="14">-LN(S68)-R68*R68/S68</f>
        <v>8.2515178862543799</v>
      </c>
    </row>
    <row r="69" spans="1:20" x14ac:dyDescent="0.3">
      <c r="A69" s="1">
        <v>36266</v>
      </c>
      <c r="B69">
        <v>765.71</v>
      </c>
      <c r="C69">
        <v>8.3010999999999999</v>
      </c>
      <c r="D69">
        <f t="shared" si="9"/>
        <v>-2.5824978484851645E-3</v>
      </c>
      <c r="E69">
        <f t="shared" ref="E69:E132" si="15">$I$2*E68+(1-$I$2)*D68^2</f>
        <v>1.2230460058760204E-3</v>
      </c>
      <c r="F69">
        <f t="shared" si="10"/>
        <v>6.7009577850921689</v>
      </c>
      <c r="K69">
        <f t="shared" si="11"/>
        <v>2.702084901991867E-3</v>
      </c>
      <c r="L69">
        <f t="shared" ref="L69:L132" si="16">$P$2*L68+(1-$P$2)*K68^2</f>
        <v>1.8158644367455065E-4</v>
      </c>
      <c r="M69">
        <f t="shared" si="12"/>
        <v>8.5735705507097162</v>
      </c>
      <c r="R69">
        <f t="shared" si="13"/>
        <v>2.702084901991867E-3</v>
      </c>
      <c r="S69">
        <f t="shared" ref="S69:S132" si="17">$X$3+$Y$3*S68+($Z$3)*R68^2</f>
        <v>2.0249344702288205E-4</v>
      </c>
      <c r="T69" s="3">
        <f t="shared" si="14"/>
        <v>8.4687462466585917</v>
      </c>
    </row>
    <row r="70" spans="1:20" x14ac:dyDescent="0.3">
      <c r="A70" s="1">
        <v>36273</v>
      </c>
      <c r="B70">
        <v>777.73</v>
      </c>
      <c r="C70">
        <v>8.3856999999999999</v>
      </c>
      <c r="D70">
        <f t="shared" si="9"/>
        <v>1.5575912264044872E-2</v>
      </c>
      <c r="E70">
        <f t="shared" si="15"/>
        <v>1.1176483392973113E-3</v>
      </c>
      <c r="F70">
        <f t="shared" si="10"/>
        <v>6.5794574980086864</v>
      </c>
      <c r="K70">
        <f t="shared" si="11"/>
        <v>1.0139838058080001E-2</v>
      </c>
      <c r="L70">
        <f t="shared" si="16"/>
        <v>1.6457560774352022E-4</v>
      </c>
      <c r="M70">
        <f t="shared" si="12"/>
        <v>8.0874044173388953</v>
      </c>
      <c r="R70">
        <f t="shared" si="13"/>
        <v>1.0139838058080001E-2</v>
      </c>
      <c r="S70">
        <f t="shared" si="17"/>
        <v>1.8894993613503337E-4</v>
      </c>
      <c r="T70" s="3">
        <f t="shared" si="14"/>
        <v>8.0298826572454427</v>
      </c>
    </row>
    <row r="71" spans="1:20" x14ac:dyDescent="0.3">
      <c r="A71" s="1">
        <v>36280</v>
      </c>
      <c r="B71">
        <v>776.95</v>
      </c>
      <c r="C71">
        <v>8.4198000000000004</v>
      </c>
      <c r="D71">
        <f t="shared" si="9"/>
        <v>-1.0034220102472474E-3</v>
      </c>
      <c r="E71">
        <f t="shared" si="15"/>
        <v>1.0418271737034225E-3</v>
      </c>
      <c r="F71">
        <f t="shared" si="10"/>
        <v>6.8658127769897801</v>
      </c>
      <c r="K71">
        <f t="shared" si="11"/>
        <v>4.0582008032344959E-3</v>
      </c>
      <c r="L71">
        <f t="shared" si="16"/>
        <v>1.5854768743181003E-4</v>
      </c>
      <c r="M71">
        <f t="shared" si="12"/>
        <v>8.6455810717059336</v>
      </c>
      <c r="R71">
        <f t="shared" si="13"/>
        <v>4.0582008032344959E-3</v>
      </c>
      <c r="S71">
        <f t="shared" si="17"/>
        <v>1.8664232782785698E-4</v>
      </c>
      <c r="T71" s="3">
        <f t="shared" si="14"/>
        <v>8.498078200668802</v>
      </c>
    </row>
    <row r="72" spans="1:20" x14ac:dyDescent="0.3">
      <c r="A72" s="1">
        <v>36287</v>
      </c>
      <c r="B72">
        <v>765.16</v>
      </c>
      <c r="C72">
        <v>8.3101000000000003</v>
      </c>
      <c r="D72">
        <f t="shared" si="9"/>
        <v>-1.5291035948290434E-2</v>
      </c>
      <c r="E72">
        <f t="shared" si="15"/>
        <v>9.5164127004909315E-4</v>
      </c>
      <c r="F72">
        <f t="shared" si="10"/>
        <v>6.7116250170485214</v>
      </c>
      <c r="K72">
        <f t="shared" si="11"/>
        <v>-1.3114432513711274E-2</v>
      </c>
      <c r="L72">
        <f t="shared" si="16"/>
        <v>1.446803159463348E-4</v>
      </c>
      <c r="M72">
        <f t="shared" si="12"/>
        <v>7.6522366310966241</v>
      </c>
      <c r="R72">
        <f t="shared" si="13"/>
        <v>-1.3114432513711274E-2</v>
      </c>
      <c r="S72">
        <f t="shared" si="17"/>
        <v>1.7693271634270909E-4</v>
      </c>
      <c r="T72" s="3">
        <f t="shared" si="14"/>
        <v>7.6676859828677841</v>
      </c>
    </row>
    <row r="73" spans="1:20" x14ac:dyDescent="0.3">
      <c r="A73" s="1">
        <v>36294</v>
      </c>
      <c r="B73">
        <v>774.5</v>
      </c>
      <c r="C73">
        <v>8.4046000000000003</v>
      </c>
      <c r="D73">
        <f t="shared" si="9"/>
        <v>1.2132697572470553E-2</v>
      </c>
      <c r="E73">
        <f t="shared" si="15"/>
        <v>8.8944250304314235E-4</v>
      </c>
      <c r="F73">
        <f t="shared" si="10"/>
        <v>6.8594161241677165</v>
      </c>
      <c r="K73">
        <f t="shared" si="11"/>
        <v>1.1307532518998412E-2</v>
      </c>
      <c r="L73">
        <f t="shared" si="16"/>
        <v>1.4734567347793193E-4</v>
      </c>
      <c r="M73">
        <f t="shared" si="12"/>
        <v>7.954971857915563</v>
      </c>
      <c r="R73">
        <f t="shared" si="13"/>
        <v>1.1307532518998412E-2</v>
      </c>
      <c r="S73">
        <f t="shared" si="17"/>
        <v>1.8318045511902942E-4</v>
      </c>
      <c r="T73" s="3">
        <f t="shared" si="14"/>
        <v>7.9070369741350914</v>
      </c>
    </row>
    <row r="74" spans="1:20" x14ac:dyDescent="0.3">
      <c r="A74" s="1">
        <v>36301</v>
      </c>
      <c r="B74">
        <v>795.18</v>
      </c>
      <c r="C74">
        <v>8.4741999999999997</v>
      </c>
      <c r="D74">
        <f t="shared" si="9"/>
        <v>2.635084426371901E-2</v>
      </c>
      <c r="E74">
        <f t="shared" si="15"/>
        <v>8.2512823309655015E-4</v>
      </c>
      <c r="F74">
        <f t="shared" si="10"/>
        <v>6.2584455897663807</v>
      </c>
      <c r="K74">
        <f t="shared" si="11"/>
        <v>8.2470785224679228E-3</v>
      </c>
      <c r="L74">
        <f t="shared" si="16"/>
        <v>1.4544383287743516E-4</v>
      </c>
      <c r="M74">
        <f t="shared" si="12"/>
        <v>8.3680877924722257</v>
      </c>
      <c r="R74">
        <f t="shared" si="13"/>
        <v>8.2470785224679228E-3</v>
      </c>
      <c r="S74">
        <f t="shared" si="17"/>
        <v>1.8423897142300186E-4</v>
      </c>
      <c r="T74" s="3">
        <f t="shared" si="14"/>
        <v>8.2301133818647259</v>
      </c>
    </row>
    <row r="75" spans="1:20" x14ac:dyDescent="0.3">
      <c r="A75" s="1">
        <v>36308</v>
      </c>
      <c r="B75">
        <v>772.15</v>
      </c>
      <c r="C75">
        <v>8.5984999999999996</v>
      </c>
      <c r="D75">
        <f t="shared" si="9"/>
        <v>-2.9389672451632366E-2</v>
      </c>
      <c r="E75">
        <f t="shared" si="15"/>
        <v>8.1379791953484801E-4</v>
      </c>
      <c r="F75">
        <f t="shared" si="10"/>
        <v>6.0524135501666718</v>
      </c>
      <c r="K75">
        <f t="shared" si="11"/>
        <v>1.4561515911354071E-2</v>
      </c>
      <c r="L75">
        <f t="shared" si="16"/>
        <v>1.3788644330004797E-4</v>
      </c>
      <c r="M75">
        <f t="shared" si="12"/>
        <v>7.3513092904418302</v>
      </c>
      <c r="R75">
        <f t="shared" si="13"/>
        <v>1.4561515911354071E-2</v>
      </c>
      <c r="S75">
        <f t="shared" si="17"/>
        <v>1.7966396977914156E-4</v>
      </c>
      <c r="T75" s="3">
        <f t="shared" si="14"/>
        <v>7.4442315898026905</v>
      </c>
    </row>
    <row r="76" spans="1:20" x14ac:dyDescent="0.3">
      <c r="A76" s="1">
        <v>36315</v>
      </c>
      <c r="B76">
        <v>794.28</v>
      </c>
      <c r="C76">
        <v>8.5980000000000008</v>
      </c>
      <c r="D76">
        <f t="shared" si="9"/>
        <v>2.8257212249821816E-2</v>
      </c>
      <c r="E76">
        <f t="shared" si="15"/>
        <v>8.1812645749753212E-4</v>
      </c>
      <c r="F76">
        <f t="shared" si="10"/>
        <v>6.132519770698786</v>
      </c>
      <c r="K76">
        <f t="shared" si="11"/>
        <v>-5.8151368027165261E-5</v>
      </c>
      <c r="L76">
        <f t="shared" si="16"/>
        <v>1.4512386665364182E-4</v>
      </c>
      <c r="M76">
        <f t="shared" si="12"/>
        <v>8.8378996260790128</v>
      </c>
      <c r="R76">
        <f t="shared" si="13"/>
        <v>-5.8151368027165261E-5</v>
      </c>
      <c r="S76">
        <f t="shared" si="17"/>
        <v>1.8903036654025615E-4</v>
      </c>
      <c r="T76" s="3">
        <f t="shared" si="14"/>
        <v>8.5735849971935085</v>
      </c>
    </row>
    <row r="77" spans="1:20" x14ac:dyDescent="0.3">
      <c r="A77" s="1">
        <v>36322</v>
      </c>
      <c r="B77">
        <v>821.17</v>
      </c>
      <c r="C77">
        <v>8.4353999999999996</v>
      </c>
      <c r="D77">
        <f t="shared" si="9"/>
        <v>3.3294108654110442E-2</v>
      </c>
      <c r="E77">
        <f t="shared" si="15"/>
        <v>8.1642325150567256E-4</v>
      </c>
      <c r="F77">
        <f t="shared" si="10"/>
        <v>5.7528288701166561</v>
      </c>
      <c r="K77">
        <f t="shared" si="11"/>
        <v>-1.9092481742310301E-2</v>
      </c>
      <c r="L77">
        <f t="shared" si="16"/>
        <v>1.3095960581601049E-4</v>
      </c>
      <c r="M77">
        <f t="shared" si="12"/>
        <v>6.1571460981958257</v>
      </c>
      <c r="R77">
        <f t="shared" si="13"/>
        <v>-1.9092481742310301E-2</v>
      </c>
      <c r="S77">
        <f t="shared" si="17"/>
        <v>1.7737373058671128E-4</v>
      </c>
      <c r="T77" s="3">
        <f t="shared" si="14"/>
        <v>6.5821397095936476</v>
      </c>
    </row>
    <row r="78" spans="1:20" x14ac:dyDescent="0.3">
      <c r="A78" s="1">
        <v>36329</v>
      </c>
      <c r="B78">
        <v>832.33</v>
      </c>
      <c r="C78">
        <v>8.4014000000000006</v>
      </c>
      <c r="D78">
        <f t="shared" si="9"/>
        <v>1.3498844224935113E-2</v>
      </c>
      <c r="E78">
        <f t="shared" si="15"/>
        <v>8.4173116970060347E-4</v>
      </c>
      <c r="F78">
        <f t="shared" si="10"/>
        <v>6.8635688823990453</v>
      </c>
      <c r="K78">
        <f t="shared" si="11"/>
        <v>-4.0387777031907629E-3</v>
      </c>
      <c r="L78">
        <f t="shared" si="16"/>
        <v>1.5375618646195496E-4</v>
      </c>
      <c r="M78">
        <f t="shared" si="12"/>
        <v>8.674054161116084</v>
      </c>
      <c r="R78">
        <f t="shared" si="13"/>
        <v>-4.0387777031907629E-3</v>
      </c>
      <c r="S78">
        <f t="shared" si="17"/>
        <v>2.010170632517001E-4</v>
      </c>
      <c r="T78" s="3">
        <f t="shared" si="14"/>
        <v>8.430974787969415</v>
      </c>
    </row>
    <row r="79" spans="1:20" x14ac:dyDescent="0.3">
      <c r="A79" s="1">
        <v>36336</v>
      </c>
      <c r="B79">
        <v>830.57</v>
      </c>
      <c r="C79">
        <v>8.3659999999999997</v>
      </c>
      <c r="D79">
        <f t="shared" si="9"/>
        <v>-2.1167847220886541E-3</v>
      </c>
      <c r="E79">
        <f t="shared" si="15"/>
        <v>7.845851682057993E-4</v>
      </c>
      <c r="F79">
        <f t="shared" si="10"/>
        <v>7.1446444131387645</v>
      </c>
      <c r="K79">
        <f t="shared" si="11"/>
        <v>-4.2224856085822044E-3</v>
      </c>
      <c r="L79">
        <f t="shared" si="16"/>
        <v>1.4034113208756893E-4</v>
      </c>
      <c r="M79">
        <f t="shared" si="12"/>
        <v>8.7443912542305267</v>
      </c>
      <c r="R79">
        <f t="shared" si="13"/>
        <v>-4.2224856085822044E-3</v>
      </c>
      <c r="S79">
        <f t="shared" si="17"/>
        <v>1.8857113290876747E-4</v>
      </c>
      <c r="T79" s="3">
        <f t="shared" si="14"/>
        <v>8.481485343676523</v>
      </c>
    </row>
    <row r="80" spans="1:20" x14ac:dyDescent="0.3">
      <c r="A80" s="1">
        <v>36343</v>
      </c>
      <c r="B80">
        <v>846.99</v>
      </c>
      <c r="C80">
        <v>8.4791000000000007</v>
      </c>
      <c r="D80">
        <f t="shared" si="9"/>
        <v>1.9576676131127249E-2</v>
      </c>
      <c r="E80">
        <f t="shared" si="15"/>
        <v>7.1699000485218422E-4</v>
      </c>
      <c r="F80">
        <f t="shared" si="10"/>
        <v>6.7059276103319583</v>
      </c>
      <c r="K80">
        <f t="shared" si="11"/>
        <v>1.3428439075926188E-2</v>
      </c>
      <c r="L80">
        <f t="shared" si="16"/>
        <v>1.2838356217866092E-4</v>
      </c>
      <c r="M80">
        <f t="shared" si="12"/>
        <v>7.555923833995994</v>
      </c>
      <c r="R80">
        <f t="shared" si="13"/>
        <v>1.3428439075926188E-2</v>
      </c>
      <c r="S80">
        <f t="shared" si="17"/>
        <v>1.78619779429377E-4</v>
      </c>
      <c r="T80" s="3">
        <f t="shared" si="14"/>
        <v>7.6207158295133919</v>
      </c>
    </row>
    <row r="81" spans="1:20" x14ac:dyDescent="0.3">
      <c r="A81" s="1">
        <v>36350</v>
      </c>
      <c r="B81">
        <v>830.88</v>
      </c>
      <c r="C81">
        <v>8.5585000000000004</v>
      </c>
      <c r="D81">
        <f t="shared" si="9"/>
        <v>-1.9203508110907059E-2</v>
      </c>
      <c r="E81">
        <f t="shared" si="15"/>
        <v>6.8807148572835376E-4</v>
      </c>
      <c r="F81">
        <f t="shared" si="10"/>
        <v>6.7456637364374474</v>
      </c>
      <c r="K81">
        <f t="shared" si="11"/>
        <v>9.3206290576490405E-3</v>
      </c>
      <c r="L81">
        <f t="shared" si="16"/>
        <v>1.3345302845682689E-4</v>
      </c>
      <c r="M81">
        <f t="shared" si="12"/>
        <v>8.270789429483596</v>
      </c>
      <c r="R81">
        <f t="shared" si="13"/>
        <v>9.3206290576490405E-3</v>
      </c>
      <c r="S81">
        <f t="shared" si="17"/>
        <v>1.8530470490030801E-4</v>
      </c>
      <c r="T81" s="3">
        <f t="shared" si="14"/>
        <v>8.1246913316868987</v>
      </c>
    </row>
    <row r="82" spans="1:20" x14ac:dyDescent="0.3">
      <c r="A82" s="1">
        <v>36357</v>
      </c>
      <c r="B82">
        <v>826.16</v>
      </c>
      <c r="C82">
        <v>8.5649999999999995</v>
      </c>
      <c r="D82">
        <f t="shared" si="9"/>
        <v>-5.6969207328603578E-3</v>
      </c>
      <c r="E82">
        <f t="shared" si="15"/>
        <v>6.6040478234616741E-4</v>
      </c>
      <c r="F82">
        <f t="shared" si="10"/>
        <v>7.2735136449160001</v>
      </c>
      <c r="K82">
        <f t="shared" si="11"/>
        <v>7.5919062250121244E-4</v>
      </c>
      <c r="L82">
        <f t="shared" si="16"/>
        <v>1.289067666167254E-4</v>
      </c>
      <c r="M82">
        <f t="shared" si="12"/>
        <v>8.95194993517668</v>
      </c>
      <c r="R82">
        <f t="shared" si="13"/>
        <v>7.5919062250121244E-4</v>
      </c>
      <c r="S82">
        <f t="shared" si="17"/>
        <v>1.8224006803967959E-4</v>
      </c>
      <c r="T82" s="3">
        <f t="shared" si="14"/>
        <v>8.6070229863505006</v>
      </c>
    </row>
    <row r="83" spans="1:20" x14ac:dyDescent="0.3">
      <c r="A83" s="1">
        <v>36364</v>
      </c>
      <c r="B83">
        <v>809.95</v>
      </c>
      <c r="C83">
        <v>8.3580000000000005</v>
      </c>
      <c r="D83">
        <f t="shared" si="9"/>
        <v>-1.9815941997001471E-2</v>
      </c>
      <c r="E83">
        <f t="shared" si="15"/>
        <v>6.0599363559515754E-4</v>
      </c>
      <c r="F83">
        <f t="shared" si="10"/>
        <v>6.7606614022658746</v>
      </c>
      <c r="K83">
        <f t="shared" si="11"/>
        <v>-2.4464967750359515E-2</v>
      </c>
      <c r="L83">
        <f t="shared" si="16"/>
        <v>1.1638127647321026E-4</v>
      </c>
      <c r="M83">
        <f t="shared" si="12"/>
        <v>3.9157614006931176</v>
      </c>
      <c r="R83">
        <f t="shared" si="13"/>
        <v>-2.4464967750359515E-2</v>
      </c>
      <c r="S83">
        <f t="shared" si="17"/>
        <v>1.7192128096581581E-4</v>
      </c>
      <c r="T83" s="3">
        <f t="shared" si="14"/>
        <v>5.1870279065262181</v>
      </c>
    </row>
    <row r="84" spans="1:20" x14ac:dyDescent="0.3">
      <c r="A84" s="1">
        <v>36371</v>
      </c>
      <c r="B84">
        <v>823.27</v>
      </c>
      <c r="C84">
        <v>8.2065000000000001</v>
      </c>
      <c r="D84">
        <f t="shared" si="9"/>
        <v>1.6311697552111495E-2</v>
      </c>
      <c r="E84">
        <f t="shared" si="15"/>
        <v>5.8750951871666907E-4</v>
      </c>
      <c r="F84">
        <f t="shared" si="10"/>
        <v>6.9867378271254994</v>
      </c>
      <c r="K84">
        <f t="shared" si="11"/>
        <v>-1.8292640835870472E-2</v>
      </c>
      <c r="L84">
        <f t="shared" si="16"/>
        <v>1.6344111162235948E-4</v>
      </c>
      <c r="M84">
        <f t="shared" si="12"/>
        <v>6.6717105662669125</v>
      </c>
      <c r="R84">
        <f t="shared" si="13"/>
        <v>-1.8292640835870472E-2</v>
      </c>
      <c r="S84">
        <f t="shared" si="17"/>
        <v>2.1784169439582931E-4</v>
      </c>
      <c r="T84" s="3">
        <f t="shared" si="14"/>
        <v>6.8956690980306776</v>
      </c>
    </row>
    <row r="85" spans="1:20" x14ac:dyDescent="0.3">
      <c r="A85" s="1">
        <v>36378</v>
      </c>
      <c r="B85">
        <v>801.38</v>
      </c>
      <c r="C85">
        <v>8.2010000000000005</v>
      </c>
      <c r="D85">
        <f t="shared" si="9"/>
        <v>-2.6948973354057396E-2</v>
      </c>
      <c r="E85">
        <f t="shared" si="15"/>
        <v>5.5965727586776675E-4</v>
      </c>
      <c r="F85">
        <f t="shared" si="10"/>
        <v>6.1905218517416678</v>
      </c>
      <c r="K85">
        <f t="shared" si="11"/>
        <v>-6.7042513557905524E-4</v>
      </c>
      <c r="L85">
        <f t="shared" si="16"/>
        <v>1.8014883184941884E-4</v>
      </c>
      <c r="M85">
        <f t="shared" si="12"/>
        <v>8.6192322132898838</v>
      </c>
      <c r="R85">
        <f t="shared" si="13"/>
        <v>-6.7042513557905524E-4</v>
      </c>
      <c r="S85">
        <f t="shared" si="17"/>
        <v>2.3110725184933171E-4</v>
      </c>
      <c r="T85" s="3">
        <f t="shared" si="14"/>
        <v>8.3706838074767482</v>
      </c>
    </row>
    <row r="86" spans="1:20" x14ac:dyDescent="0.3">
      <c r="A86" s="1">
        <v>36385</v>
      </c>
      <c r="B86">
        <v>831.56</v>
      </c>
      <c r="C86">
        <v>8.3172999999999995</v>
      </c>
      <c r="D86">
        <f t="shared" si="9"/>
        <v>3.6968213214712116E-2</v>
      </c>
      <c r="E86">
        <f t="shared" si="15"/>
        <v>5.7409210137702473E-4</v>
      </c>
      <c r="F86">
        <f t="shared" si="10"/>
        <v>5.0821814554898204</v>
      </c>
      <c r="K86">
        <f t="shared" si="11"/>
        <v>1.4081584880313374E-2</v>
      </c>
      <c r="L86">
        <f t="shared" si="16"/>
        <v>1.6260955313024739E-4</v>
      </c>
      <c r="M86">
        <f t="shared" si="12"/>
        <v>7.5047282082451741</v>
      </c>
      <c r="R86">
        <f t="shared" si="13"/>
        <v>1.4081584880313374E-2</v>
      </c>
      <c r="S86">
        <f t="shared" si="17"/>
        <v>2.1152331333590643E-4</v>
      </c>
      <c r="T86" s="3">
        <f t="shared" si="14"/>
        <v>7.5237324158804944</v>
      </c>
    </row>
    <row r="87" spans="1:20" x14ac:dyDescent="0.3">
      <c r="A87" s="1">
        <v>36392</v>
      </c>
      <c r="B87">
        <v>844.84</v>
      </c>
      <c r="C87">
        <v>8.2125000000000004</v>
      </c>
      <c r="D87">
        <f t="shared" si="9"/>
        <v>1.5843805537028025E-2</v>
      </c>
      <c r="E87">
        <f t="shared" si="15"/>
        <v>6.4276624212170497E-4</v>
      </c>
      <c r="F87">
        <f t="shared" si="10"/>
        <v>6.9591890601539701</v>
      </c>
      <c r="K87">
        <f t="shared" si="11"/>
        <v>-1.2680299123858676E-2</v>
      </c>
      <c r="L87">
        <f t="shared" si="16"/>
        <v>1.6609218884521969E-4</v>
      </c>
      <c r="M87">
        <f t="shared" si="12"/>
        <v>7.7348908223240276</v>
      </c>
      <c r="R87">
        <f t="shared" si="13"/>
        <v>-1.2680299123858676E-2</v>
      </c>
      <c r="S87">
        <f t="shared" si="17"/>
        <v>2.1360874762810803E-4</v>
      </c>
      <c r="T87" s="3">
        <f t="shared" si="14"/>
        <v>7.6986332191075171</v>
      </c>
    </row>
    <row r="88" spans="1:20" x14ac:dyDescent="0.3">
      <c r="A88" s="1">
        <v>36399</v>
      </c>
      <c r="B88">
        <v>865.95</v>
      </c>
      <c r="C88">
        <v>8.3299000000000003</v>
      </c>
      <c r="D88">
        <f t="shared" si="9"/>
        <v>2.4679909859110803E-2</v>
      </c>
      <c r="E88">
        <f t="shared" si="15"/>
        <v>6.0882240816635777E-4</v>
      </c>
      <c r="F88">
        <f t="shared" si="10"/>
        <v>6.4035313622908019</v>
      </c>
      <c r="K88">
        <f t="shared" si="11"/>
        <v>1.4194067494043528E-2</v>
      </c>
      <c r="L88">
        <f t="shared" si="16"/>
        <v>1.6557467551200369E-4</v>
      </c>
      <c r="M88">
        <f t="shared" si="12"/>
        <v>7.4892865208334252</v>
      </c>
      <c r="R88">
        <f t="shared" si="13"/>
        <v>1.4194067494043528E-2</v>
      </c>
      <c r="S88">
        <f t="shared" si="17"/>
        <v>2.118947729293965E-4</v>
      </c>
      <c r="T88" s="3">
        <f t="shared" si="14"/>
        <v>7.5086113128952929</v>
      </c>
    </row>
    <row r="89" spans="1:20" x14ac:dyDescent="0.3">
      <c r="A89" s="1">
        <v>36406</v>
      </c>
      <c r="B89">
        <v>851.83</v>
      </c>
      <c r="C89">
        <v>8.1920000000000002</v>
      </c>
      <c r="D89">
        <f t="shared" si="9"/>
        <v>-1.6440193771030249E-2</v>
      </c>
      <c r="E89">
        <f t="shared" si="15"/>
        <v>6.0884628361133051E-4</v>
      </c>
      <c r="F89">
        <f t="shared" si="10"/>
        <v>6.960023204127479</v>
      </c>
      <c r="K89">
        <f t="shared" si="11"/>
        <v>-1.6693383007620393E-2</v>
      </c>
      <c r="L89">
        <f t="shared" si="16"/>
        <v>1.6907833470898394E-4</v>
      </c>
      <c r="M89">
        <f t="shared" si="12"/>
        <v>7.0369831788195034</v>
      </c>
      <c r="R89">
        <f t="shared" si="13"/>
        <v>-1.6693383007620393E-2</v>
      </c>
      <c r="S89">
        <f t="shared" si="17"/>
        <v>2.1419860768085735E-4</v>
      </c>
      <c r="T89" s="3">
        <f t="shared" si="14"/>
        <v>7.1476225507402829</v>
      </c>
    </row>
    <row r="90" spans="1:20" x14ac:dyDescent="0.3">
      <c r="A90" s="1">
        <v>36413</v>
      </c>
      <c r="B90">
        <v>851.87</v>
      </c>
      <c r="C90">
        <v>8.2914999999999992</v>
      </c>
      <c r="D90">
        <f t="shared" si="9"/>
        <v>4.6956623827400831E-5</v>
      </c>
      <c r="E90">
        <f t="shared" si="15"/>
        <v>5.7950989547415053E-4</v>
      </c>
      <c r="F90">
        <f t="shared" si="10"/>
        <v>7.4533240146382465</v>
      </c>
      <c r="K90">
        <f t="shared" si="11"/>
        <v>1.2072825374864215E-2</v>
      </c>
      <c r="L90">
        <f t="shared" si="16"/>
        <v>1.7977476589222554E-4</v>
      </c>
      <c r="M90">
        <f t="shared" si="12"/>
        <v>7.8130517801571635</v>
      </c>
      <c r="R90">
        <f t="shared" si="13"/>
        <v>1.2072825374864215E-2</v>
      </c>
      <c r="S90">
        <f t="shared" si="17"/>
        <v>2.230744988362336E-4</v>
      </c>
      <c r="T90" s="3">
        <f t="shared" si="14"/>
        <v>7.7546216445999701</v>
      </c>
    </row>
    <row r="91" spans="1:20" x14ac:dyDescent="0.3">
      <c r="A91" s="1">
        <v>36420</v>
      </c>
      <c r="B91">
        <v>839.55</v>
      </c>
      <c r="C91">
        <v>8.2640999999999991</v>
      </c>
      <c r="D91">
        <f t="shared" si="9"/>
        <v>-1.4567899022371093E-2</v>
      </c>
      <c r="E91">
        <f t="shared" si="15"/>
        <v>5.2929620936102185E-4</v>
      </c>
      <c r="F91">
        <f t="shared" si="10"/>
        <v>7.1430078691681622</v>
      </c>
      <c r="K91">
        <f t="shared" si="11"/>
        <v>-3.3100612502536984E-3</v>
      </c>
      <c r="L91">
        <f t="shared" si="16"/>
        <v>1.7645413495522868E-4</v>
      </c>
      <c r="M91">
        <f t="shared" si="12"/>
        <v>8.5803569203572021</v>
      </c>
      <c r="R91">
        <f t="shared" si="13"/>
        <v>-3.3100612502536984E-3</v>
      </c>
      <c r="S91">
        <f t="shared" si="17"/>
        <v>2.1820295062924982E-4</v>
      </c>
      <c r="T91" s="3">
        <f t="shared" si="14"/>
        <v>8.3798725087110544</v>
      </c>
    </row>
    <row r="92" spans="1:20" x14ac:dyDescent="0.3">
      <c r="A92" s="1">
        <v>36427</v>
      </c>
      <c r="B92">
        <v>835.39</v>
      </c>
      <c r="C92">
        <v>8.2530000000000001</v>
      </c>
      <c r="D92">
        <f t="shared" si="9"/>
        <v>-4.9673523276702707E-3</v>
      </c>
      <c r="E92">
        <f t="shared" si="15"/>
        <v>5.0182223338562438E-4</v>
      </c>
      <c r="F92">
        <f t="shared" si="10"/>
        <v>7.5480946378119942</v>
      </c>
      <c r="K92">
        <f t="shared" si="11"/>
        <v>-1.3440618112154357E-3</v>
      </c>
      <c r="L92">
        <f t="shared" si="16"/>
        <v>1.6030099440634578E-4</v>
      </c>
      <c r="M92">
        <f t="shared" si="12"/>
        <v>8.7271878567440986</v>
      </c>
      <c r="R92">
        <f t="shared" si="13"/>
        <v>-1.3440618112154357E-3</v>
      </c>
      <c r="S92">
        <f t="shared" si="17"/>
        <v>2.0201648136411863E-4</v>
      </c>
      <c r="T92" s="3">
        <f t="shared" si="14"/>
        <v>8.4982189226322475</v>
      </c>
    </row>
    <row r="93" spans="1:20" x14ac:dyDescent="0.3">
      <c r="A93" s="1">
        <v>36434</v>
      </c>
      <c r="B93">
        <v>835.09</v>
      </c>
      <c r="C93">
        <v>8.1487999999999996</v>
      </c>
      <c r="D93">
        <f t="shared" si="9"/>
        <v>-3.591782041391731E-4</v>
      </c>
      <c r="E93">
        <f t="shared" si="15"/>
        <v>4.6047792954268061E-4</v>
      </c>
      <c r="F93">
        <f t="shared" si="10"/>
        <v>7.682965467351571</v>
      </c>
      <c r="K93">
        <f t="shared" si="11"/>
        <v>-1.2706093462344151E-2</v>
      </c>
      <c r="L93">
        <f t="shared" si="16"/>
        <v>1.4483138425104014E-4</v>
      </c>
      <c r="M93">
        <f t="shared" si="12"/>
        <v>7.7252316109890753</v>
      </c>
      <c r="R93">
        <f t="shared" si="13"/>
        <v>-1.2706093462344151E-2</v>
      </c>
      <c r="S93">
        <f t="shared" si="17"/>
        <v>1.8806445223702167E-4</v>
      </c>
      <c r="T93" s="3">
        <f t="shared" si="14"/>
        <v>7.7202711326870119</v>
      </c>
    </row>
    <row r="94" spans="1:20" x14ac:dyDescent="0.3">
      <c r="A94" s="1">
        <v>36441</v>
      </c>
      <c r="B94">
        <v>866.99</v>
      </c>
      <c r="C94">
        <v>8.1769999999999996</v>
      </c>
      <c r="D94">
        <f t="shared" si="9"/>
        <v>3.7487939214980795E-2</v>
      </c>
      <c r="E94">
        <f t="shared" si="15"/>
        <v>4.2058921611143839E-4</v>
      </c>
      <c r="F94">
        <f t="shared" si="10"/>
        <v>4.432480611488729</v>
      </c>
      <c r="K94">
        <f t="shared" si="11"/>
        <v>3.4546580316371102E-3</v>
      </c>
      <c r="L94">
        <f t="shared" si="16"/>
        <v>1.4645291212016221E-4</v>
      </c>
      <c r="M94">
        <f t="shared" si="12"/>
        <v>8.7473151368323503</v>
      </c>
      <c r="R94">
        <f t="shared" si="13"/>
        <v>3.4546580316371102E-3</v>
      </c>
      <c r="S94">
        <f t="shared" si="17"/>
        <v>1.9124706681495279E-4</v>
      </c>
      <c r="T94" s="3">
        <f t="shared" si="14"/>
        <v>8.4995400031571133</v>
      </c>
    </row>
    <row r="95" spans="1:20" x14ac:dyDescent="0.3">
      <c r="A95" s="1">
        <v>36448</v>
      </c>
      <c r="B95">
        <v>836.56</v>
      </c>
      <c r="C95">
        <v>8.0859000000000005</v>
      </c>
      <c r="D95">
        <f t="shared" si="9"/>
        <v>-3.5729197398316377E-2</v>
      </c>
      <c r="E95">
        <f t="shared" si="15"/>
        <v>5.0591724210884929E-4</v>
      </c>
      <c r="F95">
        <f t="shared" si="10"/>
        <v>5.0658481887424855</v>
      </c>
      <c r="K95">
        <f t="shared" si="11"/>
        <v>-1.1203531091901352E-2</v>
      </c>
      <c r="L95">
        <f t="shared" si="16"/>
        <v>1.3332346606338298E-4</v>
      </c>
      <c r="M95">
        <f t="shared" si="12"/>
        <v>7.9812693173125071</v>
      </c>
      <c r="R95">
        <f t="shared" si="13"/>
        <v>-1.1203531091901352E-2</v>
      </c>
      <c r="S95">
        <f t="shared" si="17"/>
        <v>1.8025384268931152E-4</v>
      </c>
      <c r="T95" s="3">
        <f t="shared" si="14"/>
        <v>7.9247980939612068</v>
      </c>
    </row>
    <row r="96" spans="1:20" x14ac:dyDescent="0.3">
      <c r="A96" s="1">
        <v>36455</v>
      </c>
      <c r="B96">
        <v>873.32</v>
      </c>
      <c r="C96">
        <v>8.1</v>
      </c>
      <c r="D96">
        <f t="shared" si="9"/>
        <v>4.3003795504582588E-2</v>
      </c>
      <c r="E96">
        <f t="shared" si="15"/>
        <v>5.7269391278928913E-4</v>
      </c>
      <c r="F96">
        <f t="shared" si="10"/>
        <v>4.2359884247184176</v>
      </c>
      <c r="K96">
        <f t="shared" si="11"/>
        <v>1.7422575904541334E-3</v>
      </c>
      <c r="L96">
        <f t="shared" si="16"/>
        <v>1.3256173383728101E-4</v>
      </c>
      <c r="M96">
        <f t="shared" si="12"/>
        <v>8.9055636305670891</v>
      </c>
      <c r="R96">
        <f t="shared" si="13"/>
        <v>1.7422575904541334E-3</v>
      </c>
      <c r="S96">
        <f t="shared" si="17"/>
        <v>1.8165400819931878E-4</v>
      </c>
      <c r="T96" s="3">
        <f t="shared" si="14"/>
        <v>8.596696607229493</v>
      </c>
    </row>
    <row r="97" spans="1:20" x14ac:dyDescent="0.3">
      <c r="A97" s="1">
        <v>36462</v>
      </c>
      <c r="B97">
        <v>923</v>
      </c>
      <c r="C97">
        <v>8.1893999999999991</v>
      </c>
      <c r="D97">
        <f t="shared" si="9"/>
        <v>5.5327193707936248E-2</v>
      </c>
      <c r="E97">
        <f t="shared" si="15"/>
        <v>6.8331267667447681E-4</v>
      </c>
      <c r="F97">
        <f t="shared" si="10"/>
        <v>2.8087664415967923</v>
      </c>
      <c r="K97">
        <f t="shared" si="11"/>
        <v>1.0976573429674584E-2</v>
      </c>
      <c r="L97">
        <f t="shared" si="16"/>
        <v>1.1991952205279188E-4</v>
      </c>
      <c r="M97">
        <f t="shared" si="12"/>
        <v>8.0239728413406279</v>
      </c>
      <c r="R97">
        <f t="shared" si="13"/>
        <v>1.0976573429674584E-2</v>
      </c>
      <c r="S97">
        <f t="shared" si="17"/>
        <v>1.7166944589672647E-4</v>
      </c>
      <c r="T97" s="3">
        <f t="shared" si="14"/>
        <v>7.9680957932768361</v>
      </c>
    </row>
    <row r="98" spans="1:20" x14ac:dyDescent="0.3">
      <c r="A98" s="1">
        <v>36469</v>
      </c>
      <c r="B98">
        <v>943.84</v>
      </c>
      <c r="C98">
        <v>8.2992000000000008</v>
      </c>
      <c r="D98">
        <f t="shared" si="9"/>
        <v>2.2327425751913012E-2</v>
      </c>
      <c r="E98">
        <f t="shared" si="15"/>
        <v>8.8934511778686494E-4</v>
      </c>
      <c r="F98">
        <f t="shared" si="10"/>
        <v>6.4644847071163021</v>
      </c>
      <c r="K98">
        <f t="shared" si="11"/>
        <v>1.3318489506931125E-2</v>
      </c>
      <c r="L98">
        <f t="shared" si="16"/>
        <v>1.1997473068662286E-4</v>
      </c>
      <c r="M98">
        <f t="shared" si="12"/>
        <v>7.5497333872542365</v>
      </c>
      <c r="R98">
        <f t="shared" si="13"/>
        <v>1.3318489506931125E-2</v>
      </c>
      <c r="S98">
        <f t="shared" si="17"/>
        <v>1.7423817455349376E-4</v>
      </c>
      <c r="T98" s="3">
        <f t="shared" si="14"/>
        <v>7.6370431770429903</v>
      </c>
    </row>
    <row r="99" spans="1:20" x14ac:dyDescent="0.3">
      <c r="A99" s="1">
        <v>36476</v>
      </c>
      <c r="B99">
        <v>974.46</v>
      </c>
      <c r="C99">
        <v>8.3543000000000003</v>
      </c>
      <c r="D99">
        <f t="shared" si="9"/>
        <v>3.1926811159801241E-2</v>
      </c>
      <c r="E99">
        <f t="shared" si="15"/>
        <v>8.5548003822167348E-4</v>
      </c>
      <c r="F99">
        <f t="shared" si="10"/>
        <v>5.8723281540845083</v>
      </c>
      <c r="K99">
        <f t="shared" si="11"/>
        <v>6.6172517560691259E-3</v>
      </c>
      <c r="L99">
        <f t="shared" si="16"/>
        <v>1.2557789443919229E-4</v>
      </c>
      <c r="M99">
        <f t="shared" si="12"/>
        <v>8.6338922105266143</v>
      </c>
      <c r="R99">
        <f t="shared" si="13"/>
        <v>6.6172517560691259E-3</v>
      </c>
      <c r="S99">
        <f t="shared" si="17"/>
        <v>1.8148583377709519E-4</v>
      </c>
      <c r="T99" s="3">
        <f t="shared" si="14"/>
        <v>8.3730578134334479</v>
      </c>
    </row>
    <row r="100" spans="1:20" x14ac:dyDescent="0.3">
      <c r="A100" s="1">
        <v>36483</v>
      </c>
      <c r="B100">
        <v>1019.58</v>
      </c>
      <c r="C100">
        <v>8.3254999999999999</v>
      </c>
      <c r="D100">
        <f t="shared" si="9"/>
        <v>4.5262585359502602E-2</v>
      </c>
      <c r="E100">
        <f t="shared" si="15"/>
        <v>8.6967669576552928E-4</v>
      </c>
      <c r="F100">
        <f t="shared" si="10"/>
        <v>4.6916841526759612</v>
      </c>
      <c r="K100">
        <f t="shared" si="11"/>
        <v>-3.4532822480335405E-3</v>
      </c>
      <c r="L100">
        <f t="shared" si="16"/>
        <v>1.1759492013007237E-4</v>
      </c>
      <c r="M100">
        <f t="shared" si="12"/>
        <v>8.9468559319522303</v>
      </c>
      <c r="R100">
        <f t="shared" si="13"/>
        <v>-3.4532822480335405E-3</v>
      </c>
      <c r="S100">
        <f t="shared" si="17"/>
        <v>1.7523280878603569E-4</v>
      </c>
      <c r="T100" s="3">
        <f t="shared" si="14"/>
        <v>8.5813419042608281</v>
      </c>
    </row>
    <row r="101" spans="1:20" x14ac:dyDescent="0.3">
      <c r="A101" s="1">
        <v>36490</v>
      </c>
      <c r="B101">
        <v>1041.31</v>
      </c>
      <c r="C101">
        <v>8.4407999999999994</v>
      </c>
      <c r="D101">
        <f t="shared" si="9"/>
        <v>2.1088758096058865E-2</v>
      </c>
      <c r="E101">
        <f t="shared" si="15"/>
        <v>9.7183787344221604E-4</v>
      </c>
      <c r="F101">
        <f t="shared" si="10"/>
        <v>6.4786981991266188</v>
      </c>
      <c r="K101">
        <f t="shared" si="11"/>
        <v>1.3753996722710923E-2</v>
      </c>
      <c r="L101">
        <f t="shared" si="16"/>
        <v>1.0728118620968956E-4</v>
      </c>
      <c r="M101">
        <f t="shared" si="12"/>
        <v>7.3767245422466639</v>
      </c>
      <c r="R101">
        <f t="shared" si="13"/>
        <v>1.3753996722710923E-2</v>
      </c>
      <c r="S101">
        <f t="shared" si="17"/>
        <v>1.6727122795004667E-4</v>
      </c>
      <c r="T101" s="3">
        <f t="shared" si="14"/>
        <v>7.5649616955593766</v>
      </c>
    </row>
    <row r="102" spans="1:20" x14ac:dyDescent="0.3">
      <c r="A102" s="1">
        <v>36497</v>
      </c>
      <c r="B102">
        <v>1095.6400000000001</v>
      </c>
      <c r="C102">
        <v>8.5533000000000001</v>
      </c>
      <c r="D102">
        <f t="shared" si="9"/>
        <v>5.0859131527397052E-2</v>
      </c>
      <c r="E102">
        <f t="shared" si="15"/>
        <v>9.261650676920211E-4</v>
      </c>
      <c r="F102">
        <f t="shared" si="10"/>
        <v>4.1915960410162736</v>
      </c>
      <c r="K102">
        <f t="shared" si="11"/>
        <v>1.3240082549907618E-2</v>
      </c>
      <c r="L102">
        <f t="shared" si="16"/>
        <v>1.152740541909609E-4</v>
      </c>
      <c r="M102">
        <f t="shared" si="12"/>
        <v>7.5474762220920448</v>
      </c>
      <c r="R102">
        <f t="shared" si="13"/>
        <v>1.3240082549907618E-2</v>
      </c>
      <c r="S102">
        <f t="shared" si="17"/>
        <v>1.769085386969734E-4</v>
      </c>
      <c r="T102" s="3">
        <f t="shared" si="14"/>
        <v>7.6489713871511142</v>
      </c>
    </row>
    <row r="103" spans="1:20" x14ac:dyDescent="0.3">
      <c r="A103" s="1">
        <v>36504</v>
      </c>
      <c r="B103">
        <v>1126.03</v>
      </c>
      <c r="C103">
        <v>8.4685000000000006</v>
      </c>
      <c r="D103">
        <f t="shared" si="9"/>
        <v>2.7359504931206764E-2</v>
      </c>
      <c r="E103">
        <f t="shared" si="15"/>
        <v>1.0700443186518332E-3</v>
      </c>
      <c r="F103">
        <f t="shared" si="10"/>
        <v>6.1405117473386897</v>
      </c>
      <c r="K103">
        <f t="shared" si="11"/>
        <v>-9.9637760466138661E-3</v>
      </c>
      <c r="L103">
        <f t="shared" si="16"/>
        <v>1.2113277304017279E-4</v>
      </c>
      <c r="M103">
        <f t="shared" si="12"/>
        <v>8.1990529338268932</v>
      </c>
      <c r="R103">
        <f t="shared" si="13"/>
        <v>-9.9637760466138661E-3</v>
      </c>
      <c r="S103">
        <f t="shared" si="17"/>
        <v>1.8346148300677135E-4</v>
      </c>
      <c r="T103" s="3">
        <f t="shared" si="14"/>
        <v>8.0623740657351242</v>
      </c>
    </row>
    <row r="104" spans="1:20" x14ac:dyDescent="0.3">
      <c r="A104" s="1">
        <v>36511</v>
      </c>
      <c r="B104">
        <v>1131.42</v>
      </c>
      <c r="C104">
        <v>8.5086999999999993</v>
      </c>
      <c r="D104">
        <f t="shared" si="9"/>
        <v>4.7753086381545464E-3</v>
      </c>
      <c r="E104">
        <f t="shared" si="15"/>
        <v>1.042186550474363E-3</v>
      </c>
      <c r="F104">
        <f t="shared" si="10"/>
        <v>6.8445538111332924</v>
      </c>
      <c r="K104">
        <f t="shared" si="11"/>
        <v>4.7357721099146304E-3</v>
      </c>
      <c r="L104">
        <f t="shared" si="16"/>
        <v>1.1899955777486886E-4</v>
      </c>
      <c r="M104">
        <f t="shared" si="12"/>
        <v>8.8479233791711138</v>
      </c>
      <c r="R104">
        <f t="shared" si="13"/>
        <v>4.7357721099146304E-3</v>
      </c>
      <c r="S104">
        <f t="shared" si="17"/>
        <v>1.818718546595048E-4</v>
      </c>
      <c r="T104" s="3">
        <f t="shared" si="14"/>
        <v>8.488893160713797</v>
      </c>
    </row>
    <row r="105" spans="1:20" x14ac:dyDescent="0.3">
      <c r="A105" s="1">
        <v>36518</v>
      </c>
      <c r="B105">
        <v>1151.47</v>
      </c>
      <c r="C105">
        <v>8.4492999999999991</v>
      </c>
      <c r="D105">
        <f t="shared" si="9"/>
        <v>1.7565905980087712E-2</v>
      </c>
      <c r="E105">
        <f t="shared" si="15"/>
        <v>9.5385816809858738E-4</v>
      </c>
      <c r="F105">
        <f t="shared" si="10"/>
        <v>6.6315082164091734</v>
      </c>
      <c r="K105">
        <f t="shared" si="11"/>
        <v>-7.0055717579994726E-3</v>
      </c>
      <c r="L105">
        <f t="shared" si="16"/>
        <v>1.0957379486871274E-4</v>
      </c>
      <c r="M105">
        <f t="shared" si="12"/>
        <v>8.6710129220072787</v>
      </c>
      <c r="R105">
        <f t="shared" si="13"/>
        <v>-7.0055717579994726E-3</v>
      </c>
      <c r="S105">
        <f t="shared" si="17"/>
        <v>1.7360653576988698E-4</v>
      </c>
      <c r="T105" s="3">
        <f t="shared" si="14"/>
        <v>8.3760221724360626</v>
      </c>
    </row>
    <row r="106" spans="1:20" x14ac:dyDescent="0.3">
      <c r="A106" s="1">
        <v>36525</v>
      </c>
      <c r="B106">
        <v>1198.97</v>
      </c>
      <c r="C106">
        <v>8.5074000000000005</v>
      </c>
      <c r="D106">
        <f t="shared" si="9"/>
        <v>4.042346791680454E-2</v>
      </c>
      <c r="E106">
        <f t="shared" si="15"/>
        <v>8.9794390273052489E-4</v>
      </c>
      <c r="F106">
        <f t="shared" si="10"/>
        <v>5.1956269664287333</v>
      </c>
      <c r="K106">
        <f t="shared" si="11"/>
        <v>6.8527752884761E-3</v>
      </c>
      <c r="L106">
        <f t="shared" si="16"/>
        <v>1.0366919971367829E-4</v>
      </c>
      <c r="M106">
        <f t="shared" si="12"/>
        <v>8.7213211105979127</v>
      </c>
      <c r="R106">
        <f t="shared" si="13"/>
        <v>6.8527752884761E-3</v>
      </c>
      <c r="S106">
        <f t="shared" si="17"/>
        <v>1.6932580750771674E-4</v>
      </c>
      <c r="T106" s="3">
        <f t="shared" si="14"/>
        <v>8.4063475583389646</v>
      </c>
    </row>
    <row r="107" spans="1:20" x14ac:dyDescent="0.3">
      <c r="A107" s="1">
        <v>36532</v>
      </c>
      <c r="B107">
        <v>1152.54</v>
      </c>
      <c r="C107">
        <v>8.4097000000000008</v>
      </c>
      <c r="D107">
        <f t="shared" si="9"/>
        <v>-3.9494652436903178E-2</v>
      </c>
      <c r="E107">
        <f t="shared" si="15"/>
        <v>9.6172724932324987E-4</v>
      </c>
      <c r="F107">
        <f t="shared" si="10"/>
        <v>5.3248774412974926</v>
      </c>
      <c r="K107">
        <f t="shared" si="11"/>
        <v>-1.1550571460090748E-2</v>
      </c>
      <c r="L107">
        <f t="shared" si="16"/>
        <v>9.8134237498254874E-5</v>
      </c>
      <c r="M107">
        <f t="shared" si="12"/>
        <v>7.8696517751694</v>
      </c>
      <c r="R107">
        <f t="shared" si="13"/>
        <v>-1.1550571460090748E-2</v>
      </c>
      <c r="S107">
        <f t="shared" si="17"/>
        <v>1.6566345401500699E-4</v>
      </c>
      <c r="T107" s="3">
        <f t="shared" si="14"/>
        <v>7.9002104322794517</v>
      </c>
    </row>
    <row r="108" spans="1:20" x14ac:dyDescent="0.3">
      <c r="A108" s="1">
        <v>36539</v>
      </c>
      <c r="B108">
        <v>1217.95</v>
      </c>
      <c r="C108">
        <v>8.4614999999999991</v>
      </c>
      <c r="D108">
        <f t="shared" si="9"/>
        <v>5.5200915097235681E-2</v>
      </c>
      <c r="E108">
        <f t="shared" si="15"/>
        <v>1.0135519659097826E-3</v>
      </c>
      <c r="F108">
        <f t="shared" si="10"/>
        <v>3.8878959009811371</v>
      </c>
      <c r="K108">
        <f t="shared" si="11"/>
        <v>6.1406613366638994E-3</v>
      </c>
      <c r="L108">
        <f t="shared" si="16"/>
        <v>1.0157783026393697E-4</v>
      </c>
      <c r="M108">
        <f t="shared" si="12"/>
        <v>8.8234652576062018</v>
      </c>
      <c r="R108">
        <f t="shared" si="13"/>
        <v>6.1406613366638994E-3</v>
      </c>
      <c r="S108">
        <f t="shared" si="17"/>
        <v>1.7054338395171165E-4</v>
      </c>
      <c r="T108" s="3">
        <f t="shared" si="14"/>
        <v>8.4554174445511769</v>
      </c>
    </row>
    <row r="109" spans="1:20" x14ac:dyDescent="0.3">
      <c r="A109" s="1">
        <v>36546</v>
      </c>
      <c r="B109">
        <v>1218.19</v>
      </c>
      <c r="C109">
        <v>8.4994999999999994</v>
      </c>
      <c r="D109">
        <f t="shared" si="9"/>
        <v>1.9703301187642494E-4</v>
      </c>
      <c r="E109">
        <f t="shared" si="15"/>
        <v>1.1897601586406859E-3</v>
      </c>
      <c r="F109">
        <f t="shared" si="10"/>
        <v>6.7339709094204121</v>
      </c>
      <c r="K109">
        <f t="shared" si="11"/>
        <v>4.4808753706839302E-3</v>
      </c>
      <c r="L109">
        <f t="shared" si="16"/>
        <v>9.5343886946672572E-5</v>
      </c>
      <c r="M109">
        <f t="shared" si="12"/>
        <v>9.0474327002568415</v>
      </c>
      <c r="R109">
        <f t="shared" si="13"/>
        <v>4.4808753706839302E-3</v>
      </c>
      <c r="S109">
        <f t="shared" si="17"/>
        <v>1.6581045730366099E-4</v>
      </c>
      <c r="T109" s="3">
        <f t="shared" si="14"/>
        <v>8.5835737026547427</v>
      </c>
    </row>
    <row r="110" spans="1:20" x14ac:dyDescent="0.3">
      <c r="A110" s="1">
        <v>36553</v>
      </c>
      <c r="B110">
        <v>1245.99</v>
      </c>
      <c r="C110">
        <v>8.8514999999999997</v>
      </c>
      <c r="D110">
        <f t="shared" si="9"/>
        <v>2.2564244097021895E-2</v>
      </c>
      <c r="E110">
        <f t="shared" si="15"/>
        <v>1.086672150087914E-3</v>
      </c>
      <c r="F110">
        <f t="shared" si="10"/>
        <v>6.3560992441458399</v>
      </c>
      <c r="K110">
        <f t="shared" si="11"/>
        <v>4.057959794650879E-2</v>
      </c>
      <c r="L110">
        <f t="shared" si="16"/>
        <v>8.7997700107242719E-5</v>
      </c>
      <c r="M110">
        <f t="shared" si="12"/>
        <v>-9.3748320240597156</v>
      </c>
      <c r="R110">
        <f t="shared" si="13"/>
        <v>4.057959794650879E-2</v>
      </c>
      <c r="S110">
        <f t="shared" si="17"/>
        <v>1.6037329205718936E-4</v>
      </c>
      <c r="T110" s="3">
        <f t="shared" si="14"/>
        <v>-1.529936290581924</v>
      </c>
    </row>
    <row r="111" spans="1:20" x14ac:dyDescent="0.3">
      <c r="A111" s="1">
        <v>36560</v>
      </c>
      <c r="B111">
        <v>1329.3</v>
      </c>
      <c r="C111">
        <v>8.5955999999999992</v>
      </c>
      <c r="D111">
        <f t="shared" si="9"/>
        <v>6.4722093240543982E-2</v>
      </c>
      <c r="E111">
        <f t="shared" si="15"/>
        <v>1.036630085242393E-3</v>
      </c>
      <c r="F111">
        <f t="shared" si="10"/>
        <v>2.8308503774716414</v>
      </c>
      <c r="K111">
        <f t="shared" si="11"/>
        <v>-2.9336491756927385E-2</v>
      </c>
      <c r="L111">
        <f t="shared" si="16"/>
        <v>2.4013279891925963E-4</v>
      </c>
      <c r="M111">
        <f t="shared" si="12"/>
        <v>4.7503442892057786</v>
      </c>
      <c r="R111">
        <f t="shared" si="13"/>
        <v>-2.9336491756927385E-2</v>
      </c>
      <c r="S111">
        <f t="shared" si="17"/>
        <v>3.0363773387257604E-4</v>
      </c>
      <c r="T111" s="3">
        <f t="shared" si="14"/>
        <v>5.2652786712917816</v>
      </c>
    </row>
    <row r="112" spans="1:20" x14ac:dyDescent="0.3">
      <c r="A112" s="1">
        <v>36567</v>
      </c>
      <c r="B112">
        <v>1379.14</v>
      </c>
      <c r="C112">
        <v>8.5670000000000002</v>
      </c>
      <c r="D112">
        <f t="shared" si="9"/>
        <v>3.6807628609293021E-2</v>
      </c>
      <c r="E112">
        <f t="shared" si="15"/>
        <v>1.3097749853754643E-3</v>
      </c>
      <c r="F112">
        <f t="shared" si="10"/>
        <v>5.603522615120589</v>
      </c>
      <c r="K112">
        <f t="shared" si="11"/>
        <v>-3.3328314443617818E-3</v>
      </c>
      <c r="L112">
        <f t="shared" si="16"/>
        <v>3.0069544546726591E-4</v>
      </c>
      <c r="M112">
        <f t="shared" si="12"/>
        <v>8.072472362832162</v>
      </c>
      <c r="R112">
        <f t="shared" si="13"/>
        <v>-3.3328314443617818E-3</v>
      </c>
      <c r="S112">
        <f t="shared" si="17"/>
        <v>3.4841005217620743E-4</v>
      </c>
      <c r="T112" s="3">
        <f t="shared" si="14"/>
        <v>7.9302491608869721</v>
      </c>
    </row>
    <row r="113" spans="1:20" x14ac:dyDescent="0.3">
      <c r="A113" s="1">
        <v>36574</v>
      </c>
      <c r="B113">
        <v>1371.35</v>
      </c>
      <c r="C113">
        <v>8.6576000000000004</v>
      </c>
      <c r="D113">
        <f t="shared" si="9"/>
        <v>-5.6644603901290875E-3</v>
      </c>
      <c r="E113">
        <f t="shared" si="15"/>
        <v>1.3136764840200408E-3</v>
      </c>
      <c r="F113">
        <f t="shared" si="10"/>
        <v>6.6105009285778733</v>
      </c>
      <c r="K113">
        <f t="shared" si="11"/>
        <v>1.0519934924426813E-2</v>
      </c>
      <c r="L113">
        <f t="shared" si="16"/>
        <v>2.7243068716464744E-4</v>
      </c>
      <c r="M113">
        <f t="shared" si="12"/>
        <v>7.8018981237094289</v>
      </c>
      <c r="R113">
        <f t="shared" si="13"/>
        <v>1.0519934924426813E-2</v>
      </c>
      <c r="S113">
        <f t="shared" si="17"/>
        <v>3.0758092264890959E-4</v>
      </c>
      <c r="T113" s="3">
        <f t="shared" si="14"/>
        <v>7.726967742341408</v>
      </c>
    </row>
    <row r="114" spans="1:20" x14ac:dyDescent="0.3">
      <c r="A114" s="1">
        <v>36581</v>
      </c>
      <c r="B114">
        <v>1427.61</v>
      </c>
      <c r="C114">
        <v>8.6880000000000006</v>
      </c>
      <c r="D114">
        <f t="shared" si="9"/>
        <v>4.0206061261993727E-2</v>
      </c>
      <c r="E114">
        <f t="shared" si="15"/>
        <v>1.2026281273887006E-3</v>
      </c>
      <c r="F114">
        <f t="shared" si="10"/>
        <v>5.3790837337275725</v>
      </c>
      <c r="K114">
        <f t="shared" si="11"/>
        <v>3.5052152852458073E-3</v>
      </c>
      <c r="L114">
        <f t="shared" si="16"/>
        <v>2.5664219050314577E-4</v>
      </c>
      <c r="M114">
        <f t="shared" si="12"/>
        <v>8.2199535188956236</v>
      </c>
      <c r="R114">
        <f t="shared" si="13"/>
        <v>3.5052152852458073E-3</v>
      </c>
      <c r="S114">
        <f t="shared" si="17"/>
        <v>2.8352191157565899E-4</v>
      </c>
      <c r="T114" s="3">
        <f t="shared" si="14"/>
        <v>8.1248857526869198</v>
      </c>
    </row>
    <row r="115" spans="1:20" x14ac:dyDescent="0.3">
      <c r="A115" s="1">
        <v>36588</v>
      </c>
      <c r="B115">
        <v>1530.02</v>
      </c>
      <c r="C115">
        <v>8.7856000000000005</v>
      </c>
      <c r="D115">
        <f t="shared" si="9"/>
        <v>6.927908984175854E-2</v>
      </c>
      <c r="E115">
        <f t="shared" si="15"/>
        <v>1.2384920280726194E-3</v>
      </c>
      <c r="F115">
        <f t="shared" si="10"/>
        <v>2.8185089627511273</v>
      </c>
      <c r="K115">
        <f t="shared" si="11"/>
        <v>1.1171254350891438E-2</v>
      </c>
      <c r="L115">
        <f t="shared" si="16"/>
        <v>2.3279223402478903E-4</v>
      </c>
      <c r="M115">
        <f t="shared" si="12"/>
        <v>7.8292770581420772</v>
      </c>
      <c r="R115">
        <f t="shared" si="13"/>
        <v>1.1171254350891438E-2</v>
      </c>
      <c r="S115">
        <f t="shared" si="17"/>
        <v>2.5508720116062628E-4</v>
      </c>
      <c r="T115" s="3">
        <f t="shared" si="14"/>
        <v>7.7846727053811229</v>
      </c>
    </row>
    <row r="116" spans="1:20" x14ac:dyDescent="0.3">
      <c r="A116" s="1">
        <v>36595</v>
      </c>
      <c r="B116">
        <v>1504.02</v>
      </c>
      <c r="C116">
        <v>8.7210000000000001</v>
      </c>
      <c r="D116">
        <f t="shared" si="9"/>
        <v>-1.7139283902759914E-2</v>
      </c>
      <c r="E116">
        <f t="shared" si="15"/>
        <v>1.5470573390267829E-3</v>
      </c>
      <c r="F116">
        <f t="shared" si="10"/>
        <v>6.2815207693586261</v>
      </c>
      <c r="K116">
        <f t="shared" si="11"/>
        <v>-7.3801072976226456E-3</v>
      </c>
      <c r="L116">
        <f t="shared" si="16"/>
        <v>2.2225151854345855E-4</v>
      </c>
      <c r="M116">
        <f t="shared" si="12"/>
        <v>8.1666362319553247</v>
      </c>
      <c r="R116">
        <f t="shared" si="13"/>
        <v>-7.3801072976226456E-3</v>
      </c>
      <c r="S116">
        <f t="shared" si="17"/>
        <v>2.4225114302769746E-4</v>
      </c>
      <c r="T116" s="3">
        <f t="shared" si="14"/>
        <v>8.1007028675261292</v>
      </c>
    </row>
    <row r="117" spans="1:20" x14ac:dyDescent="0.3">
      <c r="A117" s="1">
        <v>36602</v>
      </c>
      <c r="B117">
        <v>1444.19</v>
      </c>
      <c r="C117">
        <v>8.6354000000000006</v>
      </c>
      <c r="D117">
        <f t="shared" si="9"/>
        <v>-4.059291254932005E-2</v>
      </c>
      <c r="E117">
        <f t="shared" si="15"/>
        <v>1.4384601130765606E-3</v>
      </c>
      <c r="F117">
        <f t="shared" si="10"/>
        <v>5.3986622977942993</v>
      </c>
      <c r="K117">
        <f t="shared" si="11"/>
        <v>-9.8638766154404284E-3</v>
      </c>
      <c r="L117">
        <f t="shared" si="16"/>
        <v>2.058750705266361E-4</v>
      </c>
      <c r="M117">
        <f t="shared" si="12"/>
        <v>8.0156434382920274</v>
      </c>
      <c r="R117">
        <f t="shared" si="13"/>
        <v>-9.8638766154404284E-3</v>
      </c>
      <c r="S117">
        <f t="shared" si="17"/>
        <v>2.2546081488175029E-4</v>
      </c>
      <c r="T117" s="3">
        <f t="shared" si="14"/>
        <v>7.9658210711754274</v>
      </c>
    </row>
    <row r="118" spans="1:20" x14ac:dyDescent="0.3">
      <c r="A118" s="1">
        <v>36609</v>
      </c>
      <c r="B118">
        <v>1478.75</v>
      </c>
      <c r="C118">
        <v>8.5269999999999992</v>
      </c>
      <c r="D118">
        <f t="shared" si="9"/>
        <v>2.3648525548206938E-2</v>
      </c>
      <c r="E118">
        <f t="shared" si="15"/>
        <v>1.4565978387781576E-3</v>
      </c>
      <c r="F118">
        <f t="shared" si="10"/>
        <v>6.1477072881672523</v>
      </c>
      <c r="K118">
        <f t="shared" si="11"/>
        <v>-1.2632433869495651E-2</v>
      </c>
      <c r="L118">
        <f t="shared" si="16"/>
        <v>1.9527738406539442E-4</v>
      </c>
      <c r="M118">
        <f t="shared" si="12"/>
        <v>7.7239012689847559</v>
      </c>
      <c r="R118">
        <f t="shared" si="13"/>
        <v>-1.2632433869495651E-2</v>
      </c>
      <c r="S118">
        <f t="shared" si="17"/>
        <v>2.1573824904983372E-4</v>
      </c>
      <c r="T118" s="3">
        <f t="shared" si="14"/>
        <v>7.7017595155990008</v>
      </c>
    </row>
    <row r="119" spans="1:20" x14ac:dyDescent="0.3">
      <c r="A119" s="1">
        <v>36616</v>
      </c>
      <c r="B119">
        <v>1383.66</v>
      </c>
      <c r="C119">
        <v>8.6349999999999998</v>
      </c>
      <c r="D119">
        <f t="shared" si="9"/>
        <v>-6.6464974035391228E-2</v>
      </c>
      <c r="E119">
        <f t="shared" si="15"/>
        <v>1.3788439024190863E-3</v>
      </c>
      <c r="F119">
        <f t="shared" si="10"/>
        <v>3.3826716776312433</v>
      </c>
      <c r="K119">
        <f t="shared" si="11"/>
        <v>1.2586111838729352E-2</v>
      </c>
      <c r="L119">
        <f t="shared" si="16"/>
        <v>1.9179303843675126E-4</v>
      </c>
      <c r="M119">
        <f t="shared" si="12"/>
        <v>7.7331502037253248</v>
      </c>
      <c r="R119">
        <f t="shared" si="13"/>
        <v>1.2586111838729352E-2</v>
      </c>
      <c r="S119">
        <f t="shared" si="17"/>
        <v>2.1351103156276962E-4</v>
      </c>
      <c r="T119" s="3">
        <f t="shared" si="14"/>
        <v>7.7098921897036288</v>
      </c>
    </row>
    <row r="120" spans="1:20" x14ac:dyDescent="0.3">
      <c r="A120" s="1">
        <v>36623</v>
      </c>
      <c r="B120">
        <v>1408.66</v>
      </c>
      <c r="C120">
        <v>8.66</v>
      </c>
      <c r="D120">
        <f t="shared" si="9"/>
        <v>1.7906735631821276E-2</v>
      </c>
      <c r="E120">
        <f t="shared" si="15"/>
        <v>1.6421480560630673E-3</v>
      </c>
      <c r="F120">
        <f t="shared" si="10"/>
        <v>6.2164868450121524</v>
      </c>
      <c r="K120">
        <f t="shared" si="11"/>
        <v>2.8910109757019843E-3</v>
      </c>
      <c r="L120">
        <f t="shared" si="16"/>
        <v>1.8853475913866753E-4</v>
      </c>
      <c r="M120">
        <f t="shared" si="12"/>
        <v>8.5318971161335426</v>
      </c>
      <c r="R120">
        <f t="shared" si="13"/>
        <v>2.8910109757019843E-3</v>
      </c>
      <c r="S120">
        <f t="shared" si="17"/>
        <v>2.1159951455697093E-4</v>
      </c>
      <c r="T120" s="3">
        <f t="shared" si="14"/>
        <v>8.4213162691686883</v>
      </c>
    </row>
    <row r="121" spans="1:20" x14ac:dyDescent="0.3">
      <c r="A121" s="1">
        <v>36630</v>
      </c>
      <c r="B121">
        <v>1275.73</v>
      </c>
      <c r="C121">
        <v>8.6615000000000002</v>
      </c>
      <c r="D121">
        <f t="shared" si="9"/>
        <v>-9.9120334120546216E-2</v>
      </c>
      <c r="E121">
        <f t="shared" si="15"/>
        <v>1.5276418461082572E-3</v>
      </c>
      <c r="F121">
        <f t="shared" si="10"/>
        <v>5.2653007741501057E-2</v>
      </c>
      <c r="K121">
        <f t="shared" si="11"/>
        <v>1.731951625146446E-4</v>
      </c>
      <c r="L121">
        <f t="shared" si="16"/>
        <v>1.7094887938700961E-4</v>
      </c>
      <c r="M121">
        <f t="shared" si="12"/>
        <v>8.6739705261475208</v>
      </c>
      <c r="R121">
        <f t="shared" si="13"/>
        <v>1.731951625146446E-4</v>
      </c>
      <c r="S121">
        <f t="shared" si="17"/>
        <v>1.9642758252848294E-4</v>
      </c>
      <c r="T121" s="3">
        <f t="shared" si="14"/>
        <v>8.5350640207812472</v>
      </c>
    </row>
    <row r="122" spans="1:20" x14ac:dyDescent="0.3">
      <c r="A122" s="1">
        <v>36637</v>
      </c>
      <c r="B122">
        <v>1347.91</v>
      </c>
      <c r="C122">
        <v>8.7776999999999994</v>
      </c>
      <c r="D122">
        <f t="shared" si="9"/>
        <v>5.5036680896216474E-2</v>
      </c>
      <c r="E122">
        <f t="shared" si="15"/>
        <v>2.246584739285698E-3</v>
      </c>
      <c r="F122">
        <f t="shared" si="10"/>
        <v>4.7500592258210652</v>
      </c>
      <c r="K122">
        <f t="shared" si="11"/>
        <v>1.3326496595193077E-2</v>
      </c>
      <c r="L122">
        <f t="shared" si="16"/>
        <v>1.5426660577708208E-4</v>
      </c>
      <c r="M122">
        <f t="shared" si="12"/>
        <v>7.6256036461939098</v>
      </c>
      <c r="R122">
        <f t="shared" si="13"/>
        <v>1.3326496595193077E-2</v>
      </c>
      <c r="S122">
        <f t="shared" si="17"/>
        <v>1.8337260464242793E-4</v>
      </c>
      <c r="T122" s="3">
        <f t="shared" si="14"/>
        <v>7.6354950528107324</v>
      </c>
    </row>
    <row r="123" spans="1:20" x14ac:dyDescent="0.3">
      <c r="A123" s="1">
        <v>36644</v>
      </c>
      <c r="B123">
        <v>1429.61</v>
      </c>
      <c r="C123">
        <v>8.9135000000000009</v>
      </c>
      <c r="D123">
        <f t="shared" si="9"/>
        <v>5.8846435119682801E-2</v>
      </c>
      <c r="E123">
        <f t="shared" si="15"/>
        <v>2.3143832774255775E-3</v>
      </c>
      <c r="F123">
        <f t="shared" si="10"/>
        <v>4.5723590279186732</v>
      </c>
      <c r="K123">
        <f t="shared" si="11"/>
        <v>1.5352567077727719E-2</v>
      </c>
      <c r="L123">
        <f t="shared" si="16"/>
        <v>1.5654358759378332E-4</v>
      </c>
      <c r="M123">
        <f t="shared" si="12"/>
        <v>7.2565167247690727</v>
      </c>
      <c r="R123">
        <f t="shared" si="13"/>
        <v>1.5352567077727719E-2</v>
      </c>
      <c r="S123">
        <f t="shared" si="17"/>
        <v>1.8890991055012409E-4</v>
      </c>
      <c r="T123" s="3">
        <f t="shared" si="14"/>
        <v>7.3265486815205438</v>
      </c>
    </row>
    <row r="124" spans="1:20" x14ac:dyDescent="0.3">
      <c r="A124" s="1">
        <v>36651</v>
      </c>
      <c r="B124">
        <v>1440.19</v>
      </c>
      <c r="C124">
        <v>9.0905000000000005</v>
      </c>
      <c r="D124">
        <f t="shared" si="9"/>
        <v>7.3733695262084486E-3</v>
      </c>
      <c r="E124">
        <f t="shared" si="15"/>
        <v>2.4139012063220757E-3</v>
      </c>
      <c r="F124">
        <f t="shared" si="10"/>
        <v>6.0039887944467614</v>
      </c>
      <c r="K124">
        <f t="shared" si="11"/>
        <v>1.9662930767411282E-2</v>
      </c>
      <c r="L124">
        <f t="shared" si="16"/>
        <v>1.6426965542045108E-4</v>
      </c>
      <c r="M124">
        <f t="shared" si="12"/>
        <v>6.3603660213381703</v>
      </c>
      <c r="R124">
        <f t="shared" si="13"/>
        <v>1.9662930767411282E-2</v>
      </c>
      <c r="S124">
        <f t="shared" si="17"/>
        <v>1.9867374923360505E-4</v>
      </c>
      <c r="T124" s="3">
        <f t="shared" si="14"/>
        <v>6.5777874863895409</v>
      </c>
    </row>
    <row r="125" spans="1:20" x14ac:dyDescent="0.3">
      <c r="A125" s="1">
        <v>36658</v>
      </c>
      <c r="B125">
        <v>1384.06</v>
      </c>
      <c r="C125">
        <v>9.0115999999999996</v>
      </c>
      <c r="D125">
        <f t="shared" si="9"/>
        <v>-3.975384047151409E-2</v>
      </c>
      <c r="E125">
        <f t="shared" si="15"/>
        <v>2.2094501988148018E-3</v>
      </c>
      <c r="F125">
        <f t="shared" si="10"/>
        <v>5.399735060953474</v>
      </c>
      <c r="K125">
        <f t="shared" si="11"/>
        <v>-8.7172758563398133E-3</v>
      </c>
      <c r="L125">
        <f t="shared" si="16"/>
        <v>1.8597287607277624E-4</v>
      </c>
      <c r="M125">
        <f t="shared" si="12"/>
        <v>8.1812969184749509</v>
      </c>
      <c r="R125">
        <f t="shared" si="13"/>
        <v>-8.7172758563398133E-3</v>
      </c>
      <c r="S125">
        <f t="shared" si="17"/>
        <v>2.2029070640650441E-4</v>
      </c>
      <c r="T125" s="3">
        <f t="shared" si="14"/>
        <v>8.0756051409268341</v>
      </c>
    </row>
    <row r="126" spans="1:20" x14ac:dyDescent="0.3">
      <c r="A126" s="1">
        <v>36665</v>
      </c>
      <c r="B126">
        <v>1369.62</v>
      </c>
      <c r="C126">
        <v>9.1434999999999995</v>
      </c>
      <c r="D126">
        <f t="shared" si="9"/>
        <v>-1.04878797544781E-2</v>
      </c>
      <c r="E126">
        <f t="shared" si="15"/>
        <v>2.154940923079733E-3</v>
      </c>
      <c r="F126">
        <f t="shared" si="10"/>
        <v>6.0889485185335079</v>
      </c>
      <c r="K126">
        <f t="shared" si="11"/>
        <v>1.4530608011699871E-2</v>
      </c>
      <c r="L126">
        <f t="shared" si="16"/>
        <v>1.7523825498153334E-4</v>
      </c>
      <c r="M126">
        <f t="shared" si="12"/>
        <v>7.4444983162267375</v>
      </c>
      <c r="R126">
        <f t="shared" si="13"/>
        <v>1.4530608011699871E-2</v>
      </c>
      <c r="S126">
        <f t="shared" si="17"/>
        <v>2.0961299352330231E-4</v>
      </c>
      <c r="T126" s="3">
        <f t="shared" si="14"/>
        <v>7.4629695567610845</v>
      </c>
    </row>
    <row r="127" spans="1:20" x14ac:dyDescent="0.3">
      <c r="A127" s="1">
        <v>36672</v>
      </c>
      <c r="B127">
        <v>1315.76</v>
      </c>
      <c r="C127">
        <v>9.0282999999999998</v>
      </c>
      <c r="D127">
        <f t="shared" si="9"/>
        <v>-4.0118883651582386E-2</v>
      </c>
      <c r="E127">
        <f t="shared" si="15"/>
        <v>1.9777487250221362E-3</v>
      </c>
      <c r="F127">
        <f t="shared" si="10"/>
        <v>5.4119794470615634</v>
      </c>
      <c r="K127">
        <f t="shared" si="11"/>
        <v>-1.2679155978101181E-2</v>
      </c>
      <c r="L127">
        <f t="shared" si="16"/>
        <v>1.787422497093944E-4</v>
      </c>
      <c r="M127">
        <f t="shared" si="12"/>
        <v>7.7301645219612594</v>
      </c>
      <c r="R127">
        <f t="shared" si="13"/>
        <v>-1.2679155978101181E-2</v>
      </c>
      <c r="S127">
        <f t="shared" si="17"/>
        <v>2.1322652569379444E-4</v>
      </c>
      <c r="T127" s="3">
        <f t="shared" si="14"/>
        <v>7.6992108156906509</v>
      </c>
    </row>
    <row r="128" spans="1:20" x14ac:dyDescent="0.3">
      <c r="A128" s="1">
        <v>36679</v>
      </c>
      <c r="B128">
        <v>1442.36</v>
      </c>
      <c r="C128">
        <v>8.7904</v>
      </c>
      <c r="D128">
        <f t="shared" si="9"/>
        <v>9.1866215513053462E-2</v>
      </c>
      <c r="E128">
        <f t="shared" si="15"/>
        <v>1.9458425404899329E-3</v>
      </c>
      <c r="F128">
        <f t="shared" si="10"/>
        <v>1.9049150549502532</v>
      </c>
      <c r="K128">
        <f t="shared" si="11"/>
        <v>-2.6703871435631712E-2</v>
      </c>
      <c r="L128">
        <f t="shared" si="16"/>
        <v>1.769872172402656E-4</v>
      </c>
      <c r="M128">
        <f t="shared" si="12"/>
        <v>4.6103468747130387</v>
      </c>
      <c r="R128">
        <f t="shared" si="13"/>
        <v>-2.6703871435631712E-2</v>
      </c>
      <c r="S128">
        <f t="shared" si="17"/>
        <v>2.1158229784751961E-4</v>
      </c>
      <c r="T128" s="3">
        <f t="shared" si="14"/>
        <v>5.0905921188488783</v>
      </c>
    </row>
    <row r="129" spans="1:20" x14ac:dyDescent="0.3">
      <c r="A129" s="1">
        <v>36686</v>
      </c>
      <c r="B129">
        <v>1420.32</v>
      </c>
      <c r="C129">
        <v>8.7225000000000001</v>
      </c>
      <c r="D129">
        <f t="shared" si="9"/>
        <v>-1.5398462626057921E-2</v>
      </c>
      <c r="E129">
        <f t="shared" si="15"/>
        <v>2.5085020863649457E-3</v>
      </c>
      <c r="F129">
        <f t="shared" si="10"/>
        <v>5.8935458809526819</v>
      </c>
      <c r="K129">
        <f t="shared" si="11"/>
        <v>-7.7543228400255224E-3</v>
      </c>
      <c r="L129">
        <f t="shared" si="16"/>
        <v>2.2931336024366826E-4</v>
      </c>
      <c r="M129">
        <f t="shared" si="12"/>
        <v>8.118205581364597</v>
      </c>
      <c r="R129">
        <f t="shared" si="13"/>
        <v>-7.7543228400255224E-3</v>
      </c>
      <c r="S129">
        <f t="shared" si="17"/>
        <v>2.6039282350982676E-4</v>
      </c>
      <c r="T129" s="3">
        <f t="shared" si="14"/>
        <v>8.022400697926745</v>
      </c>
    </row>
    <row r="130" spans="1:20" x14ac:dyDescent="0.3">
      <c r="A130" s="1">
        <v>36693</v>
      </c>
      <c r="B130">
        <v>1338.09</v>
      </c>
      <c r="C130">
        <v>8.6243999999999996</v>
      </c>
      <c r="D130">
        <f t="shared" si="9"/>
        <v>-5.9638974320004416E-2</v>
      </c>
      <c r="E130">
        <f t="shared" si="15"/>
        <v>2.3116887601646323E-3</v>
      </c>
      <c r="F130">
        <f t="shared" si="10"/>
        <v>4.5311583850291237</v>
      </c>
      <c r="K130">
        <f t="shared" si="11"/>
        <v>-1.131049879853196E-2</v>
      </c>
      <c r="L130">
        <f t="shared" si="16"/>
        <v>2.128004330495067E-4</v>
      </c>
      <c r="M130">
        <f t="shared" si="12"/>
        <v>7.8539944744250807</v>
      </c>
      <c r="R130">
        <f t="shared" si="13"/>
        <v>-1.131049879853196E-2</v>
      </c>
      <c r="S130">
        <f t="shared" si="17"/>
        <v>2.4068129467259998E-4</v>
      </c>
      <c r="T130" s="3">
        <f t="shared" si="14"/>
        <v>7.8005150116429993</v>
      </c>
    </row>
    <row r="131" spans="1:20" x14ac:dyDescent="0.3">
      <c r="A131" s="1">
        <v>36700</v>
      </c>
      <c r="B131">
        <v>1339.23</v>
      </c>
      <c r="C131">
        <v>8.8574999999999999</v>
      </c>
      <c r="D131">
        <f t="shared" si="9"/>
        <v>8.5159791798951822E-4</v>
      </c>
      <c r="E131">
        <f t="shared" si="15"/>
        <v>2.4195768700907526E-3</v>
      </c>
      <c r="F131">
        <f t="shared" si="10"/>
        <v>6.0238628714856723</v>
      </c>
      <c r="K131">
        <f t="shared" si="11"/>
        <v>2.666916247722995E-2</v>
      </c>
      <c r="L131">
        <f t="shared" si="16"/>
        <v>2.045165300748458E-4</v>
      </c>
      <c r="M131">
        <f t="shared" si="12"/>
        <v>5.0171759798527793</v>
      </c>
      <c r="R131">
        <f t="shared" si="13"/>
        <v>2.666916247722995E-2</v>
      </c>
      <c r="S131">
        <f t="shared" si="17"/>
        <v>2.3085737700124798E-4</v>
      </c>
      <c r="T131" s="3">
        <f t="shared" si="14"/>
        <v>5.2928289307637915</v>
      </c>
    </row>
    <row r="132" spans="1:20" x14ac:dyDescent="0.3">
      <c r="A132" s="1">
        <v>36707</v>
      </c>
      <c r="B132">
        <v>1315.1</v>
      </c>
      <c r="C132">
        <v>8.7850000000000001</v>
      </c>
      <c r="D132">
        <f t="shared" ref="D132:D195" si="18">LN(B132/B131)</f>
        <v>-1.8182113570075088E-2</v>
      </c>
      <c r="E132">
        <f t="shared" si="15"/>
        <v>2.2099861096192257E-3</v>
      </c>
      <c r="F132">
        <f t="shared" ref="F132:F195" si="19">-LN(E132)-D132*D132/E132</f>
        <v>5.9651802108295806</v>
      </c>
      <c r="K132">
        <f t="shared" ref="K132:K195" si="20">LN(C132/C131)</f>
        <v>-8.218836118429447E-3</v>
      </c>
      <c r="L132">
        <f t="shared" si="16"/>
        <v>2.5397490442284057E-4</v>
      </c>
      <c r="M132">
        <f t="shared" ref="M132:M195" si="21">-LN(L132)-K132*K132/L132</f>
        <v>8.0123068226308618</v>
      </c>
      <c r="R132">
        <f t="shared" ref="R132:R195" si="22">LN(C132/C131)</f>
        <v>-8.218836118429447E-3</v>
      </c>
      <c r="S132">
        <f t="shared" si="17"/>
        <v>2.7584973818890914E-4</v>
      </c>
      <c r="T132" s="3">
        <f t="shared" ref="T132:T195" si="23">-LN(S132)-R132*R132/S132</f>
        <v>7.9507772281899696</v>
      </c>
    </row>
    <row r="133" spans="1:20" x14ac:dyDescent="0.3">
      <c r="A133" s="1">
        <v>36714</v>
      </c>
      <c r="B133">
        <v>1374.03</v>
      </c>
      <c r="C133">
        <v>8.9062000000000001</v>
      </c>
      <c r="D133">
        <f t="shared" si="18"/>
        <v>4.3835319257151194E-2</v>
      </c>
      <c r="E133">
        <f t="shared" ref="E133:E196" si="24">$I$2*E132+(1-$I$2)*D132^2</f>
        <v>2.0471384971797249E-3</v>
      </c>
      <c r="F133">
        <f t="shared" si="19"/>
        <v>5.252667853465554</v>
      </c>
      <c r="K133">
        <f t="shared" si="20"/>
        <v>1.3701941779017041E-2</v>
      </c>
      <c r="L133">
        <f t="shared" ref="L133:L196" si="25">$P$2*L132+(1-$P$2)*K132^2</f>
        <v>2.3577911799088134E-4</v>
      </c>
      <c r="M133">
        <f t="shared" si="21"/>
        <v>7.5563478029255142</v>
      </c>
      <c r="R133">
        <f t="shared" si="22"/>
        <v>1.3701941779017041E-2</v>
      </c>
      <c r="S133">
        <f t="shared" ref="S133:S196" si="26">$X$3+$Y$3*S132+($Z$3)*R132^2</f>
        <v>2.5388483948481793E-4</v>
      </c>
      <c r="T133" s="3">
        <f t="shared" si="23"/>
        <v>7.5391480193433038</v>
      </c>
    </row>
    <row r="134" spans="1:20" x14ac:dyDescent="0.3">
      <c r="A134" s="1">
        <v>36721</v>
      </c>
      <c r="B134">
        <v>1420.35</v>
      </c>
      <c r="C134">
        <v>8.8922000000000008</v>
      </c>
      <c r="D134">
        <f t="shared" si="18"/>
        <v>3.3155292492548318E-2</v>
      </c>
      <c r="E134">
        <f t="shared" si="24"/>
        <v>2.0362551147495725E-3</v>
      </c>
      <c r="F134">
        <f t="shared" si="19"/>
        <v>5.6567923476812823</v>
      </c>
      <c r="K134">
        <f t="shared" si="20"/>
        <v>-1.5731754413160696E-3</v>
      </c>
      <c r="L134">
        <f t="shared" si="25"/>
        <v>2.3109064722782283E-4</v>
      </c>
      <c r="M134">
        <f t="shared" si="21"/>
        <v>8.3619909443106391</v>
      </c>
      <c r="R134">
        <f t="shared" si="22"/>
        <v>-1.5731754413160696E-3</v>
      </c>
      <c r="S134">
        <f t="shared" si="26"/>
        <v>2.4699099649295488E-4</v>
      </c>
      <c r="T134" s="3">
        <f t="shared" si="23"/>
        <v>8.2961385471893614</v>
      </c>
    </row>
    <row r="135" spans="1:20" x14ac:dyDescent="0.3">
      <c r="A135" s="1">
        <v>36728</v>
      </c>
      <c r="B135">
        <v>1352.48</v>
      </c>
      <c r="C135">
        <v>8.9656000000000002</v>
      </c>
      <c r="D135">
        <f t="shared" si="18"/>
        <v>-4.8963375917001201E-2</v>
      </c>
      <c r="E135">
        <f t="shared" si="24"/>
        <v>1.9550667104060505E-3</v>
      </c>
      <c r="F135">
        <f t="shared" si="19"/>
        <v>5.0110750157620467</v>
      </c>
      <c r="K135">
        <f t="shared" si="20"/>
        <v>8.2205437789197987E-3</v>
      </c>
      <c r="L135">
        <f t="shared" si="25"/>
        <v>2.0877695841073254E-4</v>
      </c>
      <c r="M135">
        <f t="shared" si="21"/>
        <v>8.1505620769186891</v>
      </c>
      <c r="R135">
        <f t="shared" si="22"/>
        <v>8.2205437789197987E-3</v>
      </c>
      <c r="S135">
        <f t="shared" si="26"/>
        <v>2.2458314174996993E-4</v>
      </c>
      <c r="T135" s="3">
        <f t="shared" si="23"/>
        <v>8.1003633633611987</v>
      </c>
    </row>
    <row r="136" spans="1:20" x14ac:dyDescent="0.3">
      <c r="A136" s="1">
        <v>36735</v>
      </c>
      <c r="B136">
        <v>1300.32</v>
      </c>
      <c r="C136">
        <v>9.1707000000000001</v>
      </c>
      <c r="D136">
        <f t="shared" si="18"/>
        <v>-3.9329556175722938E-2</v>
      </c>
      <c r="E136">
        <f t="shared" si="24"/>
        <v>1.993395445271366E-3</v>
      </c>
      <c r="F136">
        <f t="shared" si="19"/>
        <v>5.4419463794623066</v>
      </c>
      <c r="K136">
        <f t="shared" si="20"/>
        <v>2.2618587477120106E-2</v>
      </c>
      <c r="L136">
        <f t="shared" si="25"/>
        <v>1.9499538771069363E-4</v>
      </c>
      <c r="M136">
        <f t="shared" si="21"/>
        <v>5.9188802908403417</v>
      </c>
      <c r="R136">
        <f t="shared" si="22"/>
        <v>2.2618587477120106E-2</v>
      </c>
      <c r="S136">
        <f t="shared" si="26"/>
        <v>2.1232878218436553E-4</v>
      </c>
      <c r="T136" s="3">
        <f t="shared" si="23"/>
        <v>6.0479014761451797</v>
      </c>
    </row>
    <row r="137" spans="1:20" x14ac:dyDescent="0.3">
      <c r="A137" s="1">
        <v>36742</v>
      </c>
      <c r="B137">
        <v>1260.99</v>
      </c>
      <c r="C137">
        <v>9.2372999999999994</v>
      </c>
      <c r="D137">
        <f t="shared" si="18"/>
        <v>-3.0713261285535101E-2</v>
      </c>
      <c r="E137">
        <f t="shared" si="24"/>
        <v>1.954699667051541E-3</v>
      </c>
      <c r="F137">
        <f t="shared" si="19"/>
        <v>5.7549359304113654</v>
      </c>
      <c r="K137">
        <f t="shared" si="20"/>
        <v>7.2360159275681223E-3</v>
      </c>
      <c r="L137">
        <f t="shared" si="25"/>
        <v>2.2589714071352015E-4</v>
      </c>
      <c r="M137">
        <f t="shared" si="21"/>
        <v>8.1636442082234328</v>
      </c>
      <c r="R137">
        <f t="shared" si="22"/>
        <v>7.2360159275681223E-3</v>
      </c>
      <c r="S137">
        <f t="shared" si="26"/>
        <v>2.4270526157696852E-4</v>
      </c>
      <c r="T137" s="3">
        <f t="shared" si="23"/>
        <v>8.1079281497242359</v>
      </c>
    </row>
    <row r="138" spans="1:20" x14ac:dyDescent="0.3">
      <c r="A138" s="1">
        <v>36749</v>
      </c>
      <c r="B138">
        <v>1268.3499999999999</v>
      </c>
      <c r="C138">
        <v>9.2354000000000003</v>
      </c>
      <c r="D138">
        <f t="shared" si="18"/>
        <v>5.8197164264477312E-3</v>
      </c>
      <c r="E138">
        <f t="shared" si="24"/>
        <v>1.8670634124158703E-3</v>
      </c>
      <c r="F138">
        <f t="shared" si="19"/>
        <v>6.2652481453798554</v>
      </c>
      <c r="K138">
        <f t="shared" si="20"/>
        <v>-2.057089658468525E-4</v>
      </c>
      <c r="L138">
        <f t="shared" si="25"/>
        <v>2.0895930891204087E-4</v>
      </c>
      <c r="M138">
        <f t="shared" si="21"/>
        <v>8.4731685099740268</v>
      </c>
      <c r="R138">
        <f t="shared" si="22"/>
        <v>-2.057089658468525E-4</v>
      </c>
      <c r="S138">
        <f t="shared" si="26"/>
        <v>2.2563774336689784E-4</v>
      </c>
      <c r="T138" s="3">
        <f t="shared" si="23"/>
        <v>8.3963922098376997</v>
      </c>
    </row>
    <row r="139" spans="1:20" x14ac:dyDescent="0.3">
      <c r="A139" s="1">
        <v>36756</v>
      </c>
      <c r="B139">
        <v>1311.31</v>
      </c>
      <c r="C139">
        <v>9.2835000000000001</v>
      </c>
      <c r="D139">
        <f t="shared" si="18"/>
        <v>3.3309794382473494E-2</v>
      </c>
      <c r="E139">
        <f t="shared" si="24"/>
        <v>1.7082191980506429E-3</v>
      </c>
      <c r="F139">
        <f t="shared" si="19"/>
        <v>5.7227722247623314</v>
      </c>
      <c r="K139">
        <f t="shared" si="20"/>
        <v>5.1947046708662615E-3</v>
      </c>
      <c r="L139">
        <f t="shared" si="25"/>
        <v>1.8856828846430305E-4</v>
      </c>
      <c r="M139">
        <f t="shared" si="21"/>
        <v>8.4329459180055863</v>
      </c>
      <c r="R139">
        <f t="shared" si="22"/>
        <v>5.1947046708662615E-3</v>
      </c>
      <c r="S139">
        <f t="shared" si="26"/>
        <v>2.0705256360495139E-4</v>
      </c>
      <c r="T139" s="3">
        <f t="shared" si="23"/>
        <v>8.3522088517182027</v>
      </c>
    </row>
    <row r="140" spans="1:20" x14ac:dyDescent="0.3">
      <c r="A140" s="1">
        <v>36763</v>
      </c>
      <c r="B140">
        <v>1321.9</v>
      </c>
      <c r="C140">
        <v>9.3078000000000003</v>
      </c>
      <c r="D140">
        <f t="shared" si="18"/>
        <v>8.0434580570732765E-3</v>
      </c>
      <c r="E140">
        <f t="shared" si="24"/>
        <v>1.6563445306040422E-3</v>
      </c>
      <c r="F140">
        <f t="shared" si="19"/>
        <v>6.3640819531902615</v>
      </c>
      <c r="K140">
        <f t="shared" si="20"/>
        <v>2.6141274508145428E-3</v>
      </c>
      <c r="L140">
        <f t="shared" si="25"/>
        <v>1.7279719689059959E-4</v>
      </c>
      <c r="M140">
        <f t="shared" si="21"/>
        <v>8.6238446249023628</v>
      </c>
      <c r="R140">
        <f t="shared" si="22"/>
        <v>2.6141274508145428E-3</v>
      </c>
      <c r="S140">
        <f t="shared" si="26"/>
        <v>1.9443269501090354E-4</v>
      </c>
      <c r="T140" s="3">
        <f t="shared" si="23"/>
        <v>8.510277822984909</v>
      </c>
    </row>
    <row r="141" spans="1:20" x14ac:dyDescent="0.3">
      <c r="A141" s="1">
        <v>36770</v>
      </c>
      <c r="B141">
        <v>1358.26</v>
      </c>
      <c r="C141">
        <v>9.3079999999999998</v>
      </c>
      <c r="D141">
        <f t="shared" si="18"/>
        <v>2.7134373234047934E-2</v>
      </c>
      <c r="E141">
        <f t="shared" si="24"/>
        <v>1.5184300906655296E-3</v>
      </c>
      <c r="F141">
        <f t="shared" si="19"/>
        <v>6.0051865715885997</v>
      </c>
      <c r="K141">
        <f t="shared" si="20"/>
        <v>2.1487123841863731E-5</v>
      </c>
      <c r="L141">
        <f t="shared" si="25"/>
        <v>1.5659858239522098E-4</v>
      </c>
      <c r="M141">
        <f t="shared" si="21"/>
        <v>8.7618218785616246</v>
      </c>
      <c r="R141">
        <f t="shared" si="22"/>
        <v>2.1487123841863731E-5</v>
      </c>
      <c r="S141">
        <f t="shared" si="26"/>
        <v>1.8237314060384795E-4</v>
      </c>
      <c r="T141" s="3">
        <f t="shared" si="23"/>
        <v>8.6094532150249989</v>
      </c>
    </row>
    <row r="142" spans="1:20" x14ac:dyDescent="0.3">
      <c r="A142" s="1">
        <v>36777</v>
      </c>
      <c r="B142">
        <v>1328.63</v>
      </c>
      <c r="C142">
        <v>9.6349999999999998</v>
      </c>
      <c r="D142">
        <f t="shared" si="18"/>
        <v>-2.2056132683622727E-2</v>
      </c>
      <c r="E142">
        <f t="shared" si="24"/>
        <v>1.4506571680911564E-3</v>
      </c>
      <c r="F142">
        <f t="shared" si="19"/>
        <v>6.2003919783634531</v>
      </c>
      <c r="K142">
        <f t="shared" si="20"/>
        <v>3.452805642628437E-2</v>
      </c>
      <c r="L142">
        <f t="shared" si="25"/>
        <v>1.4131406465702146E-4</v>
      </c>
      <c r="M142">
        <f t="shared" si="21"/>
        <v>0.42809243746741643</v>
      </c>
      <c r="R142">
        <f t="shared" si="22"/>
        <v>3.452805642628437E-2</v>
      </c>
      <c r="S142">
        <f t="shared" si="26"/>
        <v>1.7197687107447493E-4</v>
      </c>
      <c r="T142" s="3">
        <f t="shared" si="23"/>
        <v>1.735900467243459</v>
      </c>
    </row>
    <row r="143" spans="1:20" x14ac:dyDescent="0.3">
      <c r="A143" s="1">
        <v>36784</v>
      </c>
      <c r="B143">
        <v>1307.8599999999999</v>
      </c>
      <c r="C143">
        <v>9.8249999999999993</v>
      </c>
      <c r="D143">
        <f t="shared" si="18"/>
        <v>-1.5756122486287868E-2</v>
      </c>
      <c r="E143">
        <f t="shared" si="24"/>
        <v>1.3671116992116329E-3</v>
      </c>
      <c r="F143">
        <f t="shared" si="19"/>
        <v>6.413463855942501</v>
      </c>
      <c r="K143">
        <f t="shared" si="20"/>
        <v>1.9527855888995201E-2</v>
      </c>
      <c r="L143">
        <f t="shared" si="25"/>
        <v>2.4388286348387976E-4</v>
      </c>
      <c r="M143">
        <f t="shared" si="21"/>
        <v>6.7552146828611424</v>
      </c>
      <c r="R143">
        <f t="shared" si="22"/>
        <v>1.9527855888995201E-2</v>
      </c>
      <c r="S143">
        <f t="shared" si="26"/>
        <v>2.7178102389276235E-4</v>
      </c>
      <c r="T143" s="3">
        <f t="shared" si="23"/>
        <v>6.8074094561309906</v>
      </c>
    </row>
    <row r="144" spans="1:20" x14ac:dyDescent="0.3">
      <c r="A144" s="1">
        <v>36791</v>
      </c>
      <c r="B144">
        <v>1254.54</v>
      </c>
      <c r="C144">
        <v>9.68</v>
      </c>
      <c r="D144">
        <f t="shared" si="18"/>
        <v>-4.1623242138104762E-2</v>
      </c>
      <c r="E144">
        <f t="shared" si="24"/>
        <v>1.2701640656577519E-3</v>
      </c>
      <c r="F144">
        <f t="shared" si="19"/>
        <v>5.3046166802294561</v>
      </c>
      <c r="K144">
        <f t="shared" si="20"/>
        <v>-1.4868256466839249E-2</v>
      </c>
      <c r="L144">
        <f t="shared" si="25"/>
        <v>2.5729887739894385E-4</v>
      </c>
      <c r="M144">
        <f t="shared" si="21"/>
        <v>7.4060960848008737</v>
      </c>
      <c r="R144">
        <f t="shared" si="22"/>
        <v>-1.4868256466839249E-2</v>
      </c>
      <c r="S144">
        <f t="shared" si="26"/>
        <v>2.7907359283725294E-4</v>
      </c>
      <c r="T144" s="3">
        <f t="shared" si="23"/>
        <v>7.3918961318877336</v>
      </c>
    </row>
    <row r="145" spans="1:20" x14ac:dyDescent="0.3">
      <c r="A145" s="1">
        <v>36798</v>
      </c>
      <c r="B145">
        <v>1218.17</v>
      </c>
      <c r="C145">
        <v>9.6397999999999993</v>
      </c>
      <c r="D145">
        <f t="shared" si="18"/>
        <v>-2.9419238910351544E-2</v>
      </c>
      <c r="E145">
        <f t="shared" si="24"/>
        <v>1.3102244564823233E-3</v>
      </c>
      <c r="F145">
        <f t="shared" si="19"/>
        <v>5.9769893733147681</v>
      </c>
      <c r="K145">
        <f t="shared" si="20"/>
        <v>-4.1615397692178722E-3</v>
      </c>
      <c r="L145">
        <f t="shared" si="25"/>
        <v>2.537623306666342E-4</v>
      </c>
      <c r="M145">
        <f t="shared" si="21"/>
        <v>8.2108658469505329</v>
      </c>
      <c r="R145">
        <f t="shared" si="22"/>
        <v>-4.1615397692178722E-3</v>
      </c>
      <c r="S145">
        <f t="shared" si="26"/>
        <v>2.70435033926553E-4</v>
      </c>
      <c r="T145" s="3">
        <f t="shared" si="23"/>
        <v>8.1514395696858912</v>
      </c>
    </row>
    <row r="146" spans="1:20" x14ac:dyDescent="0.3">
      <c r="A146" s="1">
        <v>36805</v>
      </c>
      <c r="B146">
        <v>1225.05</v>
      </c>
      <c r="C146">
        <v>9.8439999999999994</v>
      </c>
      <c r="D146">
        <f t="shared" si="18"/>
        <v>5.6319268713592979E-3</v>
      </c>
      <c r="E146">
        <f t="shared" si="24"/>
        <v>1.2716888589109762E-3</v>
      </c>
      <c r="F146">
        <f t="shared" si="19"/>
        <v>6.6424673442136974</v>
      </c>
      <c r="K146">
        <f t="shared" si="20"/>
        <v>2.0961771009541639E-2</v>
      </c>
      <c r="L146">
        <f t="shared" si="25"/>
        <v>2.3068458724476639E-4</v>
      </c>
      <c r="M146">
        <f t="shared" si="21"/>
        <v>6.4697119073480209</v>
      </c>
      <c r="R146">
        <f t="shared" si="22"/>
        <v>2.0961771009541639E-2</v>
      </c>
      <c r="S146">
        <f t="shared" si="26"/>
        <v>2.449353078710378E-4</v>
      </c>
      <c r="T146" s="3">
        <f t="shared" si="23"/>
        <v>6.5205903225859245</v>
      </c>
    </row>
    <row r="147" spans="1:20" x14ac:dyDescent="0.3">
      <c r="A147" s="1">
        <v>36812</v>
      </c>
      <c r="B147">
        <v>1170.74</v>
      </c>
      <c r="C147">
        <v>9.94</v>
      </c>
      <c r="D147">
        <f t="shared" si="18"/>
        <v>-4.5345631978427503E-2</v>
      </c>
      <c r="E147">
        <f t="shared" si="24"/>
        <v>1.1642468380859553E-3</v>
      </c>
      <c r="F147">
        <f t="shared" si="19"/>
        <v>4.9895379467723213</v>
      </c>
      <c r="K147">
        <f t="shared" si="20"/>
        <v>9.7048881396732279E-3</v>
      </c>
      <c r="L147">
        <f t="shared" si="25"/>
        <v>2.5105552713605987E-4</v>
      </c>
      <c r="M147">
        <f t="shared" si="21"/>
        <v>7.9146809515422252</v>
      </c>
      <c r="R147">
        <f t="shared" si="22"/>
        <v>9.7048881396732279E-3</v>
      </c>
      <c r="S147">
        <f t="shared" si="26"/>
        <v>2.625822746173301E-4</v>
      </c>
      <c r="T147" s="3">
        <f t="shared" si="23"/>
        <v>7.8862590771033911</v>
      </c>
    </row>
    <row r="148" spans="1:20" x14ac:dyDescent="0.3">
      <c r="A148" s="1">
        <v>36819</v>
      </c>
      <c r="B148">
        <v>1135.52</v>
      </c>
      <c r="C148">
        <v>10.089</v>
      </c>
      <c r="D148">
        <f t="shared" si="18"/>
        <v>-3.0545331717294056E-2</v>
      </c>
      <c r="E148">
        <f t="shared" si="24"/>
        <v>1.2415358532878481E-3</v>
      </c>
      <c r="F148">
        <f t="shared" si="19"/>
        <v>5.9399035807611504</v>
      </c>
      <c r="K148">
        <f t="shared" si="20"/>
        <v>1.4878700757759633E-2</v>
      </c>
      <c r="L148">
        <f t="shared" si="25"/>
        <v>2.35744407318942E-4</v>
      </c>
      <c r="M148">
        <f t="shared" si="21"/>
        <v>7.4137125694410155</v>
      </c>
      <c r="R148">
        <f t="shared" si="22"/>
        <v>1.4878700757759633E-2</v>
      </c>
      <c r="S148">
        <f t="shared" si="26"/>
        <v>2.4554783335341973E-4</v>
      </c>
      <c r="T148" s="3">
        <f t="shared" si="23"/>
        <v>7.4104602894804117</v>
      </c>
    </row>
    <row r="149" spans="1:20" x14ac:dyDescent="0.3">
      <c r="A149" s="1">
        <v>36826</v>
      </c>
      <c r="B149">
        <v>1158.8399999999999</v>
      </c>
      <c r="C149">
        <v>10.1236</v>
      </c>
      <c r="D149">
        <f t="shared" si="18"/>
        <v>2.0328808990153973E-2</v>
      </c>
      <c r="E149">
        <f t="shared" si="24"/>
        <v>1.2148030686091845E-3</v>
      </c>
      <c r="F149">
        <f t="shared" si="19"/>
        <v>6.3729860819034352</v>
      </c>
      <c r="K149">
        <f t="shared" si="20"/>
        <v>3.4236104010226284E-3</v>
      </c>
      <c r="L149">
        <f t="shared" si="25"/>
        <v>2.3434197536754652E-4</v>
      </c>
      <c r="M149">
        <f t="shared" si="21"/>
        <v>8.3087119670409972</v>
      </c>
      <c r="R149">
        <f t="shared" si="22"/>
        <v>3.4236104010226284E-3</v>
      </c>
      <c r="S149">
        <f t="shared" si="26"/>
        <v>2.4328601434232865E-4</v>
      </c>
      <c r="T149" s="3">
        <f t="shared" si="23"/>
        <v>8.2730944864582483</v>
      </c>
    </row>
    <row r="150" spans="1:20" x14ac:dyDescent="0.3">
      <c r="A150" s="1">
        <v>36833</v>
      </c>
      <c r="B150">
        <v>1197.53</v>
      </c>
      <c r="C150">
        <v>9.8539999999999992</v>
      </c>
      <c r="D150">
        <f t="shared" si="18"/>
        <v>3.284159739650952E-2</v>
      </c>
      <c r="E150">
        <f t="shared" si="24"/>
        <v>1.145350309206247E-3</v>
      </c>
      <c r="F150">
        <f t="shared" si="19"/>
        <v>5.8303498639860738</v>
      </c>
      <c r="K150">
        <f t="shared" si="20"/>
        <v>-2.6991867705493625E-2</v>
      </c>
      <c r="L150">
        <f t="shared" si="25"/>
        <v>2.1261340941624562E-4</v>
      </c>
      <c r="M150">
        <f t="shared" si="21"/>
        <v>5.0293418302083168</v>
      </c>
      <c r="R150">
        <f t="shared" si="22"/>
        <v>-2.6991867705493625E-2</v>
      </c>
      <c r="S150">
        <f t="shared" si="26"/>
        <v>2.224191576861875E-4</v>
      </c>
      <c r="T150" s="3">
        <f t="shared" si="23"/>
        <v>5.1353255955530015</v>
      </c>
    </row>
    <row r="151" spans="1:20" x14ac:dyDescent="0.3">
      <c r="A151" s="1">
        <v>36840</v>
      </c>
      <c r="B151">
        <v>1123.6099999999999</v>
      </c>
      <c r="C151">
        <v>9.984</v>
      </c>
      <c r="D151">
        <f t="shared" si="18"/>
        <v>-6.3714386008451973E-2</v>
      </c>
      <c r="E151">
        <f t="shared" si="24"/>
        <v>1.1395639159435499E-3</v>
      </c>
      <c r="F151">
        <f t="shared" si="19"/>
        <v>3.2147618411209571</v>
      </c>
      <c r="K151">
        <f t="shared" si="20"/>
        <v>1.3106347505300583E-2</v>
      </c>
      <c r="L151">
        <f t="shared" si="25"/>
        <v>2.6297166963295968E-4</v>
      </c>
      <c r="M151">
        <f t="shared" si="21"/>
        <v>7.5902518916321808</v>
      </c>
      <c r="R151">
        <f t="shared" si="22"/>
        <v>1.3106347505300583E-2</v>
      </c>
      <c r="S151">
        <f t="shared" si="26"/>
        <v>2.7058148792243487E-4</v>
      </c>
      <c r="T151" s="3">
        <f t="shared" si="23"/>
        <v>7.5800958028591232</v>
      </c>
    </row>
    <row r="152" spans="1:20" x14ac:dyDescent="0.3">
      <c r="A152" s="1">
        <v>36847</v>
      </c>
      <c r="B152">
        <v>1128.6400000000001</v>
      </c>
      <c r="C152">
        <v>10.172800000000001</v>
      </c>
      <c r="D152">
        <f t="shared" si="18"/>
        <v>4.4666518928030826E-3</v>
      </c>
      <c r="E152">
        <f t="shared" si="24"/>
        <v>1.3925750675113609E-3</v>
      </c>
      <c r="F152">
        <f t="shared" si="19"/>
        <v>6.5622739979034312</v>
      </c>
      <c r="K152">
        <f t="shared" si="20"/>
        <v>1.8733680107274817E-2</v>
      </c>
      <c r="L152">
        <f t="shared" si="25"/>
        <v>2.5407069079714433E-4</v>
      </c>
      <c r="M152">
        <f t="shared" si="21"/>
        <v>6.8965865062539446</v>
      </c>
      <c r="R152">
        <f t="shared" si="22"/>
        <v>1.8733680107274817E-2</v>
      </c>
      <c r="S152">
        <f t="shared" si="26"/>
        <v>2.5907637938280524E-4</v>
      </c>
      <c r="T152" s="3">
        <f t="shared" si="23"/>
        <v>6.9037648390015303</v>
      </c>
    </row>
    <row r="153" spans="1:20" x14ac:dyDescent="0.3">
      <c r="A153" s="1">
        <v>36854</v>
      </c>
      <c r="B153">
        <v>1112.6400000000001</v>
      </c>
      <c r="C153">
        <v>10.352</v>
      </c>
      <c r="D153">
        <f t="shared" si="18"/>
        <v>-1.4277798228190648E-2</v>
      </c>
      <c r="E153">
        <f t="shared" si="24"/>
        <v>1.2736387423353209E-3</v>
      </c>
      <c r="F153">
        <f t="shared" si="19"/>
        <v>6.505819753719833</v>
      </c>
      <c r="K153">
        <f t="shared" si="20"/>
        <v>1.7462246024198162E-2</v>
      </c>
      <c r="L153">
        <f t="shared" si="25"/>
        <v>2.6352652135229801E-4</v>
      </c>
      <c r="M153">
        <f t="shared" si="21"/>
        <v>7.0842432696090345</v>
      </c>
      <c r="R153">
        <f t="shared" si="22"/>
        <v>1.7462246024198162E-2</v>
      </c>
      <c r="S153">
        <f t="shared" si="26"/>
        <v>2.660161306710637E-4</v>
      </c>
      <c r="T153" s="3">
        <f t="shared" si="23"/>
        <v>7.0856696023353969</v>
      </c>
    </row>
    <row r="154" spans="1:20" x14ac:dyDescent="0.3">
      <c r="A154" s="1">
        <v>36861</v>
      </c>
      <c r="B154">
        <v>1119.94</v>
      </c>
      <c r="C154">
        <v>9.8702000000000005</v>
      </c>
      <c r="D154">
        <f t="shared" si="18"/>
        <v>6.5395426060720265E-3</v>
      </c>
      <c r="E154">
        <f t="shared" si="24"/>
        <v>1.1809432359620349E-3</v>
      </c>
      <c r="F154">
        <f t="shared" si="19"/>
        <v>6.7052287056142124</v>
      </c>
      <c r="K154">
        <f t="shared" si="20"/>
        <v>-4.765962109393615E-2</v>
      </c>
      <c r="L154">
        <f t="shared" si="25"/>
        <v>2.6756764748099582E-4</v>
      </c>
      <c r="M154">
        <f t="shared" si="21"/>
        <v>-0.26307759785357199</v>
      </c>
      <c r="R154">
        <f t="shared" si="22"/>
        <v>-4.765962109393615E-2</v>
      </c>
      <c r="S154">
        <f t="shared" si="26"/>
        <v>2.674637919168329E-4</v>
      </c>
      <c r="T154" s="3">
        <f t="shared" si="23"/>
        <v>-0.26598571815577188</v>
      </c>
    </row>
    <row r="155" spans="1:20" x14ac:dyDescent="0.3">
      <c r="A155" s="1">
        <v>36868</v>
      </c>
      <c r="B155">
        <v>1134.46</v>
      </c>
      <c r="C155">
        <v>9.7420000000000009</v>
      </c>
      <c r="D155">
        <f t="shared" si="18"/>
        <v>1.2881654349926688E-2</v>
      </c>
      <c r="E155">
        <f t="shared" si="24"/>
        <v>1.0823214323058923E-3</v>
      </c>
      <c r="F155">
        <f t="shared" si="19"/>
        <v>6.6753312309993955</v>
      </c>
      <c r="K155">
        <f t="shared" si="20"/>
        <v>-1.3073681280257573E-2</v>
      </c>
      <c r="L155">
        <f t="shared" si="25"/>
        <v>4.6315246341377468E-4</v>
      </c>
      <c r="M155">
        <f t="shared" si="21"/>
        <v>7.3084156515070733</v>
      </c>
      <c r="R155">
        <f t="shared" si="22"/>
        <v>-1.3073681280257573E-2</v>
      </c>
      <c r="S155">
        <f t="shared" si="26"/>
        <v>4.4716544305963468E-4</v>
      </c>
      <c r="T155" s="3">
        <f t="shared" si="23"/>
        <v>7.3303494645534437</v>
      </c>
    </row>
    <row r="156" spans="1:20" x14ac:dyDescent="0.3">
      <c r="A156" s="1">
        <v>36875</v>
      </c>
      <c r="B156">
        <v>1093.19</v>
      </c>
      <c r="C156">
        <v>9.6199999999999992</v>
      </c>
      <c r="D156">
        <f t="shared" si="18"/>
        <v>-3.7056739220427591E-2</v>
      </c>
      <c r="E156">
        <f t="shared" si="24"/>
        <v>1.0029177590680815E-3</v>
      </c>
      <c r="F156">
        <f t="shared" si="19"/>
        <v>5.5356348625258445</v>
      </c>
      <c r="K156">
        <f t="shared" si="20"/>
        <v>-1.260217070673593E-2</v>
      </c>
      <c r="L156">
        <f t="shared" si="25"/>
        <v>4.3462967659776259E-4</v>
      </c>
      <c r="M156">
        <f t="shared" si="21"/>
        <v>7.3756138545974474</v>
      </c>
      <c r="R156">
        <f t="shared" si="22"/>
        <v>-1.260217070673593E-2</v>
      </c>
      <c r="S156">
        <f t="shared" si="26"/>
        <v>4.021442485259192E-4</v>
      </c>
      <c r="T156" s="3">
        <f t="shared" si="23"/>
        <v>7.4237799554603585</v>
      </c>
    </row>
    <row r="157" spans="1:20" x14ac:dyDescent="0.3">
      <c r="A157" s="1">
        <v>36882</v>
      </c>
      <c r="B157">
        <v>1046.51</v>
      </c>
      <c r="C157">
        <v>9.57</v>
      </c>
      <c r="D157">
        <f t="shared" si="18"/>
        <v>-4.3639209052938853E-2</v>
      </c>
      <c r="E157">
        <f t="shared" si="24"/>
        <v>1.0350024630604573E-3</v>
      </c>
      <c r="F157">
        <f t="shared" si="19"/>
        <v>5.0333746272895219</v>
      </c>
      <c r="K157">
        <f t="shared" si="20"/>
        <v>-5.2110592127520882E-3</v>
      </c>
      <c r="L157">
        <f t="shared" si="25"/>
        <v>4.0770918238124077E-4</v>
      </c>
      <c r="M157">
        <f t="shared" si="21"/>
        <v>7.7383522402371279</v>
      </c>
      <c r="R157">
        <f t="shared" si="22"/>
        <v>-5.2110592127520882E-3</v>
      </c>
      <c r="S157">
        <f t="shared" si="26"/>
        <v>3.6454932331869629E-4</v>
      </c>
      <c r="T157" s="3">
        <f t="shared" si="23"/>
        <v>7.8423590846343281</v>
      </c>
    </row>
    <row r="158" spans="1:20" x14ac:dyDescent="0.3">
      <c r="A158" s="1">
        <v>36889</v>
      </c>
      <c r="B158">
        <v>1056.1099999999999</v>
      </c>
      <c r="C158">
        <v>9.4120000000000008</v>
      </c>
      <c r="D158">
        <f t="shared" si="18"/>
        <v>9.1315280057740044E-3</v>
      </c>
      <c r="E158">
        <f t="shared" si="24"/>
        <v>1.1103330927052482E-3</v>
      </c>
      <c r="F158">
        <f t="shared" si="19"/>
        <v>6.7279963163074852</v>
      </c>
      <c r="K158">
        <f t="shared" si="20"/>
        <v>-1.6647734599746791E-2</v>
      </c>
      <c r="L158">
        <f t="shared" si="25"/>
        <v>3.705657925760534E-4</v>
      </c>
      <c r="M158">
        <f t="shared" si="21"/>
        <v>7.1525770926901586</v>
      </c>
      <c r="R158">
        <f t="shared" si="22"/>
        <v>-1.6647734599746791E-2</v>
      </c>
      <c r="S158">
        <f t="shared" si="26"/>
        <v>3.2212086386299358E-4</v>
      </c>
      <c r="T158" s="3">
        <f t="shared" si="23"/>
        <v>7.1802014988518046</v>
      </c>
    </row>
    <row r="159" spans="1:20" x14ac:dyDescent="0.3">
      <c r="A159" s="1">
        <v>36896</v>
      </c>
      <c r="B159">
        <v>1072</v>
      </c>
      <c r="C159">
        <v>9.3059999999999992</v>
      </c>
      <c r="D159">
        <f t="shared" si="18"/>
        <v>1.4933716122844404E-2</v>
      </c>
      <c r="E159">
        <f t="shared" si="24"/>
        <v>1.021349184677039E-3</v>
      </c>
      <c r="F159">
        <f t="shared" si="19"/>
        <v>6.6682766024060065</v>
      </c>
      <c r="K159">
        <f t="shared" si="20"/>
        <v>-1.1326117442659401E-2</v>
      </c>
      <c r="L159">
        <f t="shared" si="25"/>
        <v>3.6144780216125342E-4</v>
      </c>
      <c r="M159">
        <f t="shared" si="21"/>
        <v>7.5704843111659832</v>
      </c>
      <c r="R159">
        <f t="shared" si="22"/>
        <v>-1.1326117442659401E-2</v>
      </c>
      <c r="S159">
        <f t="shared" si="26"/>
        <v>3.104221144851801E-4</v>
      </c>
      <c r="T159" s="3">
        <f t="shared" si="23"/>
        <v>7.664330756501947</v>
      </c>
    </row>
    <row r="160" spans="1:20" x14ac:dyDescent="0.3">
      <c r="A160" s="1">
        <v>36903</v>
      </c>
      <c r="B160">
        <v>1072.6600000000001</v>
      </c>
      <c r="C160">
        <v>9.3047000000000004</v>
      </c>
      <c r="D160">
        <f t="shared" si="18"/>
        <v>6.1548219376038359E-4</v>
      </c>
      <c r="E160">
        <f t="shared" si="24"/>
        <v>9.5217450629547296E-4</v>
      </c>
      <c r="F160">
        <f t="shared" si="19"/>
        <v>6.9563643895512826</v>
      </c>
      <c r="K160">
        <f t="shared" si="20"/>
        <v>-1.3970457877600302E-4</v>
      </c>
      <c r="L160">
        <f t="shared" si="25"/>
        <v>3.3868991029809248E-4</v>
      </c>
      <c r="M160">
        <f t="shared" si="21"/>
        <v>7.990367962006605</v>
      </c>
      <c r="R160">
        <f t="shared" si="22"/>
        <v>-1.3970457877600302E-4</v>
      </c>
      <c r="S160">
        <f t="shared" si="26"/>
        <v>2.8742397110435549E-4</v>
      </c>
      <c r="T160" s="3">
        <f t="shared" si="23"/>
        <v>8.15448427657293</v>
      </c>
    </row>
    <row r="161" spans="1:20" x14ac:dyDescent="0.3">
      <c r="A161" s="1">
        <v>36910</v>
      </c>
      <c r="B161">
        <v>1106.4100000000001</v>
      </c>
      <c r="C161">
        <v>9.4819999999999993</v>
      </c>
      <c r="D161">
        <f t="shared" si="18"/>
        <v>3.0978994807682732E-2</v>
      </c>
      <c r="E161">
        <f t="shared" si="24"/>
        <v>8.6970248616756636E-4</v>
      </c>
      <c r="F161">
        <f t="shared" si="19"/>
        <v>5.9438807316718378</v>
      </c>
      <c r="K161">
        <f t="shared" si="20"/>
        <v>1.8875615636245836E-2</v>
      </c>
      <c r="L161">
        <f t="shared" si="25"/>
        <v>3.0563450960090753E-4</v>
      </c>
      <c r="M161">
        <f t="shared" si="21"/>
        <v>6.9273855155674573</v>
      </c>
      <c r="R161">
        <f t="shared" si="22"/>
        <v>1.8875615636245836E-2</v>
      </c>
      <c r="S161">
        <f t="shared" si="26"/>
        <v>2.5713670328357118E-4</v>
      </c>
      <c r="T161" s="3">
        <f t="shared" si="23"/>
        <v>6.8803017244940241</v>
      </c>
    </row>
    <row r="162" spans="1:20" x14ac:dyDescent="0.3">
      <c r="A162" s="1">
        <v>36917</v>
      </c>
      <c r="B162">
        <v>1073.3399999999999</v>
      </c>
      <c r="C162">
        <v>9.5920000000000005</v>
      </c>
      <c r="D162">
        <f t="shared" si="18"/>
        <v>-3.0345257601011377E-2</v>
      </c>
      <c r="E162">
        <f t="shared" si="24"/>
        <v>8.7750050601627405E-4</v>
      </c>
      <c r="F162">
        <f t="shared" si="19"/>
        <v>5.989049404467357</v>
      </c>
      <c r="K162">
        <f t="shared" si="20"/>
        <v>1.1534153245286765E-2</v>
      </c>
      <c r="L162">
        <f t="shared" si="25"/>
        <v>3.1057854979789985E-4</v>
      </c>
      <c r="M162">
        <f t="shared" si="21"/>
        <v>7.6487225211630241</v>
      </c>
      <c r="R162">
        <f t="shared" si="22"/>
        <v>1.1534153245286765E-2</v>
      </c>
      <c r="S162">
        <f t="shared" si="26"/>
        <v>2.6492837231233314E-4</v>
      </c>
      <c r="T162" s="3">
        <f t="shared" si="23"/>
        <v>7.7338900816159812</v>
      </c>
    </row>
    <row r="163" spans="1:20" x14ac:dyDescent="0.3">
      <c r="A163" s="1">
        <v>36924</v>
      </c>
      <c r="B163">
        <v>1085.2</v>
      </c>
      <c r="C163">
        <v>9.5060000000000002</v>
      </c>
      <c r="D163">
        <f t="shared" si="18"/>
        <v>1.0989019753597579E-2</v>
      </c>
      <c r="E163">
        <f t="shared" si="24"/>
        <v>8.812553613615048E-4</v>
      </c>
      <c r="F163">
        <f t="shared" si="19"/>
        <v>6.8971329691461891</v>
      </c>
      <c r="K163">
        <f t="shared" si="20"/>
        <v>-9.0062395333954937E-3</v>
      </c>
      <c r="L163">
        <f t="shared" si="25"/>
        <v>2.9324985085406487E-4</v>
      </c>
      <c r="M163">
        <f t="shared" si="21"/>
        <v>7.8578874825691214</v>
      </c>
      <c r="R163">
        <f t="shared" si="22"/>
        <v>-9.0062395333954937E-3</v>
      </c>
      <c r="S163">
        <f t="shared" si="26"/>
        <v>2.5097680288148062E-4</v>
      </c>
      <c r="T163" s="3">
        <f t="shared" si="23"/>
        <v>7.9669633983493835</v>
      </c>
    </row>
    <row r="164" spans="1:20" x14ac:dyDescent="0.3">
      <c r="A164" s="1">
        <v>36931</v>
      </c>
      <c r="B164">
        <v>1015.73</v>
      </c>
      <c r="C164">
        <v>9.67</v>
      </c>
      <c r="D164">
        <f t="shared" si="18"/>
        <v>-6.6156735995110807E-2</v>
      </c>
      <c r="E164">
        <f t="shared" si="24"/>
        <v>8.1535917302761717E-4</v>
      </c>
      <c r="F164">
        <f t="shared" si="19"/>
        <v>1.7440465799483418</v>
      </c>
      <c r="K164">
        <f t="shared" si="20"/>
        <v>1.7105131273385178E-2</v>
      </c>
      <c r="L164">
        <f t="shared" si="25"/>
        <v>2.7254449773661521E-4</v>
      </c>
      <c r="M164">
        <f t="shared" si="21"/>
        <v>7.1341756495697251</v>
      </c>
      <c r="R164">
        <f t="shared" si="22"/>
        <v>1.7105131273385178E-2</v>
      </c>
      <c r="S164">
        <f t="shared" si="26"/>
        <v>2.3495322955997304E-4</v>
      </c>
      <c r="T164" s="3">
        <f t="shared" si="23"/>
        <v>7.1108314962996308</v>
      </c>
    </row>
    <row r="165" spans="1:20" x14ac:dyDescent="0.3">
      <c r="A165" s="1">
        <v>36938</v>
      </c>
      <c r="B165">
        <v>990.4</v>
      </c>
      <c r="C165">
        <v>9.8275000000000006</v>
      </c>
      <c r="D165">
        <f t="shared" si="18"/>
        <v>-2.5253942859334258E-2</v>
      </c>
      <c r="E165">
        <f t="shared" si="24"/>
        <v>1.1239465173395408E-3</v>
      </c>
      <c r="F165">
        <f t="shared" si="19"/>
        <v>6.223478525992026</v>
      </c>
      <c r="K165">
        <f t="shared" si="20"/>
        <v>1.615626884867551E-2</v>
      </c>
      <c r="L165">
        <f t="shared" si="25"/>
        <v>2.745005703633709E-4</v>
      </c>
      <c r="M165">
        <f t="shared" si="21"/>
        <v>7.2496483640096585</v>
      </c>
      <c r="R165">
        <f t="shared" si="22"/>
        <v>1.615626884867551E-2</v>
      </c>
      <c r="S165">
        <f t="shared" si="26"/>
        <v>2.4116236309228831E-4</v>
      </c>
      <c r="T165" s="3">
        <f t="shared" si="23"/>
        <v>7.2476779569917165</v>
      </c>
    </row>
    <row r="166" spans="1:20" x14ac:dyDescent="0.3">
      <c r="A166" s="1">
        <v>36945</v>
      </c>
      <c r="B166">
        <v>942.01</v>
      </c>
      <c r="C166">
        <v>9.8680000000000003</v>
      </c>
      <c r="D166">
        <f t="shared" si="18"/>
        <v>-5.0093011699062148E-2</v>
      </c>
      <c r="E166">
        <f t="shared" si="24"/>
        <v>1.0818191465956834E-3</v>
      </c>
      <c r="F166">
        <f t="shared" si="19"/>
        <v>4.5095832417183992</v>
      </c>
      <c r="K166">
        <f t="shared" si="20"/>
        <v>4.1126203532318214E-3</v>
      </c>
      <c r="L166">
        <f t="shared" si="25"/>
        <v>2.7318531038389828E-4</v>
      </c>
      <c r="M166">
        <f t="shared" si="21"/>
        <v>8.1434474784634752</v>
      </c>
      <c r="R166">
        <f t="shared" si="22"/>
        <v>4.1126203532318214E-3</v>
      </c>
      <c r="S166">
        <f t="shared" si="26"/>
        <v>2.4333052091563218E-4</v>
      </c>
      <c r="T166" s="3">
        <f t="shared" si="23"/>
        <v>8.251580932117216</v>
      </c>
    </row>
    <row r="167" spans="1:20" x14ac:dyDescent="0.3">
      <c r="A167" s="1">
        <v>36952</v>
      </c>
      <c r="B167">
        <v>973.57</v>
      </c>
      <c r="C167">
        <v>9.6820000000000004</v>
      </c>
      <c r="D167">
        <f t="shared" si="18"/>
        <v>3.2953837491543139E-2</v>
      </c>
      <c r="E167">
        <f t="shared" si="24"/>
        <v>1.2055095994179909E-3</v>
      </c>
      <c r="F167">
        <f t="shared" si="19"/>
        <v>5.8200260553779621</v>
      </c>
      <c r="K167">
        <f t="shared" si="20"/>
        <v>-1.9028707149607613E-2</v>
      </c>
      <c r="L167">
        <f t="shared" si="25"/>
        <v>2.4817231035554092E-4</v>
      </c>
      <c r="M167">
        <f t="shared" si="21"/>
        <v>6.8423538289763126</v>
      </c>
      <c r="R167">
        <f t="shared" si="22"/>
        <v>-1.9028707149607613E-2</v>
      </c>
      <c r="S167">
        <f t="shared" si="26"/>
        <v>2.2292663713387002E-4</v>
      </c>
      <c r="T167" s="3">
        <f t="shared" si="23"/>
        <v>6.7844038918561154</v>
      </c>
    </row>
    <row r="168" spans="1:20" x14ac:dyDescent="0.3">
      <c r="A168" s="1">
        <v>36959</v>
      </c>
      <c r="B168">
        <v>971.14</v>
      </c>
      <c r="C168">
        <v>9.7420000000000009</v>
      </c>
      <c r="D168">
        <f t="shared" si="18"/>
        <v>-2.4990885681693349E-3</v>
      </c>
      <c r="E168">
        <f t="shared" si="24"/>
        <v>1.1951503636927878E-3</v>
      </c>
      <c r="F168">
        <f t="shared" si="19"/>
        <v>6.7242576189908014</v>
      </c>
      <c r="K168">
        <f t="shared" si="20"/>
        <v>6.1779438668482858E-3</v>
      </c>
      <c r="L168">
        <f t="shared" si="25"/>
        <v>2.5929123604609389E-4</v>
      </c>
      <c r="M168">
        <f t="shared" si="21"/>
        <v>8.1103612851999785</v>
      </c>
      <c r="R168">
        <f t="shared" si="22"/>
        <v>6.1779438668482858E-3</v>
      </c>
      <c r="S168">
        <f t="shared" si="26"/>
        <v>2.377232286500107E-4</v>
      </c>
      <c r="T168" s="3">
        <f t="shared" si="23"/>
        <v>8.1838512529045246</v>
      </c>
    </row>
    <row r="169" spans="1:20" x14ac:dyDescent="0.3">
      <c r="A169" s="1">
        <v>36966</v>
      </c>
      <c r="B169">
        <v>869.92</v>
      </c>
      <c r="C169">
        <v>10.194000000000001</v>
      </c>
      <c r="D169">
        <f t="shared" si="18"/>
        <v>-0.11006938575703265</v>
      </c>
      <c r="E169">
        <f t="shared" si="24"/>
        <v>1.0921330967162627E-3</v>
      </c>
      <c r="F169">
        <f t="shared" si="19"/>
        <v>-4.273594699760678</v>
      </c>
      <c r="K169">
        <f t="shared" si="20"/>
        <v>4.5352876533499134E-2</v>
      </c>
      <c r="L169">
        <f t="shared" si="25"/>
        <v>2.3770874553146823E-4</v>
      </c>
      <c r="M169">
        <f t="shared" si="21"/>
        <v>-0.30849200332217741</v>
      </c>
      <c r="R169">
        <f t="shared" si="22"/>
        <v>4.5352876533499134E-2</v>
      </c>
      <c r="S169">
        <f t="shared" si="26"/>
        <v>2.2031062723235057E-4</v>
      </c>
      <c r="T169" s="3">
        <f t="shared" si="23"/>
        <v>-0.91581568286015447</v>
      </c>
    </row>
    <row r="170" spans="1:20" x14ac:dyDescent="0.3">
      <c r="A170" s="1">
        <v>36973</v>
      </c>
      <c r="B170">
        <v>843.3</v>
      </c>
      <c r="C170">
        <v>10.308</v>
      </c>
      <c r="D170">
        <f t="shared" si="18"/>
        <v>-3.1078486817014663E-2</v>
      </c>
      <c r="E170">
        <f t="shared" si="24"/>
        <v>2.04727541742801E-3</v>
      </c>
      <c r="F170">
        <f t="shared" si="19"/>
        <v>5.7194611622756657</v>
      </c>
      <c r="K170">
        <f t="shared" si="20"/>
        <v>1.1120980872268572E-2</v>
      </c>
      <c r="L170">
        <f t="shared" si="25"/>
        <v>4.1526647931390906E-4</v>
      </c>
      <c r="M170">
        <f t="shared" si="21"/>
        <v>7.4887663859491287</v>
      </c>
      <c r="R170">
        <f t="shared" si="22"/>
        <v>1.1120980872268572E-2</v>
      </c>
      <c r="S170">
        <f t="shared" si="26"/>
        <v>3.8946302132728374E-4</v>
      </c>
      <c r="T170" s="3">
        <f t="shared" si="23"/>
        <v>7.5331859020944645</v>
      </c>
    </row>
    <row r="171" spans="1:20" x14ac:dyDescent="0.3">
      <c r="A171" s="1">
        <v>36980</v>
      </c>
      <c r="B171">
        <v>831.77</v>
      </c>
      <c r="C171">
        <v>10.406000000000001</v>
      </c>
      <c r="D171">
        <f t="shared" si="18"/>
        <v>-1.3766806284297739E-2</v>
      </c>
      <c r="E171">
        <f t="shared" si="24"/>
        <v>1.9535730638011472E-3</v>
      </c>
      <c r="F171">
        <f t="shared" si="19"/>
        <v>6.1410807215574348</v>
      </c>
      <c r="K171">
        <f t="shared" si="20"/>
        <v>9.4622700779931346E-3</v>
      </c>
      <c r="L171">
        <f t="shared" si="25"/>
        <v>3.8680626191968967E-4</v>
      </c>
      <c r="M171">
        <f t="shared" si="21"/>
        <v>7.6261152880689842</v>
      </c>
      <c r="R171">
        <f t="shared" si="22"/>
        <v>9.4622700779931346E-3</v>
      </c>
      <c r="S171">
        <f t="shared" si="26"/>
        <v>3.5107942765048633E-4</v>
      </c>
      <c r="T171" s="3">
        <f t="shared" si="23"/>
        <v>7.6994715779776453</v>
      </c>
    </row>
    <row r="172" spans="1:20" x14ac:dyDescent="0.3">
      <c r="A172" s="1">
        <v>36987</v>
      </c>
      <c r="B172">
        <v>825.13</v>
      </c>
      <c r="C172">
        <v>10.0425</v>
      </c>
      <c r="D172">
        <f t="shared" si="18"/>
        <v>-8.0150106177970647E-3</v>
      </c>
      <c r="E172">
        <f t="shared" si="24"/>
        <v>1.8007202898780604E-3</v>
      </c>
      <c r="F172">
        <f t="shared" si="19"/>
        <v>6.2838937003116984</v>
      </c>
      <c r="K172">
        <f t="shared" si="20"/>
        <v>-3.5556475616811599E-2</v>
      </c>
      <c r="L172">
        <f t="shared" si="25"/>
        <v>3.5779151604174497E-4</v>
      </c>
      <c r="M172">
        <f t="shared" si="21"/>
        <v>4.4020415505175663</v>
      </c>
      <c r="R172">
        <f t="shared" si="22"/>
        <v>-3.5556475616811599E-2</v>
      </c>
      <c r="S172">
        <f t="shared" si="26"/>
        <v>3.1686473627212176E-4</v>
      </c>
      <c r="T172" s="3">
        <f t="shared" si="23"/>
        <v>4.0671218557025162</v>
      </c>
    </row>
    <row r="173" spans="1:20" x14ac:dyDescent="0.3">
      <c r="A173" s="1">
        <v>36994</v>
      </c>
      <c r="B173">
        <v>851.41</v>
      </c>
      <c r="C173">
        <v>10.1722</v>
      </c>
      <c r="D173">
        <f t="shared" si="18"/>
        <v>3.1352849007157103E-2</v>
      </c>
      <c r="E173">
        <f t="shared" si="24"/>
        <v>1.6502562705131875E-3</v>
      </c>
      <c r="F173">
        <f t="shared" si="19"/>
        <v>5.8111589365776881</v>
      </c>
      <c r="K173">
        <f t="shared" si="20"/>
        <v>1.2832421932033922E-2</v>
      </c>
      <c r="L173">
        <f t="shared" si="25"/>
        <v>4.4626626130930152E-4</v>
      </c>
      <c r="M173">
        <f t="shared" si="21"/>
        <v>7.3455974696316879</v>
      </c>
      <c r="R173">
        <f t="shared" si="22"/>
        <v>1.2832421932033922E-2</v>
      </c>
      <c r="S173">
        <f t="shared" si="26"/>
        <v>3.9577589726396691E-4</v>
      </c>
      <c r="T173" s="3">
        <f t="shared" si="23"/>
        <v>7.4185909698887791</v>
      </c>
    </row>
    <row r="174" spans="1:20" x14ac:dyDescent="0.3">
      <c r="A174" s="1">
        <v>37001</v>
      </c>
      <c r="B174">
        <v>888.21</v>
      </c>
      <c r="C174">
        <v>10.0542</v>
      </c>
      <c r="D174">
        <f t="shared" si="18"/>
        <v>4.2314402834476982E-2</v>
      </c>
      <c r="E174">
        <f t="shared" si="24"/>
        <v>1.5924393680218306E-3</v>
      </c>
      <c r="F174">
        <f t="shared" si="19"/>
        <v>5.3181071704836027</v>
      </c>
      <c r="K174">
        <f t="shared" si="20"/>
        <v>-1.1668051530737748E-2</v>
      </c>
      <c r="L174">
        <f t="shared" si="25"/>
        <v>4.187815958314088E-4</v>
      </c>
      <c r="M174">
        <f t="shared" si="21"/>
        <v>7.453066923672738</v>
      </c>
      <c r="R174">
        <f t="shared" si="22"/>
        <v>-1.1668051530737748E-2</v>
      </c>
      <c r="S174">
        <f t="shared" si="26"/>
        <v>3.5991856552238351E-4</v>
      </c>
      <c r="T174" s="3">
        <f t="shared" si="23"/>
        <v>7.5513710087850736</v>
      </c>
    </row>
    <row r="175" spans="1:20" x14ac:dyDescent="0.3">
      <c r="A175" s="1">
        <v>37008</v>
      </c>
      <c r="B175">
        <v>910.58</v>
      </c>
      <c r="C175">
        <v>10.1882</v>
      </c>
      <c r="D175">
        <f t="shared" si="18"/>
        <v>2.487355759882167E-2</v>
      </c>
      <c r="E175">
        <f t="shared" si="24"/>
        <v>1.609601850566883E-3</v>
      </c>
      <c r="F175">
        <f t="shared" si="19"/>
        <v>6.0473914674273654</v>
      </c>
      <c r="K175">
        <f t="shared" si="20"/>
        <v>1.3239730210288759E-2</v>
      </c>
      <c r="L175">
        <f t="shared" si="25"/>
        <v>3.9119513379089015E-4</v>
      </c>
      <c r="M175">
        <f t="shared" si="21"/>
        <v>7.398214497361475</v>
      </c>
      <c r="R175">
        <f t="shared" si="22"/>
        <v>1.3239730210288759E-2</v>
      </c>
      <c r="S175">
        <f t="shared" si="26"/>
        <v>3.2826142184527355E-4</v>
      </c>
      <c r="T175" s="3">
        <f t="shared" si="23"/>
        <v>7.48770373187293</v>
      </c>
    </row>
    <row r="176" spans="1:20" x14ac:dyDescent="0.3">
      <c r="A176" s="1">
        <v>37015</v>
      </c>
      <c r="B176">
        <v>925.11</v>
      </c>
      <c r="C176">
        <v>10.186</v>
      </c>
      <c r="D176">
        <f t="shared" si="18"/>
        <v>1.5830890242093058E-2</v>
      </c>
      <c r="E176">
        <f t="shared" si="24"/>
        <v>1.5237407943047975E-3</v>
      </c>
      <c r="F176">
        <f t="shared" si="19"/>
        <v>6.3221120376348736</v>
      </c>
      <c r="K176">
        <f t="shared" si="20"/>
        <v>-2.1595940047222447E-4</v>
      </c>
      <c r="L176">
        <f t="shared" si="25"/>
        <v>3.7012209113813975E-4</v>
      </c>
      <c r="M176">
        <f t="shared" si="21"/>
        <v>7.9015516223877684</v>
      </c>
      <c r="R176">
        <f t="shared" si="22"/>
        <v>-2.1595940047222447E-4</v>
      </c>
      <c r="S176">
        <f t="shared" si="26"/>
        <v>3.0615290066952737E-4</v>
      </c>
      <c r="T176" s="3">
        <f t="shared" si="23"/>
        <v>8.0912735682599468</v>
      </c>
    </row>
    <row r="177" spans="1:20" x14ac:dyDescent="0.3">
      <c r="A177" s="1">
        <v>37022</v>
      </c>
      <c r="B177">
        <v>915.3</v>
      </c>
      <c r="C177">
        <v>10.2399</v>
      </c>
      <c r="D177">
        <f t="shared" si="18"/>
        <v>-1.0660768970316451E-2</v>
      </c>
      <c r="E177">
        <f t="shared" si="24"/>
        <v>1.413426064540749E-3</v>
      </c>
      <c r="F177">
        <f t="shared" si="19"/>
        <v>6.4813298171855349</v>
      </c>
      <c r="K177">
        <f t="shared" si="20"/>
        <v>5.2776254762648828E-3</v>
      </c>
      <c r="L177">
        <f t="shared" si="25"/>
        <v>3.3400144808283278E-4</v>
      </c>
      <c r="M177">
        <f t="shared" si="21"/>
        <v>7.9209723853837772</v>
      </c>
      <c r="R177">
        <f t="shared" si="22"/>
        <v>5.2776254762648828E-3</v>
      </c>
      <c r="S177">
        <f t="shared" si="26"/>
        <v>2.7232153089773426E-4</v>
      </c>
      <c r="T177" s="3">
        <f t="shared" si="23"/>
        <v>8.1062460462333057</v>
      </c>
    </row>
    <row r="178" spans="1:20" x14ac:dyDescent="0.3">
      <c r="A178" s="1">
        <v>37029</v>
      </c>
      <c r="B178">
        <v>944.96</v>
      </c>
      <c r="C178">
        <v>10.192500000000001</v>
      </c>
      <c r="D178">
        <f t="shared" si="18"/>
        <v>3.1890718164824222E-2</v>
      </c>
      <c r="E178">
        <f t="shared" si="24"/>
        <v>1.3008021111259628E-3</v>
      </c>
      <c r="F178">
        <f t="shared" si="19"/>
        <v>5.8629351321844485</v>
      </c>
      <c r="K178">
        <f t="shared" si="20"/>
        <v>-4.6396982274063041E-3</v>
      </c>
      <c r="L178">
        <f t="shared" si="25"/>
        <v>3.0412033386339739E-4</v>
      </c>
      <c r="M178">
        <f t="shared" si="21"/>
        <v>8.027303277597186</v>
      </c>
      <c r="R178">
        <f t="shared" si="22"/>
        <v>-4.6396982274063041E-3</v>
      </c>
      <c r="S178">
        <f t="shared" si="26"/>
        <v>2.4742097711476224E-4</v>
      </c>
      <c r="T178" s="3">
        <f t="shared" si="23"/>
        <v>8.217414563817087</v>
      </c>
    </row>
    <row r="179" spans="1:20" x14ac:dyDescent="0.3">
      <c r="A179" s="1">
        <v>37036</v>
      </c>
      <c r="B179">
        <v>956.06</v>
      </c>
      <c r="C179">
        <v>10.4961</v>
      </c>
      <c r="D179">
        <f t="shared" si="18"/>
        <v>1.167807403269866E-2</v>
      </c>
      <c r="E179">
        <f t="shared" si="24"/>
        <v>1.2762125305574455E-3</v>
      </c>
      <c r="F179">
        <f t="shared" si="19"/>
        <v>6.5569974963054758</v>
      </c>
      <c r="K179">
        <f t="shared" si="20"/>
        <v>2.9351603884100373E-2</v>
      </c>
      <c r="L179">
        <f t="shared" si="25"/>
        <v>2.7653822836146537E-4</v>
      </c>
      <c r="M179">
        <f t="shared" si="21"/>
        <v>5.0777996244929398</v>
      </c>
      <c r="R179">
        <f t="shared" si="22"/>
        <v>2.9351603884100373E-2</v>
      </c>
      <c r="S179">
        <f t="shared" si="26"/>
        <v>2.2666131451675416E-4</v>
      </c>
      <c r="T179" s="3">
        <f t="shared" si="23"/>
        <v>4.5911551602212901</v>
      </c>
    </row>
    <row r="180" spans="1:20" x14ac:dyDescent="0.3">
      <c r="A180" s="1">
        <v>37043</v>
      </c>
      <c r="B180">
        <v>917.07</v>
      </c>
      <c r="C180">
        <v>10.885999999999999</v>
      </c>
      <c r="D180">
        <f t="shared" si="18"/>
        <v>-4.1636867367363758E-2</v>
      </c>
      <c r="E180">
        <f t="shared" si="24"/>
        <v>1.1774471064889872E-3</v>
      </c>
      <c r="F180">
        <f t="shared" si="19"/>
        <v>5.2720443580782241</v>
      </c>
      <c r="K180">
        <f t="shared" si="20"/>
        <v>3.6473800416636268E-2</v>
      </c>
      <c r="L180">
        <f t="shared" si="25"/>
        <v>3.3363414388588213E-4</v>
      </c>
      <c r="M180">
        <f t="shared" si="21"/>
        <v>4.018049562854026</v>
      </c>
      <c r="R180">
        <f t="shared" si="22"/>
        <v>3.6473800416636268E-2</v>
      </c>
      <c r="S180">
        <f t="shared" si="26"/>
        <v>2.8609062634857491E-4</v>
      </c>
      <c r="T180" s="3">
        <f t="shared" si="23"/>
        <v>3.5091435338115033</v>
      </c>
    </row>
    <row r="181" spans="1:20" x14ac:dyDescent="0.3">
      <c r="A181" s="1">
        <v>37050</v>
      </c>
      <c r="B181">
        <v>907.7</v>
      </c>
      <c r="C181">
        <v>10.937200000000001</v>
      </c>
      <c r="D181">
        <f t="shared" si="18"/>
        <v>-1.0269877688311025E-2</v>
      </c>
      <c r="E181">
        <f t="shared" si="24"/>
        <v>1.2256396147635712E-3</v>
      </c>
      <c r="F181">
        <f t="shared" si="19"/>
        <v>6.6182390924690244</v>
      </c>
      <c r="K181">
        <f t="shared" si="20"/>
        <v>4.6922627241260222E-3</v>
      </c>
      <c r="L181">
        <f t="shared" si="25"/>
        <v>4.3091589596735416E-4</v>
      </c>
      <c r="M181">
        <f t="shared" si="21"/>
        <v>7.6985033623708672</v>
      </c>
      <c r="R181">
        <f t="shared" si="22"/>
        <v>4.6922627241260222E-3</v>
      </c>
      <c r="S181">
        <f t="shared" si="26"/>
        <v>3.7682784654100807E-4</v>
      </c>
      <c r="T181" s="3">
        <f t="shared" si="23"/>
        <v>7.8252940302189469</v>
      </c>
    </row>
    <row r="182" spans="1:20" x14ac:dyDescent="0.3">
      <c r="A182" s="1">
        <v>37057</v>
      </c>
      <c r="B182">
        <v>866.96</v>
      </c>
      <c r="C182">
        <v>10.622999999999999</v>
      </c>
      <c r="D182">
        <f t="shared" si="18"/>
        <v>-4.5921087917841837E-2</v>
      </c>
      <c r="E182">
        <f t="shared" si="24"/>
        <v>1.1285782178624222E-3</v>
      </c>
      <c r="F182">
        <f t="shared" si="19"/>
        <v>4.9182984997850632</v>
      </c>
      <c r="K182">
        <f t="shared" si="20"/>
        <v>-2.9148360938257872E-2</v>
      </c>
      <c r="L182">
        <f t="shared" si="25"/>
        <v>3.9100598284174992E-4</v>
      </c>
      <c r="M182">
        <f t="shared" si="21"/>
        <v>5.6738620058756037</v>
      </c>
      <c r="R182">
        <f t="shared" si="22"/>
        <v>-2.9148360938257872E-2</v>
      </c>
      <c r="S182">
        <f t="shared" si="26"/>
        <v>3.3160785831088394E-4</v>
      </c>
      <c r="T182" s="3">
        <f t="shared" si="23"/>
        <v>5.4494138564041457</v>
      </c>
    </row>
    <row r="183" spans="1:20" x14ac:dyDescent="0.3">
      <c r="A183" s="1">
        <v>37064</v>
      </c>
      <c r="B183">
        <v>845.34</v>
      </c>
      <c r="C183">
        <v>10.683999999999999</v>
      </c>
      <c r="D183">
        <f t="shared" si="18"/>
        <v>-2.5253926321499448E-2</v>
      </c>
      <c r="E183">
        <f t="shared" si="24"/>
        <v>1.2135086752116872E-3</v>
      </c>
      <c r="F183">
        <f t="shared" si="19"/>
        <v>6.188688304066237</v>
      </c>
      <c r="K183">
        <f t="shared" si="20"/>
        <v>5.7258334498379738E-3</v>
      </c>
      <c r="L183">
        <f t="shared" si="25"/>
        <v>4.3576897364812177E-4</v>
      </c>
      <c r="M183">
        <f t="shared" si="21"/>
        <v>7.6631631255572517</v>
      </c>
      <c r="R183">
        <f t="shared" si="22"/>
        <v>5.7258334498379738E-3</v>
      </c>
      <c r="S183">
        <f t="shared" si="26"/>
        <v>3.7008479173015595E-4</v>
      </c>
      <c r="T183" s="3">
        <f t="shared" si="23"/>
        <v>7.8131901491931828</v>
      </c>
    </row>
    <row r="184" spans="1:20" x14ac:dyDescent="0.3">
      <c r="A184" s="1">
        <v>37071</v>
      </c>
      <c r="B184">
        <v>879.73</v>
      </c>
      <c r="C184">
        <v>10.845599999999999</v>
      </c>
      <c r="D184">
        <f t="shared" si="18"/>
        <v>3.98761289188653E-2</v>
      </c>
      <c r="E184">
        <f t="shared" si="24"/>
        <v>1.1636207723827925E-3</v>
      </c>
      <c r="F184">
        <f t="shared" si="19"/>
        <v>5.3897034206426282</v>
      </c>
      <c r="K184">
        <f t="shared" si="20"/>
        <v>1.5012172535328168E-2</v>
      </c>
      <c r="L184">
        <f t="shared" si="25"/>
        <v>3.9643636168875778E-4</v>
      </c>
      <c r="M184">
        <f t="shared" si="21"/>
        <v>7.264517094979027</v>
      </c>
      <c r="R184">
        <f t="shared" si="22"/>
        <v>1.5012172535328168E-2</v>
      </c>
      <c r="S184">
        <f t="shared" si="26"/>
        <v>3.2711923822298551E-4</v>
      </c>
      <c r="T184" s="3">
        <f t="shared" si="23"/>
        <v>7.3362464335135931</v>
      </c>
    </row>
    <row r="185" spans="1:20" x14ac:dyDescent="0.3">
      <c r="A185" s="1">
        <v>37078</v>
      </c>
      <c r="B185">
        <v>823.02</v>
      </c>
      <c r="C185">
        <v>10.934799999999999</v>
      </c>
      <c r="D185">
        <f t="shared" si="18"/>
        <v>-6.6634540493735156E-2</v>
      </c>
      <c r="E185">
        <f t="shared" si="24"/>
        <v>1.2005752054390093E-3</v>
      </c>
      <c r="F185">
        <f t="shared" si="19"/>
        <v>3.0265922752142163</v>
      </c>
      <c r="K185">
        <f t="shared" si="20"/>
        <v>8.1908962835933238E-3</v>
      </c>
      <c r="L185">
        <f t="shared" si="25"/>
        <v>3.7973923726059255E-4</v>
      </c>
      <c r="M185">
        <f t="shared" si="21"/>
        <v>7.6993498310937314</v>
      </c>
      <c r="R185">
        <f t="shared" si="22"/>
        <v>8.1908962835933238E-3</v>
      </c>
      <c r="S185">
        <f t="shared" si="26"/>
        <v>3.0977301455165676E-4</v>
      </c>
      <c r="T185" s="3">
        <f t="shared" si="23"/>
        <v>7.8630902799954363</v>
      </c>
    </row>
    <row r="186" spans="1:20" x14ac:dyDescent="0.3">
      <c r="A186" s="1">
        <v>37085</v>
      </c>
      <c r="B186">
        <v>841.92</v>
      </c>
      <c r="C186">
        <v>10.781599999999999</v>
      </c>
      <c r="D186">
        <f t="shared" si="18"/>
        <v>2.270449613355717E-2</v>
      </c>
      <c r="E186">
        <f t="shared" si="24"/>
        <v>1.4812817369119244E-3</v>
      </c>
      <c r="F186">
        <f t="shared" si="19"/>
        <v>6.1668420591522262</v>
      </c>
      <c r="K186">
        <f t="shared" si="20"/>
        <v>-1.4109386593823443E-2</v>
      </c>
      <c r="L186">
        <f t="shared" si="25"/>
        <v>3.4922366759717238E-4</v>
      </c>
      <c r="M186">
        <f t="shared" si="21"/>
        <v>7.3897484225832883</v>
      </c>
      <c r="R186">
        <f t="shared" si="22"/>
        <v>-1.4109386593823443E-2</v>
      </c>
      <c r="S186">
        <f t="shared" si="26"/>
        <v>2.8134268315037992E-4</v>
      </c>
      <c r="T186" s="3">
        <f t="shared" si="23"/>
        <v>7.468348821605642</v>
      </c>
    </row>
    <row r="187" spans="1:20" x14ac:dyDescent="0.3">
      <c r="A187" s="1">
        <v>37092</v>
      </c>
      <c r="B187">
        <v>828.56</v>
      </c>
      <c r="C187">
        <v>10.6557</v>
      </c>
      <c r="D187">
        <f t="shared" si="18"/>
        <v>-1.5995743571304552E-2</v>
      </c>
      <c r="E187">
        <f t="shared" si="24"/>
        <v>1.3975973341003628E-3</v>
      </c>
      <c r="F187">
        <f t="shared" si="19"/>
        <v>6.3899266507802244</v>
      </c>
      <c r="K187">
        <f t="shared" si="20"/>
        <v>-1.1746017224239742E-2</v>
      </c>
      <c r="L187">
        <f t="shared" si="25"/>
        <v>3.3456861827767871E-4</v>
      </c>
      <c r="M187">
        <f t="shared" si="21"/>
        <v>7.5902900157141628</v>
      </c>
      <c r="R187">
        <f t="shared" si="22"/>
        <v>-1.1746017224239742E-2</v>
      </c>
      <c r="S187">
        <f t="shared" si="26"/>
        <v>2.7027807303936697E-4</v>
      </c>
      <c r="T187" s="3">
        <f t="shared" si="23"/>
        <v>7.7055889598665548</v>
      </c>
    </row>
    <row r="188" spans="1:20" x14ac:dyDescent="0.3">
      <c r="A188" s="1">
        <v>37099</v>
      </c>
      <c r="B188">
        <v>837.1</v>
      </c>
      <c r="C188">
        <v>10.556699999999999</v>
      </c>
      <c r="D188">
        <f t="shared" si="18"/>
        <v>1.0254283385387376E-2</v>
      </c>
      <c r="E188">
        <f t="shared" si="24"/>
        <v>1.2986674154496231E-3</v>
      </c>
      <c r="F188">
        <f t="shared" si="19"/>
        <v>6.5654487404660449</v>
      </c>
      <c r="K188">
        <f t="shared" si="20"/>
        <v>-9.3342308087572198E-3</v>
      </c>
      <c r="L188">
        <f t="shared" si="25"/>
        <v>3.1537980839554123E-4</v>
      </c>
      <c r="M188">
        <f t="shared" si="21"/>
        <v>7.7854696103233971</v>
      </c>
      <c r="R188">
        <f t="shared" si="22"/>
        <v>-9.3342308087572198E-3</v>
      </c>
      <c r="S188">
        <f t="shared" si="26"/>
        <v>2.5576123770491019E-4</v>
      </c>
      <c r="T188" s="3">
        <f t="shared" si="23"/>
        <v>7.9306052694492211</v>
      </c>
    </row>
    <row r="189" spans="1:20" x14ac:dyDescent="0.3">
      <c r="A189" s="1">
        <v>37106</v>
      </c>
      <c r="B189">
        <v>854.42</v>
      </c>
      <c r="C189">
        <v>10.3596</v>
      </c>
      <c r="D189">
        <f t="shared" si="18"/>
        <v>2.0479338505651475E-2</v>
      </c>
      <c r="E189">
        <f t="shared" si="24"/>
        <v>1.1952505093587439E-3</v>
      </c>
      <c r="F189">
        <f t="shared" si="19"/>
        <v>6.3785079328316119</v>
      </c>
      <c r="K189">
        <f t="shared" si="20"/>
        <v>-1.8847103392475164E-2</v>
      </c>
      <c r="L189">
        <f t="shared" si="25"/>
        <v>2.9310162992677436E-4</v>
      </c>
      <c r="M189">
        <f t="shared" si="21"/>
        <v>6.9230794093893646</v>
      </c>
      <c r="R189">
        <f t="shared" si="22"/>
        <v>-1.8847103392475164E-2</v>
      </c>
      <c r="S189">
        <f t="shared" si="26"/>
        <v>2.393777840726459E-4</v>
      </c>
      <c r="T189" s="3">
        <f t="shared" si="23"/>
        <v>6.8535650087841136</v>
      </c>
    </row>
    <row r="190" spans="1:20" x14ac:dyDescent="0.3">
      <c r="A190" s="1">
        <v>37113</v>
      </c>
      <c r="B190">
        <v>816.1</v>
      </c>
      <c r="C190">
        <v>10.264200000000001</v>
      </c>
      <c r="D190">
        <f t="shared" si="18"/>
        <v>-4.5885979696464914E-2</v>
      </c>
      <c r="E190">
        <f t="shared" si="24"/>
        <v>1.1280242264376638E-3</v>
      </c>
      <c r="F190">
        <f t="shared" si="19"/>
        <v>4.9207292156045233</v>
      </c>
      <c r="K190">
        <f t="shared" si="20"/>
        <v>-9.2515133431760998E-3</v>
      </c>
      <c r="L190">
        <f t="shared" si="25"/>
        <v>2.9916394417956284E-4</v>
      </c>
      <c r="M190">
        <f t="shared" si="21"/>
        <v>7.8284198470267539</v>
      </c>
      <c r="R190">
        <f t="shared" si="22"/>
        <v>-9.2515133431760998E-3</v>
      </c>
      <c r="S190">
        <f t="shared" si="26"/>
        <v>2.5043468939205614E-4</v>
      </c>
      <c r="T190" s="3">
        <f t="shared" si="23"/>
        <v>7.9505446471206334</v>
      </c>
    </row>
    <row r="191" spans="1:20" x14ac:dyDescent="0.3">
      <c r="A191" s="1">
        <v>37120</v>
      </c>
      <c r="B191">
        <v>799.65</v>
      </c>
      <c r="C191">
        <v>10.214</v>
      </c>
      <c r="D191">
        <f t="shared" si="18"/>
        <v>-2.0362764538317514E-2</v>
      </c>
      <c r="E191">
        <f t="shared" si="24"/>
        <v>1.2127234013677686E-3</v>
      </c>
      <c r="F191">
        <f t="shared" si="19"/>
        <v>6.372976768319333</v>
      </c>
      <c r="K191">
        <f t="shared" si="20"/>
        <v>-4.902784478711974E-3</v>
      </c>
      <c r="L191">
        <f t="shared" si="25"/>
        <v>2.7831843789528557E-4</v>
      </c>
      <c r="M191">
        <f t="shared" si="21"/>
        <v>8.1003784765004685</v>
      </c>
      <c r="R191">
        <f t="shared" si="22"/>
        <v>-4.902784478711974E-3</v>
      </c>
      <c r="S191">
        <f t="shared" si="26"/>
        <v>2.3492031769352023E-4</v>
      </c>
      <c r="T191" s="3">
        <f t="shared" si="23"/>
        <v>8.253943116143315</v>
      </c>
    </row>
    <row r="192" spans="1:20" x14ac:dyDescent="0.3">
      <c r="A192" s="1">
        <v>37127</v>
      </c>
      <c r="B192">
        <v>839.7</v>
      </c>
      <c r="C192">
        <v>10.254799999999999</v>
      </c>
      <c r="D192">
        <f t="shared" si="18"/>
        <v>4.8870553252637838E-2</v>
      </c>
      <c r="E192">
        <f t="shared" si="24"/>
        <v>1.1435705659283229E-3</v>
      </c>
      <c r="F192">
        <f t="shared" si="19"/>
        <v>4.685113959870602</v>
      </c>
      <c r="K192">
        <f t="shared" si="20"/>
        <v>3.9865604270932263E-3</v>
      </c>
      <c r="L192">
        <f t="shared" si="25"/>
        <v>2.5349971968923596E-4</v>
      </c>
      <c r="M192">
        <f t="shared" si="21"/>
        <v>8.2174548165840164</v>
      </c>
      <c r="R192">
        <f t="shared" si="22"/>
        <v>3.9865604270932263E-3</v>
      </c>
      <c r="S192">
        <f t="shared" si="26"/>
        <v>2.167557295626636E-4</v>
      </c>
      <c r="T192" s="3">
        <f t="shared" si="23"/>
        <v>8.3634188907201015</v>
      </c>
    </row>
    <row r="193" spans="1:20" x14ac:dyDescent="0.3">
      <c r="A193" s="1">
        <v>37134</v>
      </c>
      <c r="B193">
        <v>793.64</v>
      </c>
      <c r="C193">
        <v>10.3841</v>
      </c>
      <c r="D193">
        <f t="shared" si="18"/>
        <v>-5.6414727263248039E-2</v>
      </c>
      <c r="E193">
        <f t="shared" si="24"/>
        <v>1.2514276478919563E-3</v>
      </c>
      <c r="F193">
        <f t="shared" si="19"/>
        <v>4.1402777260950963</v>
      </c>
      <c r="K193">
        <f t="shared" si="20"/>
        <v>1.2529901463126845E-2</v>
      </c>
      <c r="L193">
        <f t="shared" si="25"/>
        <v>2.3030844995620847E-4</v>
      </c>
      <c r="M193">
        <f t="shared" si="21"/>
        <v>7.6944033905388469</v>
      </c>
      <c r="R193">
        <f t="shared" si="22"/>
        <v>1.2529901463126845E-2</v>
      </c>
      <c r="S193">
        <f t="shared" si="26"/>
        <v>2.0129143580065165E-4</v>
      </c>
      <c r="T193" s="3">
        <f t="shared" si="23"/>
        <v>7.730800931769485</v>
      </c>
    </row>
    <row r="194" spans="1:20" x14ac:dyDescent="0.3">
      <c r="A194" s="1">
        <v>37141</v>
      </c>
      <c r="B194">
        <v>734.54</v>
      </c>
      <c r="C194">
        <v>10.4887</v>
      </c>
      <c r="D194">
        <f t="shared" si="18"/>
        <v>-7.7385504979644332E-2</v>
      </c>
      <c r="E194">
        <f t="shared" si="24"/>
        <v>1.4187634073544418E-3</v>
      </c>
      <c r="F194">
        <f t="shared" si="19"/>
        <v>2.3370288060061108</v>
      </c>
      <c r="K194">
        <f t="shared" si="20"/>
        <v>1.0022697062832545E-2</v>
      </c>
      <c r="L194">
        <f t="shared" si="25"/>
        <v>2.2315313873611507E-4</v>
      </c>
      <c r="M194">
        <f t="shared" si="21"/>
        <v>7.9574930207264964</v>
      </c>
      <c r="R194">
        <f t="shared" si="22"/>
        <v>1.0022697062832545E-2</v>
      </c>
      <c r="S194">
        <f t="shared" si="26"/>
        <v>2.0156568922673557E-4</v>
      </c>
      <c r="T194" s="3">
        <f t="shared" si="23"/>
        <v>8.0110244155767436</v>
      </c>
    </row>
    <row r="195" spans="1:20" x14ac:dyDescent="0.3">
      <c r="A195" s="1">
        <v>37148</v>
      </c>
      <c r="B195">
        <v>695.52</v>
      </c>
      <c r="C195">
        <v>10.4701</v>
      </c>
      <c r="D195">
        <f t="shared" si="18"/>
        <v>-5.4584685706143381E-2</v>
      </c>
      <c r="E195">
        <f t="shared" si="24"/>
        <v>1.8147273353107034E-3</v>
      </c>
      <c r="F195">
        <f t="shared" si="19"/>
        <v>4.6699822632452754</v>
      </c>
      <c r="K195">
        <f t="shared" si="20"/>
        <v>-1.7749112432943572E-3</v>
      </c>
      <c r="L195">
        <f t="shared" si="25"/>
        <v>2.1117732333010171E-4</v>
      </c>
      <c r="M195">
        <f t="shared" si="21"/>
        <v>8.4478945405963728</v>
      </c>
      <c r="R195">
        <f t="shared" si="22"/>
        <v>-1.7749112432943572E-3</v>
      </c>
      <c r="S195">
        <f t="shared" si="26"/>
        <v>1.9665470584565096E-4</v>
      </c>
      <c r="T195" s="3">
        <f t="shared" si="23"/>
        <v>8.518041630021477</v>
      </c>
    </row>
    <row r="196" spans="1:20" x14ac:dyDescent="0.3">
      <c r="A196" s="1">
        <v>37155</v>
      </c>
      <c r="B196">
        <v>653.62</v>
      </c>
      <c r="C196">
        <v>10.8749</v>
      </c>
      <c r="D196">
        <f t="shared" ref="D196:D259" si="27">LN(B196/B195)</f>
        <v>-6.2133624407649773E-2</v>
      </c>
      <c r="E196">
        <f t="shared" si="24"/>
        <v>1.9156525223804806E-3</v>
      </c>
      <c r="F196">
        <f t="shared" ref="F196:F259" si="28">-LN(E196)-D196*D196/E196</f>
        <v>4.2424111946299856</v>
      </c>
      <c r="K196">
        <f t="shared" ref="K196:K259" si="29">LN(C196/C195)</f>
        <v>3.7933805594960519E-2</v>
      </c>
      <c r="L196">
        <f t="shared" si="25"/>
        <v>1.9087316793998458E-4</v>
      </c>
      <c r="M196">
        <f t="shared" ref="M196:M259" si="30">-LN(L196)-K196*K196/L196</f>
        <v>1.0250020154415367</v>
      </c>
      <c r="R196">
        <f t="shared" ref="R196:R259" si="31">LN(C196/C195)</f>
        <v>3.7933805594960519E-2</v>
      </c>
      <c r="S196">
        <f t="shared" si="26"/>
        <v>1.8383999460136092E-4</v>
      </c>
      <c r="T196" s="3">
        <f t="shared" ref="T196:T259" si="32">-LN(S196)-R196*R196/S196</f>
        <v>0.77412944918111926</v>
      </c>
    </row>
    <row r="197" spans="1:20" x14ac:dyDescent="0.3">
      <c r="A197" s="1">
        <v>37162</v>
      </c>
      <c r="B197">
        <v>703.22</v>
      </c>
      <c r="C197">
        <v>10.6778</v>
      </c>
      <c r="D197">
        <f t="shared" si="27"/>
        <v>7.3143644544379841E-2</v>
      </c>
      <c r="E197">
        <f t="shared" ref="E197:E260" si="33">$I$2*E196+(1-$I$2)*D196^2</f>
        <v>2.0841789200870789E-3</v>
      </c>
      <c r="F197">
        <f t="shared" si="28"/>
        <v>3.6064256704965225</v>
      </c>
      <c r="K197">
        <f t="shared" si="29"/>
        <v>-1.8290561726856575E-2</v>
      </c>
      <c r="L197">
        <f t="shared" ref="L197:L260" si="34">$P$2*L196+(1-$P$2)*K196^2</f>
        <v>3.1269208385972184E-4</v>
      </c>
      <c r="M197">
        <f t="shared" si="30"/>
        <v>7.000406359361719</v>
      </c>
      <c r="R197">
        <f t="shared" si="31"/>
        <v>-1.8290561726856575E-2</v>
      </c>
      <c r="S197">
        <f t="shared" ref="S197:S260" si="35">$X$3+$Y$3*S196+($Z$3)*R196^2</f>
        <v>3.038020829170165E-4</v>
      </c>
      <c r="T197" s="3">
        <f t="shared" si="32"/>
        <v>6.997941371026009</v>
      </c>
    </row>
    <row r="198" spans="1:20" x14ac:dyDescent="0.3">
      <c r="A198" s="1">
        <v>37169</v>
      </c>
      <c r="B198">
        <v>724.81</v>
      </c>
      <c r="C198">
        <v>10.583500000000001</v>
      </c>
      <c r="D198">
        <f t="shared" si="27"/>
        <v>3.0239764165873352E-2</v>
      </c>
      <c r="E198">
        <f t="shared" si="33"/>
        <v>2.3671579945539426E-3</v>
      </c>
      <c r="F198">
        <f t="shared" si="28"/>
        <v>5.6597608913689115</v>
      </c>
      <c r="K198">
        <f t="shared" si="29"/>
        <v>-8.8706352252262474E-3</v>
      </c>
      <c r="L198">
        <f t="shared" si="34"/>
        <v>3.1482496966369548E-4</v>
      </c>
      <c r="M198">
        <f t="shared" si="30"/>
        <v>7.8135511323041493</v>
      </c>
      <c r="R198">
        <f t="shared" si="31"/>
        <v>-8.8706352252262474E-3</v>
      </c>
      <c r="S198">
        <f t="shared" si="35"/>
        <v>3.0078302818297548E-4</v>
      </c>
      <c r="T198" s="3">
        <f t="shared" si="32"/>
        <v>7.8475103215456059</v>
      </c>
    </row>
    <row r="199" spans="1:20" x14ac:dyDescent="0.3">
      <c r="A199" s="1">
        <v>37176</v>
      </c>
      <c r="B199">
        <v>747.44</v>
      </c>
      <c r="C199">
        <v>10.419</v>
      </c>
      <c r="D199">
        <f t="shared" si="27"/>
        <v>3.0744482941614977E-2</v>
      </c>
      <c r="E199">
        <f t="shared" si="33"/>
        <v>2.2412819121039769E-3</v>
      </c>
      <c r="F199">
        <f t="shared" si="28"/>
        <v>5.6789739882253354</v>
      </c>
      <c r="K199">
        <f t="shared" si="29"/>
        <v>-1.5665122148041395E-2</v>
      </c>
      <c r="L199">
        <f t="shared" si="34"/>
        <v>2.9177720192733109E-4</v>
      </c>
      <c r="M199">
        <f t="shared" si="30"/>
        <v>7.298480897127261</v>
      </c>
      <c r="R199">
        <f t="shared" si="31"/>
        <v>-1.5665122148041395E-2</v>
      </c>
      <c r="S199">
        <f t="shared" si="35"/>
        <v>2.7510792686736727E-4</v>
      </c>
      <c r="T199" s="3">
        <f t="shared" si="32"/>
        <v>7.3063478714701802</v>
      </c>
    </row>
    <row r="200" spans="1:20" x14ac:dyDescent="0.3">
      <c r="A200" s="1">
        <v>37183</v>
      </c>
      <c r="B200">
        <v>741.79</v>
      </c>
      <c r="C200">
        <v>10.521000000000001</v>
      </c>
      <c r="D200">
        <f t="shared" si="27"/>
        <v>-7.587850242642382E-3</v>
      </c>
      <c r="E200">
        <f t="shared" si="33"/>
        <v>2.128979892922852E-3</v>
      </c>
      <c r="F200">
        <f t="shared" si="28"/>
        <v>6.1250686479311884</v>
      </c>
      <c r="K200">
        <f t="shared" si="29"/>
        <v>9.7421973961041436E-3</v>
      </c>
      <c r="L200">
        <f t="shared" si="34"/>
        <v>2.8725024140604166E-4</v>
      </c>
      <c r="M200">
        <f t="shared" si="30"/>
        <v>7.8247465994683782</v>
      </c>
      <c r="R200">
        <f t="shared" si="31"/>
        <v>9.7421973961041436E-3</v>
      </c>
      <c r="S200">
        <f t="shared" si="35"/>
        <v>2.6942919009962263E-4</v>
      </c>
      <c r="T200" s="3">
        <f t="shared" si="32"/>
        <v>7.8669401834481825</v>
      </c>
    </row>
    <row r="201" spans="1:20" x14ac:dyDescent="0.3">
      <c r="A201" s="1">
        <v>37190</v>
      </c>
      <c r="B201">
        <v>777.14</v>
      </c>
      <c r="C201">
        <v>10.5771</v>
      </c>
      <c r="D201">
        <f t="shared" si="27"/>
        <v>4.6554330075270579E-2</v>
      </c>
      <c r="E201">
        <f t="shared" si="33"/>
        <v>1.9494950420111629E-3</v>
      </c>
      <c r="F201">
        <f t="shared" si="28"/>
        <v>5.1284582137680568</v>
      </c>
      <c r="K201">
        <f t="shared" si="29"/>
        <v>5.3180269517664773E-3</v>
      </c>
      <c r="L201">
        <f t="shared" si="34"/>
        <v>2.6847720919996528E-4</v>
      </c>
      <c r="M201">
        <f t="shared" si="30"/>
        <v>8.1174044496873936</v>
      </c>
      <c r="R201">
        <f t="shared" si="31"/>
        <v>5.3180269517664773E-3</v>
      </c>
      <c r="S201">
        <f t="shared" si="35"/>
        <v>2.5116406627103993E-4</v>
      </c>
      <c r="T201" s="3">
        <f t="shared" si="32"/>
        <v>8.176802840940109</v>
      </c>
    </row>
    <row r="202" spans="1:20" x14ac:dyDescent="0.3">
      <c r="A202" s="1">
        <v>37197</v>
      </c>
      <c r="B202">
        <v>747.53</v>
      </c>
      <c r="C202">
        <v>10.5853</v>
      </c>
      <c r="D202">
        <f t="shared" si="27"/>
        <v>-3.8846076078561463E-2</v>
      </c>
      <c r="E202">
        <f t="shared" si="33"/>
        <v>1.9683680847983683E-3</v>
      </c>
      <c r="F202">
        <f t="shared" si="28"/>
        <v>5.4639166008748585</v>
      </c>
      <c r="K202">
        <f t="shared" si="29"/>
        <v>7.7495940067146788E-4</v>
      </c>
      <c r="L202">
        <f t="shared" si="34"/>
        <v>2.4503326921493558E-4</v>
      </c>
      <c r="M202">
        <f t="shared" si="30"/>
        <v>8.3116656229783654</v>
      </c>
      <c r="R202">
        <f t="shared" si="31"/>
        <v>7.7495940067146788E-4</v>
      </c>
      <c r="S202">
        <f t="shared" si="35"/>
        <v>2.3030881394052536E-4</v>
      </c>
      <c r="T202" s="3">
        <f t="shared" si="32"/>
        <v>8.3734818420582222</v>
      </c>
    </row>
    <row r="203" spans="1:20" x14ac:dyDescent="0.3">
      <c r="A203" s="1">
        <v>37204</v>
      </c>
      <c r="B203">
        <v>788.97</v>
      </c>
      <c r="C203">
        <v>10.510999999999999</v>
      </c>
      <c r="D203">
        <f t="shared" si="27"/>
        <v>5.3953859070533412E-2</v>
      </c>
      <c r="E203">
        <f t="shared" si="33"/>
        <v>1.9285658870105747E-3</v>
      </c>
      <c r="F203">
        <f t="shared" si="28"/>
        <v>4.7415570669561236</v>
      </c>
      <c r="K203">
        <f t="shared" si="29"/>
        <v>-7.0439183373714369E-3</v>
      </c>
      <c r="L203">
        <f t="shared" si="34"/>
        <v>2.2117579230881523E-4</v>
      </c>
      <c r="M203">
        <f t="shared" si="30"/>
        <v>8.1922208331398121</v>
      </c>
      <c r="R203">
        <f t="shared" si="31"/>
        <v>-7.0439183373714369E-3</v>
      </c>
      <c r="S203">
        <f t="shared" si="35"/>
        <v>2.1088978672824092E-4</v>
      </c>
      <c r="T203" s="3">
        <f t="shared" si="32"/>
        <v>8.2289013640924527</v>
      </c>
    </row>
    <row r="204" spans="1:20" x14ac:dyDescent="0.3">
      <c r="A204" s="1">
        <v>37211</v>
      </c>
      <c r="B204">
        <v>835.52</v>
      </c>
      <c r="C204">
        <v>10.606999999999999</v>
      </c>
      <c r="D204">
        <f t="shared" si="27"/>
        <v>5.7325988201463535E-2</v>
      </c>
      <c r="E204">
        <f t="shared" si="33"/>
        <v>2.0136943304318294E-3</v>
      </c>
      <c r="F204">
        <f t="shared" si="28"/>
        <v>4.5758241077913571</v>
      </c>
      <c r="K204">
        <f t="shared" si="29"/>
        <v>9.0918326821158232E-3</v>
      </c>
      <c r="L204">
        <f t="shared" si="34"/>
        <v>2.0443104039000924E-4</v>
      </c>
      <c r="M204">
        <f t="shared" si="30"/>
        <v>8.0909311692425057</v>
      </c>
      <c r="R204">
        <f t="shared" si="31"/>
        <v>9.0918326821158232E-3</v>
      </c>
      <c r="S204">
        <f t="shared" si="35"/>
        <v>1.995979045486588E-4</v>
      </c>
      <c r="T204" s="3">
        <f t="shared" si="32"/>
        <v>8.1050659662968645</v>
      </c>
    </row>
    <row r="205" spans="1:20" x14ac:dyDescent="0.3">
      <c r="A205" s="1">
        <v>37218</v>
      </c>
      <c r="B205">
        <v>841.05</v>
      </c>
      <c r="C205">
        <v>10.6464</v>
      </c>
      <c r="D205">
        <f t="shared" si="27"/>
        <v>6.5968257270272515E-3</v>
      </c>
      <c r="E205">
        <f t="shared" si="33"/>
        <v>2.1239614799496041E-3</v>
      </c>
      <c r="F205">
        <f t="shared" si="28"/>
        <v>6.1339831876009585</v>
      </c>
      <c r="K205">
        <f t="shared" si="29"/>
        <v>3.7076463186873918E-3</v>
      </c>
      <c r="L205">
        <f t="shared" si="34"/>
        <v>1.9254590478752419E-4</v>
      </c>
      <c r="M205">
        <f t="shared" si="30"/>
        <v>8.4837818680879202</v>
      </c>
      <c r="R205">
        <f t="shared" si="31"/>
        <v>3.7076463186873918E-3</v>
      </c>
      <c r="S205">
        <f t="shared" si="35"/>
        <v>1.9344421887794347E-4</v>
      </c>
      <c r="T205" s="3">
        <f t="shared" si="32"/>
        <v>8.4794588025486224</v>
      </c>
    </row>
    <row r="206" spans="1:20" x14ac:dyDescent="0.3">
      <c r="A206" s="1">
        <v>37225</v>
      </c>
      <c r="B206">
        <v>835.06</v>
      </c>
      <c r="C206">
        <v>10.6485</v>
      </c>
      <c r="D206">
        <f t="shared" si="27"/>
        <v>-7.1475326810499489E-3</v>
      </c>
      <c r="E206">
        <f t="shared" si="33"/>
        <v>1.9436934143573423E-3</v>
      </c>
      <c r="F206">
        <f t="shared" si="28"/>
        <v>6.2168817129776013</v>
      </c>
      <c r="K206">
        <f t="shared" si="29"/>
        <v>1.9723032339269579E-4</v>
      </c>
      <c r="L206">
        <f t="shared" si="34"/>
        <v>1.7509447878501162E-4</v>
      </c>
      <c r="M206">
        <f t="shared" si="30"/>
        <v>8.6499626863192578</v>
      </c>
      <c r="R206">
        <f t="shared" si="31"/>
        <v>1.9723032339269579E-4</v>
      </c>
      <c r="S206">
        <f t="shared" si="35"/>
        <v>1.8219943490013342E-4</v>
      </c>
      <c r="T206" s="3">
        <f t="shared" si="32"/>
        <v>8.6101951734656819</v>
      </c>
    </row>
    <row r="207" spans="1:20" x14ac:dyDescent="0.3">
      <c r="A207" s="1">
        <v>37232</v>
      </c>
      <c r="B207">
        <v>871.58</v>
      </c>
      <c r="C207">
        <v>10.463100000000001</v>
      </c>
      <c r="D207">
        <f t="shared" si="27"/>
        <v>4.2804077944808276E-2</v>
      </c>
      <c r="E207">
        <f t="shared" si="33"/>
        <v>1.7797012279602614E-3</v>
      </c>
      <c r="F207">
        <f t="shared" si="28"/>
        <v>5.3018172657083813</v>
      </c>
      <c r="K207">
        <f t="shared" si="29"/>
        <v>-1.756425532388331E-2</v>
      </c>
      <c r="L207">
        <f t="shared" si="34"/>
        <v>1.5800844933445653E-4</v>
      </c>
      <c r="M207">
        <f t="shared" si="30"/>
        <v>6.8004154153393017</v>
      </c>
      <c r="R207">
        <f t="shared" si="31"/>
        <v>-1.756425532388331E-2</v>
      </c>
      <c r="S207">
        <f t="shared" si="35"/>
        <v>1.7183954835899349E-4</v>
      </c>
      <c r="T207" s="3">
        <f t="shared" si="32"/>
        <v>6.873652145440265</v>
      </c>
    </row>
    <row r="208" spans="1:20" x14ac:dyDescent="0.3">
      <c r="A208" s="1">
        <v>37239</v>
      </c>
      <c r="B208">
        <v>819.87</v>
      </c>
      <c r="C208">
        <v>10.5465</v>
      </c>
      <c r="D208">
        <f t="shared" si="27"/>
        <v>-6.1161865396869484E-2</v>
      </c>
      <c r="E208">
        <f t="shared" si="33"/>
        <v>1.7842492417436458E-3</v>
      </c>
      <c r="F208">
        <f t="shared" si="28"/>
        <v>4.2322041649256583</v>
      </c>
      <c r="K208">
        <f t="shared" si="29"/>
        <v>7.9392694836586813E-3</v>
      </c>
      <c r="L208">
        <f t="shared" si="34"/>
        <v>1.7269724389751997E-4</v>
      </c>
      <c r="M208">
        <f t="shared" si="30"/>
        <v>8.2989849738117396</v>
      </c>
      <c r="R208">
        <f t="shared" si="31"/>
        <v>7.9392694836586813E-3</v>
      </c>
      <c r="S208">
        <f t="shared" si="35"/>
        <v>1.9144513366696012E-4</v>
      </c>
      <c r="T208" s="3">
        <f t="shared" si="32"/>
        <v>8.2316661430542268</v>
      </c>
    </row>
    <row r="209" spans="1:20" x14ac:dyDescent="0.3">
      <c r="A209" s="1">
        <v>37246</v>
      </c>
      <c r="B209">
        <v>824.57</v>
      </c>
      <c r="C209">
        <v>10.6751</v>
      </c>
      <c r="D209">
        <f t="shared" si="27"/>
        <v>5.7162472305348974E-3</v>
      </c>
      <c r="E209">
        <f t="shared" si="33"/>
        <v>1.9537798805595824E-3</v>
      </c>
      <c r="F209">
        <f t="shared" si="28"/>
        <v>6.221265143022161</v>
      </c>
      <c r="K209">
        <f t="shared" si="29"/>
        <v>1.2119875427121993E-2</v>
      </c>
      <c r="L209">
        <f t="shared" si="34"/>
        <v>1.6199353711519689E-4</v>
      </c>
      <c r="M209">
        <f t="shared" si="30"/>
        <v>7.8211810268969391</v>
      </c>
      <c r="R209">
        <f t="shared" si="31"/>
        <v>1.2119875427121993E-2</v>
      </c>
      <c r="S209">
        <f t="shared" si="35"/>
        <v>1.8505323750862617E-4</v>
      </c>
      <c r="T209" s="3">
        <f t="shared" si="32"/>
        <v>7.8010879685577406</v>
      </c>
    </row>
    <row r="210" spans="1:20" x14ac:dyDescent="0.3">
      <c r="A210" s="1">
        <v>37253</v>
      </c>
      <c r="B210">
        <v>846.49</v>
      </c>
      <c r="C210">
        <v>10.5245</v>
      </c>
      <c r="D210">
        <f t="shared" si="27"/>
        <v>2.6236349819112371E-2</v>
      </c>
      <c r="E210">
        <f t="shared" si="33"/>
        <v>1.7873183567302538E-3</v>
      </c>
      <c r="F210">
        <f t="shared" si="28"/>
        <v>5.9419110706907761</v>
      </c>
      <c r="K210">
        <f t="shared" si="29"/>
        <v>-1.4208054250550647E-2</v>
      </c>
      <c r="L210">
        <f t="shared" si="34"/>
        <v>1.6051951442805956E-4</v>
      </c>
      <c r="M210">
        <f t="shared" si="30"/>
        <v>7.4794983752146544</v>
      </c>
      <c r="R210">
        <f t="shared" si="31"/>
        <v>-1.4208054250550647E-2</v>
      </c>
      <c r="S210">
        <f t="shared" si="35"/>
        <v>1.8748484181981754E-4</v>
      </c>
      <c r="T210" s="3">
        <f t="shared" si="32"/>
        <v>7.5050918836489364</v>
      </c>
    </row>
    <row r="211" spans="1:20" x14ac:dyDescent="0.3">
      <c r="A211" s="1">
        <v>37260</v>
      </c>
      <c r="B211">
        <v>869.45</v>
      </c>
      <c r="C211">
        <v>10.302199999999999</v>
      </c>
      <c r="D211">
        <f t="shared" si="27"/>
        <v>2.6762439673750634E-2</v>
      </c>
      <c r="E211">
        <f t="shared" si="33"/>
        <v>1.692093649163556E-3</v>
      </c>
      <c r="F211">
        <f t="shared" si="28"/>
        <v>5.958509393617935</v>
      </c>
      <c r="K211">
        <f t="shared" si="29"/>
        <v>-2.1348407840733639E-2</v>
      </c>
      <c r="L211">
        <f t="shared" si="34"/>
        <v>1.6455534813637345E-4</v>
      </c>
      <c r="M211">
        <f t="shared" si="30"/>
        <v>5.9426512747995162</v>
      </c>
      <c r="R211">
        <f t="shared" si="31"/>
        <v>-2.1348407840733639E-2</v>
      </c>
      <c r="S211">
        <f t="shared" si="35"/>
        <v>1.9444707590255959E-4</v>
      </c>
      <c r="T211" s="3">
        <f t="shared" si="32"/>
        <v>6.2015018802027146</v>
      </c>
    </row>
    <row r="212" spans="1:20" x14ac:dyDescent="0.3">
      <c r="A212" s="1">
        <v>37267</v>
      </c>
      <c r="B212">
        <v>838.23</v>
      </c>
      <c r="C212">
        <v>10.266299999999999</v>
      </c>
      <c r="D212">
        <f t="shared" si="27"/>
        <v>-3.6568301996915721E-2</v>
      </c>
      <c r="E212">
        <f t="shared" si="33"/>
        <v>1.6075360094767275E-3</v>
      </c>
      <c r="F212">
        <f t="shared" si="28"/>
        <v>5.6011953100878484</v>
      </c>
      <c r="K212">
        <f t="shared" si="29"/>
        <v>-3.4907782730918754E-3</v>
      </c>
      <c r="L212">
        <f t="shared" si="34"/>
        <v>1.9297739335055161E-4</v>
      </c>
      <c r="M212">
        <f t="shared" si="30"/>
        <v>8.4897926360420275</v>
      </c>
      <c r="R212">
        <f t="shared" si="31"/>
        <v>-3.4907782730918754E-3</v>
      </c>
      <c r="S212">
        <f t="shared" si="35"/>
        <v>2.2313975008903214E-4</v>
      </c>
      <c r="T212" s="3">
        <f t="shared" si="32"/>
        <v>8.3531028779925887</v>
      </c>
    </row>
    <row r="213" spans="1:20" x14ac:dyDescent="0.3">
      <c r="A213" s="1">
        <v>37274</v>
      </c>
      <c r="B213">
        <v>792.24</v>
      </c>
      <c r="C213">
        <v>10.4489</v>
      </c>
      <c r="D213">
        <f t="shared" si="27"/>
        <v>-5.642814961811491E-2</v>
      </c>
      <c r="E213">
        <f t="shared" si="33"/>
        <v>1.58411522749224E-3</v>
      </c>
      <c r="F213">
        <f t="shared" si="28"/>
        <v>4.4376885508188266</v>
      </c>
      <c r="K213">
        <f t="shared" si="29"/>
        <v>1.7630023324435737E-2</v>
      </c>
      <c r="L213">
        <f t="shared" si="34"/>
        <v>1.7533148301104241E-4</v>
      </c>
      <c r="M213">
        <f t="shared" si="30"/>
        <v>6.8760888264727145</v>
      </c>
      <c r="R213">
        <f t="shared" si="31"/>
        <v>1.7630023324435737E-2</v>
      </c>
      <c r="S213">
        <f t="shared" si="35"/>
        <v>2.0613001060064903E-4</v>
      </c>
      <c r="T213" s="3">
        <f t="shared" si="32"/>
        <v>6.9791312210421363</v>
      </c>
    </row>
    <row r="214" spans="1:20" x14ac:dyDescent="0.3">
      <c r="A214" s="1">
        <v>37281</v>
      </c>
      <c r="B214">
        <v>789.55</v>
      </c>
      <c r="C214">
        <v>10.6655</v>
      </c>
      <c r="D214">
        <f t="shared" si="27"/>
        <v>-3.4012133003951208E-3</v>
      </c>
      <c r="E214">
        <f t="shared" si="33"/>
        <v>1.7227552242281272E-3</v>
      </c>
      <c r="F214">
        <f t="shared" si="28"/>
        <v>6.3571154239223144</v>
      </c>
      <c r="K214">
        <f t="shared" si="29"/>
        <v>2.0517523437365074E-2</v>
      </c>
      <c r="L214">
        <f t="shared" si="34"/>
        <v>1.8855540817879326E-4</v>
      </c>
      <c r="M214">
        <f t="shared" si="30"/>
        <v>6.3435188441770345</v>
      </c>
      <c r="R214">
        <f t="shared" si="31"/>
        <v>2.0517523437365074E-2</v>
      </c>
      <c r="S214">
        <f t="shared" si="35"/>
        <v>2.19452389554533E-4</v>
      </c>
      <c r="T214" s="3">
        <f t="shared" si="32"/>
        <v>6.5061060154440833</v>
      </c>
    </row>
    <row r="215" spans="1:20" x14ac:dyDescent="0.3">
      <c r="A215" s="1">
        <v>37288</v>
      </c>
      <c r="B215">
        <v>784.49</v>
      </c>
      <c r="C215">
        <v>10.6599</v>
      </c>
      <c r="D215">
        <f t="shared" si="27"/>
        <v>-6.4293377934022174E-3</v>
      </c>
      <c r="E215">
        <f t="shared" si="33"/>
        <v>1.5744828079861228E-3</v>
      </c>
      <c r="F215">
        <f t="shared" si="28"/>
        <v>6.4275744918835871</v>
      </c>
      <c r="K215">
        <f t="shared" si="29"/>
        <v>-5.2519531907676198E-4</v>
      </c>
      <c r="L215">
        <f t="shared" si="34"/>
        <v>2.1123975525125317E-4</v>
      </c>
      <c r="M215">
        <f t="shared" si="30"/>
        <v>8.4612110207055622</v>
      </c>
      <c r="R215">
        <f t="shared" si="31"/>
        <v>-5.2519531907676198E-4</v>
      </c>
      <c r="S215">
        <f t="shared" si="35"/>
        <v>2.402519865930633E-4</v>
      </c>
      <c r="T215" s="3">
        <f t="shared" si="32"/>
        <v>8.3326741545373952</v>
      </c>
    </row>
    <row r="216" spans="1:20" x14ac:dyDescent="0.3">
      <c r="A216" s="1">
        <v>37295</v>
      </c>
      <c r="B216">
        <v>771.5</v>
      </c>
      <c r="C216">
        <v>10.581799999999999</v>
      </c>
      <c r="D216">
        <f t="shared" si="27"/>
        <v>-1.6697153316034448E-2</v>
      </c>
      <c r="E216">
        <f t="shared" si="33"/>
        <v>1.4416374039789609E-3</v>
      </c>
      <c r="F216">
        <f t="shared" si="28"/>
        <v>6.348588034259647</v>
      </c>
      <c r="K216">
        <f t="shared" si="29"/>
        <v>-7.3534935462262743E-3</v>
      </c>
      <c r="L216">
        <f t="shared" si="34"/>
        <v>1.9064894712818748E-4</v>
      </c>
      <c r="M216">
        <f t="shared" si="30"/>
        <v>8.2814462358028891</v>
      </c>
      <c r="R216">
        <f t="shared" si="31"/>
        <v>-7.3534935462262743E-3</v>
      </c>
      <c r="S216">
        <f t="shared" si="35"/>
        <v>2.1892061097685702E-4</v>
      </c>
      <c r="T216" s="3">
        <f t="shared" si="32"/>
        <v>8.1797992245874127</v>
      </c>
    </row>
    <row r="217" spans="1:20" x14ac:dyDescent="0.3">
      <c r="A217" s="1">
        <v>37302</v>
      </c>
      <c r="B217">
        <v>770.21</v>
      </c>
      <c r="C217">
        <v>10.5106</v>
      </c>
      <c r="D217">
        <f t="shared" si="27"/>
        <v>-1.6734668660809034E-3</v>
      </c>
      <c r="E217">
        <f t="shared" si="33"/>
        <v>1.3408784183832746E-3</v>
      </c>
      <c r="F217">
        <f t="shared" si="28"/>
        <v>6.6123417938828331</v>
      </c>
      <c r="K217">
        <f t="shared" si="29"/>
        <v>-6.7512725379030684E-3</v>
      </c>
      <c r="L217">
        <f t="shared" si="34"/>
        <v>1.7731874737617206E-4</v>
      </c>
      <c r="M217">
        <f t="shared" si="30"/>
        <v>8.3805121939309899</v>
      </c>
      <c r="R217">
        <f t="shared" si="31"/>
        <v>-6.7512725379030684E-3</v>
      </c>
      <c r="S217">
        <f t="shared" si="35"/>
        <v>2.0651262166903819E-4</v>
      </c>
      <c r="T217" s="3">
        <f t="shared" si="32"/>
        <v>8.2644376689594488</v>
      </c>
    </row>
    <row r="218" spans="1:20" x14ac:dyDescent="0.3">
      <c r="A218" s="1">
        <v>37309</v>
      </c>
      <c r="B218">
        <v>751.33</v>
      </c>
      <c r="C218">
        <v>10.4488</v>
      </c>
      <c r="D218">
        <f t="shared" si="27"/>
        <v>-2.4818235572595788E-2</v>
      </c>
      <c r="E218">
        <f t="shared" si="33"/>
        <v>1.2249354790253254E-3</v>
      </c>
      <c r="F218">
        <f t="shared" si="28"/>
        <v>6.2020285264970809</v>
      </c>
      <c r="K218">
        <f t="shared" si="29"/>
        <v>-5.8971324653547975E-3</v>
      </c>
      <c r="L218">
        <f t="shared" si="34"/>
        <v>1.6446055923397581E-4</v>
      </c>
      <c r="M218">
        <f t="shared" si="30"/>
        <v>8.5013837822547416</v>
      </c>
      <c r="R218">
        <f t="shared" si="31"/>
        <v>-5.8971324653547975E-3</v>
      </c>
      <c r="S218">
        <f t="shared" si="35"/>
        <v>1.9568310649257825E-4</v>
      </c>
      <c r="T218" s="3">
        <f t="shared" si="32"/>
        <v>8.3612972321721415</v>
      </c>
    </row>
    <row r="219" spans="1:20" x14ac:dyDescent="0.3">
      <c r="A219" s="1">
        <v>37316</v>
      </c>
      <c r="B219">
        <v>792.7</v>
      </c>
      <c r="C219">
        <v>10.507199999999999</v>
      </c>
      <c r="D219">
        <f t="shared" si="27"/>
        <v>5.3599870478571447E-2</v>
      </c>
      <c r="E219">
        <f t="shared" si="33"/>
        <v>1.1721671267659556E-3</v>
      </c>
      <c r="F219">
        <f t="shared" si="28"/>
        <v>4.2979312947124786</v>
      </c>
      <c r="K219">
        <f t="shared" si="29"/>
        <v>5.5735971733966265E-3</v>
      </c>
      <c r="L219">
        <f t="shared" si="34"/>
        <v>1.5180291482108608E-4</v>
      </c>
      <c r="M219">
        <f t="shared" si="30"/>
        <v>8.5882872479783732</v>
      </c>
      <c r="R219">
        <f t="shared" si="31"/>
        <v>5.5735971733966265E-3</v>
      </c>
      <c r="S219">
        <f t="shared" si="35"/>
        <v>1.8592351082190659E-4</v>
      </c>
      <c r="T219" s="3">
        <f t="shared" si="32"/>
        <v>8.4230904395330164</v>
      </c>
    </row>
    <row r="220" spans="1:20" x14ac:dyDescent="0.3">
      <c r="A220" s="1">
        <v>37323</v>
      </c>
      <c r="B220">
        <v>833.47</v>
      </c>
      <c r="C220">
        <v>10.394600000000001</v>
      </c>
      <c r="D220">
        <f t="shared" si="27"/>
        <v>5.0152868898542369E-2</v>
      </c>
      <c r="E220">
        <f t="shared" si="33"/>
        <v>1.3195377029839171E-3</v>
      </c>
      <c r="F220">
        <f t="shared" si="28"/>
        <v>4.7242681530192172</v>
      </c>
      <c r="K220">
        <f t="shared" si="29"/>
        <v>-1.0774295923450423E-2</v>
      </c>
      <c r="L220">
        <f t="shared" si="34"/>
        <v>1.4001847567908418E-4</v>
      </c>
      <c r="M220">
        <f t="shared" si="30"/>
        <v>8.0446637822785565</v>
      </c>
      <c r="R220">
        <f t="shared" si="31"/>
        <v>-1.0774295923450423E-2</v>
      </c>
      <c r="S220">
        <f t="shared" si="35"/>
        <v>1.77675103038825E-4</v>
      </c>
      <c r="T220" s="3">
        <f t="shared" si="32"/>
        <v>7.9821959242681535</v>
      </c>
    </row>
    <row r="221" spans="1:20" x14ac:dyDescent="0.3">
      <c r="A221" s="1">
        <v>37330</v>
      </c>
      <c r="B221">
        <v>802.78</v>
      </c>
      <c r="C221">
        <v>10.340999999999999</v>
      </c>
      <c r="D221">
        <f t="shared" si="27"/>
        <v>-3.751700493498053E-2</v>
      </c>
      <c r="E221">
        <f t="shared" si="33"/>
        <v>1.4231500428325968E-3</v>
      </c>
      <c r="F221">
        <f t="shared" si="28"/>
        <v>5.5658612566687475</v>
      </c>
      <c r="K221">
        <f t="shared" si="29"/>
        <v>-5.1698643282825875E-3</v>
      </c>
      <c r="L221">
        <f t="shared" si="34"/>
        <v>1.3768252992542833E-4</v>
      </c>
      <c r="M221">
        <f t="shared" si="30"/>
        <v>8.696435931078879</v>
      </c>
      <c r="R221">
        <f t="shared" si="31"/>
        <v>-5.1698643282825875E-3</v>
      </c>
      <c r="S221">
        <f t="shared" si="35"/>
        <v>1.7870715853411662E-4</v>
      </c>
      <c r="T221" s="3">
        <f t="shared" si="32"/>
        <v>8.4802017724466801</v>
      </c>
    </row>
    <row r="222" spans="1:20" x14ac:dyDescent="0.3">
      <c r="A222" s="1">
        <v>37337</v>
      </c>
      <c r="B222">
        <v>810.58</v>
      </c>
      <c r="C222">
        <v>10.273</v>
      </c>
      <c r="D222">
        <f t="shared" si="27"/>
        <v>9.6693370014828122E-3</v>
      </c>
      <c r="E222">
        <f t="shared" si="33"/>
        <v>1.4217962076658764E-3</v>
      </c>
      <c r="F222">
        <f t="shared" si="28"/>
        <v>6.4900751442848659</v>
      </c>
      <c r="K222">
        <f t="shared" si="29"/>
        <v>-6.5974819687113617E-3</v>
      </c>
      <c r="L222">
        <f t="shared" si="34"/>
        <v>1.2685293530013942E-4</v>
      </c>
      <c r="M222">
        <f t="shared" si="30"/>
        <v>8.6293543345080455</v>
      </c>
      <c r="R222">
        <f t="shared" si="31"/>
        <v>-6.5974819687113617E-3</v>
      </c>
      <c r="S222">
        <f t="shared" si="35"/>
        <v>1.7143148432934065E-4</v>
      </c>
      <c r="T222" s="3">
        <f t="shared" si="32"/>
        <v>8.4174250451697343</v>
      </c>
    </row>
    <row r="223" spans="1:20" x14ac:dyDescent="0.3">
      <c r="A223" s="1">
        <v>37344</v>
      </c>
      <c r="B223">
        <v>798.61</v>
      </c>
      <c r="C223">
        <v>10.3565</v>
      </c>
      <c r="D223">
        <f t="shared" si="27"/>
        <v>-1.4877324344083967E-2</v>
      </c>
      <c r="E223">
        <f t="shared" si="33"/>
        <v>1.3067005033976758E-3</v>
      </c>
      <c r="F223">
        <f t="shared" si="28"/>
        <v>6.4708655430455488</v>
      </c>
      <c r="K223">
        <f t="shared" si="29"/>
        <v>8.0952476793140458E-3</v>
      </c>
      <c r="L223">
        <f t="shared" si="34"/>
        <v>1.1872001345237265E-4</v>
      </c>
      <c r="M223">
        <f t="shared" si="30"/>
        <v>8.4867461392582406</v>
      </c>
      <c r="R223">
        <f t="shared" si="31"/>
        <v>8.0952476793140458E-3</v>
      </c>
      <c r="S223">
        <f t="shared" si="35"/>
        <v>1.6705866233292317E-4</v>
      </c>
      <c r="T223" s="3">
        <f t="shared" si="32"/>
        <v>8.3048899478203619</v>
      </c>
    </row>
    <row r="224" spans="1:20" x14ac:dyDescent="0.3">
      <c r="A224" s="1">
        <v>37351</v>
      </c>
      <c r="B224">
        <v>783.84</v>
      </c>
      <c r="C224">
        <v>10.263</v>
      </c>
      <c r="D224">
        <f t="shared" si="27"/>
        <v>-1.8667798573806137E-2</v>
      </c>
      <c r="E224">
        <f t="shared" si="33"/>
        <v>1.2126547907013127E-3</v>
      </c>
      <c r="F224">
        <f t="shared" si="28"/>
        <v>6.4275682535593521</v>
      </c>
      <c r="K224">
        <f t="shared" si="29"/>
        <v>-9.069147249863338E-3</v>
      </c>
      <c r="L224">
        <f t="shared" si="34"/>
        <v>1.1352878055551114E-4</v>
      </c>
      <c r="M224">
        <f t="shared" si="30"/>
        <v>8.358973291224256</v>
      </c>
      <c r="R224">
        <f t="shared" si="31"/>
        <v>-9.069147249863338E-3</v>
      </c>
      <c r="S224">
        <f t="shared" si="35"/>
        <v>1.6551171336085178E-4</v>
      </c>
      <c r="T224" s="3">
        <f t="shared" si="32"/>
        <v>8.2095283423276904</v>
      </c>
    </row>
    <row r="225" spans="1:20" x14ac:dyDescent="0.3">
      <c r="A225" s="1">
        <v>37358</v>
      </c>
      <c r="B225">
        <v>767.71</v>
      </c>
      <c r="C225">
        <v>10.316000000000001</v>
      </c>
      <c r="D225">
        <f t="shared" si="27"/>
        <v>-2.0792860219664526E-2</v>
      </c>
      <c r="E225">
        <f t="shared" si="33"/>
        <v>1.1377756031034324E-3</v>
      </c>
      <c r="F225">
        <f t="shared" si="28"/>
        <v>6.3986904251710701</v>
      </c>
      <c r="K225">
        <f t="shared" si="29"/>
        <v>5.1508933555212098E-3</v>
      </c>
      <c r="L225">
        <f t="shared" si="34"/>
        <v>1.1047580802842792E-4</v>
      </c>
      <c r="M225">
        <f t="shared" si="30"/>
        <v>8.8705555107895648</v>
      </c>
      <c r="R225">
        <f t="shared" si="31"/>
        <v>5.1508933555212098E-3</v>
      </c>
      <c r="S225">
        <f t="shared" si="35"/>
        <v>1.6577528498136054E-4</v>
      </c>
      <c r="T225" s="3">
        <f t="shared" si="32"/>
        <v>8.5448312040232448</v>
      </c>
    </row>
    <row r="226" spans="1:20" x14ac:dyDescent="0.3">
      <c r="A226" s="1">
        <v>37365</v>
      </c>
      <c r="B226">
        <v>770.3</v>
      </c>
      <c r="C226">
        <v>10.255000000000001</v>
      </c>
      <c r="D226">
        <f t="shared" si="27"/>
        <v>3.367991688319799E-3</v>
      </c>
      <c r="E226">
        <f t="shared" si="33"/>
        <v>1.0766506688352356E-3</v>
      </c>
      <c r="F226">
        <f t="shared" si="28"/>
        <v>6.8233644967201972</v>
      </c>
      <c r="K226">
        <f t="shared" si="29"/>
        <v>-5.9306964947543591E-3</v>
      </c>
      <c r="L226">
        <f t="shared" si="34"/>
        <v>1.0228257322853218E-4</v>
      </c>
      <c r="M226">
        <f t="shared" si="30"/>
        <v>8.8438890041246854</v>
      </c>
      <c r="R226">
        <f t="shared" si="31"/>
        <v>-5.9306964947543591E-3</v>
      </c>
      <c r="S226">
        <f t="shared" si="35"/>
        <v>1.6093065256107432E-4</v>
      </c>
      <c r="T226" s="3">
        <f t="shared" si="32"/>
        <v>8.5159760365897466</v>
      </c>
    </row>
    <row r="227" spans="1:20" x14ac:dyDescent="0.3">
      <c r="A227" s="1">
        <v>37372</v>
      </c>
      <c r="B227">
        <v>717.83</v>
      </c>
      <c r="C227">
        <v>10.2225</v>
      </c>
      <c r="D227">
        <f t="shared" si="27"/>
        <v>-7.0547277147082241E-2</v>
      </c>
      <c r="E227">
        <f t="shared" si="33"/>
        <v>9.8434299580539607E-4</v>
      </c>
      <c r="F227">
        <f t="shared" si="28"/>
        <v>1.8674547481123778</v>
      </c>
      <c r="K227">
        <f t="shared" si="29"/>
        <v>-3.1742182676836781E-3</v>
      </c>
      <c r="L227">
        <f t="shared" si="34"/>
        <v>9.5732462675724811E-5</v>
      </c>
      <c r="M227">
        <f t="shared" si="30"/>
        <v>9.1487049852479618</v>
      </c>
      <c r="R227">
        <f t="shared" si="31"/>
        <v>-3.1742182676836781E-3</v>
      </c>
      <c r="S227">
        <f t="shared" si="35"/>
        <v>1.5778792220909788E-4</v>
      </c>
      <c r="T227" s="3">
        <f t="shared" si="32"/>
        <v>8.6904029696170486</v>
      </c>
    </row>
    <row r="228" spans="1:20" x14ac:dyDescent="0.3">
      <c r="A228" s="1">
        <v>37379</v>
      </c>
      <c r="B228">
        <v>695.84</v>
      </c>
      <c r="C228">
        <v>10.1195</v>
      </c>
      <c r="D228">
        <f t="shared" si="27"/>
        <v>-3.1113023362509467E-2</v>
      </c>
      <c r="E228">
        <f t="shared" si="33"/>
        <v>1.3302951324609478E-3</v>
      </c>
      <c r="F228">
        <f t="shared" si="28"/>
        <v>5.8946811769963476</v>
      </c>
      <c r="K228">
        <f t="shared" si="29"/>
        <v>-1.0126917732537015E-2</v>
      </c>
      <c r="L228">
        <f t="shared" si="34"/>
        <v>8.7372062886563039E-5</v>
      </c>
      <c r="M228">
        <f t="shared" si="30"/>
        <v>8.1715677598569663</v>
      </c>
      <c r="R228">
        <f t="shared" si="31"/>
        <v>-1.0126917732537015E-2</v>
      </c>
      <c r="S228">
        <f t="shared" si="35"/>
        <v>1.5296185020500719E-4</v>
      </c>
      <c r="T228" s="3">
        <f t="shared" si="32"/>
        <v>8.1148642311046633</v>
      </c>
    </row>
    <row r="229" spans="1:20" x14ac:dyDescent="0.3">
      <c r="A229" s="1">
        <v>37386</v>
      </c>
      <c r="B229">
        <v>701.64</v>
      </c>
      <c r="C229">
        <v>10.211499999999999</v>
      </c>
      <c r="D229">
        <f t="shared" si="27"/>
        <v>8.3007031262511272E-3</v>
      </c>
      <c r="E229">
        <f t="shared" si="33"/>
        <v>1.2989044211740449E-3</v>
      </c>
      <c r="F229">
        <f t="shared" si="28"/>
        <v>6.5931881316544949</v>
      </c>
      <c r="K229">
        <f t="shared" si="29"/>
        <v>9.0502806509521992E-3</v>
      </c>
      <c r="L229">
        <f t="shared" si="34"/>
        <v>8.8853917580365284E-5</v>
      </c>
      <c r="M229">
        <f t="shared" si="30"/>
        <v>8.4066939685911208</v>
      </c>
      <c r="R229">
        <f t="shared" si="31"/>
        <v>9.0502806509521992E-3</v>
      </c>
      <c r="S229">
        <f t="shared" si="35"/>
        <v>1.5744527750409537E-4</v>
      </c>
      <c r="T229" s="3">
        <f t="shared" si="32"/>
        <v>8.2362037277687108</v>
      </c>
    </row>
    <row r="230" spans="1:20" x14ac:dyDescent="0.3">
      <c r="A230" s="1">
        <v>37393</v>
      </c>
      <c r="B230">
        <v>713.84</v>
      </c>
      <c r="C230">
        <v>10.003500000000001</v>
      </c>
      <c r="D230">
        <f t="shared" si="27"/>
        <v>1.7238395616316713E-2</v>
      </c>
      <c r="E230">
        <f t="shared" si="33"/>
        <v>1.1923260738062279E-3</v>
      </c>
      <c r="F230">
        <f t="shared" si="28"/>
        <v>6.4826201553238132</v>
      </c>
      <c r="K230">
        <f t="shared" si="29"/>
        <v>-2.0579504416741799E-2</v>
      </c>
      <c r="L230">
        <f t="shared" si="34"/>
        <v>8.8175931014412661E-5</v>
      </c>
      <c r="M230">
        <f t="shared" si="30"/>
        <v>4.533097075468449</v>
      </c>
      <c r="R230">
        <f t="shared" si="31"/>
        <v>-2.0579504416741799E-2</v>
      </c>
      <c r="S230">
        <f t="shared" si="35"/>
        <v>1.592052979012137E-4</v>
      </c>
      <c r="T230" s="3">
        <f t="shared" si="32"/>
        <v>6.0851281385789751</v>
      </c>
    </row>
    <row r="231" spans="1:20" x14ac:dyDescent="0.3">
      <c r="A231" s="1">
        <v>37400</v>
      </c>
      <c r="B231">
        <v>691.3</v>
      </c>
      <c r="C231">
        <v>9.9145000000000003</v>
      </c>
      <c r="D231">
        <f t="shared" si="27"/>
        <v>-3.2084964640676734E-2</v>
      </c>
      <c r="E231">
        <f t="shared" si="33"/>
        <v>1.1147611435678951E-3</v>
      </c>
      <c r="F231">
        <f t="shared" si="28"/>
        <v>5.875648273200631</v>
      </c>
      <c r="K231">
        <f t="shared" si="29"/>
        <v>-8.9366997016106405E-3</v>
      </c>
      <c r="L231">
        <f t="shared" si="34"/>
        <v>1.2090628078508715E-4</v>
      </c>
      <c r="M231">
        <f t="shared" si="30"/>
        <v>8.3599452006055621</v>
      </c>
      <c r="R231">
        <f t="shared" si="31"/>
        <v>-8.9366997016106405E-3</v>
      </c>
      <c r="S231">
        <f t="shared" si="35"/>
        <v>1.9164470675804834E-4</v>
      </c>
      <c r="T231" s="3">
        <f t="shared" si="32"/>
        <v>8.1431347616591001</v>
      </c>
    </row>
    <row r="232" spans="1:20" x14ac:dyDescent="0.3">
      <c r="A232" s="1">
        <v>37407</v>
      </c>
      <c r="B232">
        <v>659.89</v>
      </c>
      <c r="C232">
        <v>9.7360000000000007</v>
      </c>
      <c r="D232">
        <f t="shared" si="27"/>
        <v>-4.6500728487847059E-2</v>
      </c>
      <c r="E232">
        <f t="shared" si="33"/>
        <v>1.1073685923850668E-3</v>
      </c>
      <c r="F232">
        <f t="shared" si="28"/>
        <v>4.8531056503698897</v>
      </c>
      <c r="K232">
        <f t="shared" si="29"/>
        <v>-1.8167976371496961E-2</v>
      </c>
      <c r="L232">
        <f t="shared" si="34"/>
        <v>1.1690047106418013E-4</v>
      </c>
      <c r="M232">
        <f t="shared" si="30"/>
        <v>6.2306287603070825</v>
      </c>
      <c r="R232">
        <f t="shared" si="31"/>
        <v>-1.8167976371496961E-2</v>
      </c>
      <c r="S232">
        <f t="shared" si="35"/>
        <v>1.8674315430251777E-4</v>
      </c>
      <c r="T232" s="3">
        <f t="shared" si="32"/>
        <v>6.8182397626883446</v>
      </c>
    </row>
    <row r="233" spans="1:20" x14ac:dyDescent="0.3">
      <c r="A233" s="1">
        <v>37414</v>
      </c>
      <c r="B233">
        <v>632.89</v>
      </c>
      <c r="C233">
        <v>9.7690000000000001</v>
      </c>
      <c r="D233">
        <f t="shared" si="27"/>
        <v>-4.1776523091343477E-2</v>
      </c>
      <c r="E233">
        <f t="shared" si="33"/>
        <v>1.1987787440097095E-3</v>
      </c>
      <c r="F233">
        <f t="shared" si="28"/>
        <v>5.270572050690018</v>
      </c>
      <c r="K233">
        <f t="shared" si="29"/>
        <v>3.3837509855793521E-3</v>
      </c>
      <c r="L233">
        <f t="shared" si="34"/>
        <v>1.3770707742583735E-4</v>
      </c>
      <c r="M233">
        <f t="shared" si="30"/>
        <v>8.8072359153534823</v>
      </c>
      <c r="R233">
        <f t="shared" si="31"/>
        <v>3.3837509855793521E-3</v>
      </c>
      <c r="S233">
        <f t="shared" si="35"/>
        <v>2.0548497532957126E-4</v>
      </c>
      <c r="T233" s="3">
        <f t="shared" si="32"/>
        <v>8.434416919657389</v>
      </c>
    </row>
    <row r="234" spans="1:20" x14ac:dyDescent="0.3">
      <c r="A234" s="1">
        <v>37421</v>
      </c>
      <c r="B234">
        <v>609.73</v>
      </c>
      <c r="C234">
        <v>9.6475000000000009</v>
      </c>
      <c r="D234">
        <f t="shared" si="27"/>
        <v>-3.7280395141944811E-2</v>
      </c>
      <c r="E234">
        <f t="shared" si="33"/>
        <v>1.2461322763331643E-3</v>
      </c>
      <c r="F234">
        <f t="shared" si="28"/>
        <v>5.5723974350996563</v>
      </c>
      <c r="K234">
        <f t="shared" si="29"/>
        <v>-1.2515292241168659E-2</v>
      </c>
      <c r="L234">
        <f t="shared" si="34"/>
        <v>1.2538392798367009E-4</v>
      </c>
      <c r="M234">
        <f t="shared" si="30"/>
        <v>7.7349066795679065</v>
      </c>
      <c r="R234">
        <f t="shared" si="31"/>
        <v>-1.2515292241168659E-2</v>
      </c>
      <c r="S234">
        <f t="shared" si="35"/>
        <v>1.9175159927331255E-4</v>
      </c>
      <c r="T234" s="3">
        <f t="shared" si="32"/>
        <v>7.742458494352932</v>
      </c>
    </row>
    <row r="235" spans="1:20" x14ac:dyDescent="0.3">
      <c r="A235" s="1">
        <v>37428</v>
      </c>
      <c r="B235">
        <v>583.41</v>
      </c>
      <c r="C235">
        <v>9.3305000000000007</v>
      </c>
      <c r="D235">
        <f t="shared" si="27"/>
        <v>-4.4126038045183301E-2</v>
      </c>
      <c r="E235">
        <f t="shared" si="33"/>
        <v>1.2585833363434936E-3</v>
      </c>
      <c r="F235">
        <f t="shared" si="28"/>
        <v>5.1307059069904337</v>
      </c>
      <c r="K235">
        <f t="shared" si="29"/>
        <v>-3.3410210438247469E-2</v>
      </c>
      <c r="L235">
        <f t="shared" si="34"/>
        <v>1.2843390049113593E-4</v>
      </c>
      <c r="M235">
        <f t="shared" si="30"/>
        <v>0.26891606802972845</v>
      </c>
      <c r="R235">
        <f t="shared" si="31"/>
        <v>-3.3410210438247469E-2</v>
      </c>
      <c r="S235">
        <f t="shared" si="35"/>
        <v>1.9379912653024289E-4</v>
      </c>
      <c r="T235" s="3">
        <f t="shared" si="32"/>
        <v>2.7888989304470631</v>
      </c>
    </row>
    <row r="236" spans="1:20" x14ac:dyDescent="0.3">
      <c r="A236" s="1">
        <v>37435</v>
      </c>
      <c r="B236">
        <v>607.9</v>
      </c>
      <c r="C236">
        <v>9.1549999999999994</v>
      </c>
      <c r="D236">
        <f t="shared" si="27"/>
        <v>4.1120196569776168E-2</v>
      </c>
      <c r="E236">
        <f t="shared" si="33"/>
        <v>1.3182431534956634E-3</v>
      </c>
      <c r="F236">
        <f t="shared" si="28"/>
        <v>5.3487856612766906</v>
      </c>
      <c r="K236">
        <f t="shared" si="29"/>
        <v>-1.8988425864915351E-2</v>
      </c>
      <c r="L236">
        <f t="shared" si="34"/>
        <v>2.2484740034918444E-4</v>
      </c>
      <c r="M236">
        <f t="shared" si="30"/>
        <v>6.79651072985284</v>
      </c>
      <c r="R236">
        <f t="shared" si="31"/>
        <v>-1.8988425864915351E-2</v>
      </c>
      <c r="S236">
        <f t="shared" si="35"/>
        <v>2.8257638644649675E-4</v>
      </c>
      <c r="T236" s="3">
        <f t="shared" si="32"/>
        <v>6.8955869603824125</v>
      </c>
    </row>
    <row r="237" spans="1:20" x14ac:dyDescent="0.3">
      <c r="A237" s="1">
        <v>37442</v>
      </c>
      <c r="B237">
        <v>609.52</v>
      </c>
      <c r="C237">
        <v>9.3955000000000002</v>
      </c>
      <c r="D237">
        <f t="shared" si="27"/>
        <v>2.6613674100774919E-3</v>
      </c>
      <c r="E237">
        <f t="shared" si="33"/>
        <v>1.3505308974386852E-3</v>
      </c>
      <c r="F237">
        <f t="shared" si="28"/>
        <v>6.6020129937396312</v>
      </c>
      <c r="K237">
        <f t="shared" si="29"/>
        <v>2.5930673120596184E-2</v>
      </c>
      <c r="L237">
        <f t="shared" si="34"/>
        <v>2.3809344998220976E-4</v>
      </c>
      <c r="M237">
        <f t="shared" si="30"/>
        <v>5.5187469095230455</v>
      </c>
      <c r="R237">
        <f t="shared" si="31"/>
        <v>2.5930673120596184E-2</v>
      </c>
      <c r="S237">
        <f t="shared" si="35"/>
        <v>2.8593850427375487E-4</v>
      </c>
      <c r="T237" s="3">
        <f t="shared" si="32"/>
        <v>5.8081798776889313</v>
      </c>
    </row>
    <row r="238" spans="1:20" x14ac:dyDescent="0.3">
      <c r="A238" s="1">
        <v>37449</v>
      </c>
      <c r="B238">
        <v>563.04</v>
      </c>
      <c r="C238">
        <v>9.3160000000000007</v>
      </c>
      <c r="D238">
        <f t="shared" si="27"/>
        <v>-7.9321088591479211E-2</v>
      </c>
      <c r="E238">
        <f t="shared" si="33"/>
        <v>1.234122645515111E-3</v>
      </c>
      <c r="F238">
        <f t="shared" si="28"/>
        <v>1.5991698313678517</v>
      </c>
      <c r="K238">
        <f t="shared" si="29"/>
        <v>-8.4974992249755819E-3</v>
      </c>
      <c r="L238">
        <f t="shared" si="34"/>
        <v>2.8048325140998863E-4</v>
      </c>
      <c r="M238">
        <f t="shared" si="30"/>
        <v>7.9215569551457738</v>
      </c>
      <c r="R238">
        <f t="shared" si="31"/>
        <v>-8.4974992249755819E-3</v>
      </c>
      <c r="S238">
        <f t="shared" si="35"/>
        <v>3.1697408216538591E-4</v>
      </c>
      <c r="T238" s="3">
        <f t="shared" si="32"/>
        <v>7.8288880322504717</v>
      </c>
    </row>
    <row r="239" spans="1:20" x14ac:dyDescent="0.3">
      <c r="A239" s="1">
        <v>37456</v>
      </c>
      <c r="B239">
        <v>546.48</v>
      </c>
      <c r="C239">
        <v>9.2754999999999992</v>
      </c>
      <c r="D239">
        <f t="shared" si="27"/>
        <v>-2.9852963149681045E-2</v>
      </c>
      <c r="E239">
        <f t="shared" si="33"/>
        <v>1.6723677103303203E-3</v>
      </c>
      <c r="F239">
        <f t="shared" si="28"/>
        <v>5.860618061533402</v>
      </c>
      <c r="K239">
        <f t="shared" si="29"/>
        <v>-4.3568366258039323E-3</v>
      </c>
      <c r="L239">
        <f t="shared" si="34"/>
        <v>2.6015481765579601E-4</v>
      </c>
      <c r="M239">
        <f t="shared" si="30"/>
        <v>8.1812693085018662</v>
      </c>
      <c r="R239">
        <f t="shared" si="31"/>
        <v>-4.3568366258039323E-3</v>
      </c>
      <c r="S239">
        <f t="shared" si="35"/>
        <v>2.876446527147813E-4</v>
      </c>
      <c r="T239" s="3">
        <f t="shared" si="32"/>
        <v>8.0877934510847584</v>
      </c>
    </row>
    <row r="240" spans="1:20" x14ac:dyDescent="0.3">
      <c r="A240" s="1">
        <v>37463</v>
      </c>
      <c r="B240">
        <v>484.34</v>
      </c>
      <c r="C240">
        <v>9.4149999999999991</v>
      </c>
      <c r="D240">
        <f t="shared" si="27"/>
        <v>-0.12071057099123832</v>
      </c>
      <c r="E240">
        <f t="shared" si="33"/>
        <v>1.6046803603030025E-3</v>
      </c>
      <c r="F240">
        <f t="shared" si="28"/>
        <v>-2.645508486550356</v>
      </c>
      <c r="K240">
        <f t="shared" si="29"/>
        <v>1.4927646712824946E-2</v>
      </c>
      <c r="L240">
        <f t="shared" si="34"/>
        <v>2.3661551970635333E-4</v>
      </c>
      <c r="M240">
        <f t="shared" si="30"/>
        <v>7.4073156851707633</v>
      </c>
      <c r="R240">
        <f t="shared" si="31"/>
        <v>1.4927646712824946E-2</v>
      </c>
      <c r="S240">
        <f t="shared" si="35"/>
        <v>2.5903709342219955E-4</v>
      </c>
      <c r="T240" s="3">
        <f t="shared" si="32"/>
        <v>7.398297099266971</v>
      </c>
    </row>
    <row r="241" spans="1:20" x14ac:dyDescent="0.3">
      <c r="A241" s="1">
        <v>37470</v>
      </c>
      <c r="B241">
        <v>519.94000000000005</v>
      </c>
      <c r="C241">
        <v>9.6084999999999994</v>
      </c>
      <c r="D241">
        <f t="shared" si="27"/>
        <v>7.0926280870416039E-2</v>
      </c>
      <c r="E241">
        <f t="shared" si="33"/>
        <v>2.7282009303720321E-3</v>
      </c>
      <c r="F241">
        <f t="shared" si="28"/>
        <v>4.0602100928838381</v>
      </c>
      <c r="K241">
        <f t="shared" si="29"/>
        <v>2.0343961281229013E-2</v>
      </c>
      <c r="L241">
        <f t="shared" si="34"/>
        <v>2.3527045787122186E-4</v>
      </c>
      <c r="M241">
        <f t="shared" si="30"/>
        <v>6.5956216984537432</v>
      </c>
      <c r="R241">
        <f t="shared" si="31"/>
        <v>2.0343961281229013E-2</v>
      </c>
      <c r="S241">
        <f t="shared" si="35"/>
        <v>2.5435335440289844E-4</v>
      </c>
      <c r="T241" s="3">
        <f t="shared" si="32"/>
        <v>6.6496136888929556</v>
      </c>
    </row>
    <row r="242" spans="1:20" x14ac:dyDescent="0.3">
      <c r="A242" s="1">
        <v>37477</v>
      </c>
      <c r="B242">
        <v>517.33000000000004</v>
      </c>
      <c r="C242">
        <v>9.5824999999999996</v>
      </c>
      <c r="D242">
        <f t="shared" si="27"/>
        <v>-5.0324515474444199E-3</v>
      </c>
      <c r="E242">
        <f t="shared" si="33"/>
        <v>2.9276957750237359E-3</v>
      </c>
      <c r="F242">
        <f t="shared" si="28"/>
        <v>5.8248892486463237</v>
      </c>
      <c r="K242">
        <f t="shared" si="29"/>
        <v>-2.7096051177716322E-3</v>
      </c>
      <c r="L242">
        <f t="shared" si="34"/>
        <v>2.5270305023067803E-4</v>
      </c>
      <c r="M242">
        <f t="shared" si="30"/>
        <v>8.254241768002176</v>
      </c>
      <c r="R242">
        <f t="shared" si="31"/>
        <v>-2.7096051177716322E-3</v>
      </c>
      <c r="S242">
        <f t="shared" si="35"/>
        <v>2.6790016136893341E-4</v>
      </c>
      <c r="T242" s="3">
        <f t="shared" si="32"/>
        <v>8.1974905968645153</v>
      </c>
    </row>
    <row r="243" spans="1:20" x14ac:dyDescent="0.3">
      <c r="A243" s="1">
        <v>37484</v>
      </c>
      <c r="B243">
        <v>519</v>
      </c>
      <c r="C243">
        <v>9.359</v>
      </c>
      <c r="D243">
        <f t="shared" si="27"/>
        <v>3.2229144105613656E-3</v>
      </c>
      <c r="E243">
        <f t="shared" si="33"/>
        <v>2.6762086784636028E-3</v>
      </c>
      <c r="F243">
        <f t="shared" si="28"/>
        <v>5.9194728550715681</v>
      </c>
      <c r="K243">
        <f t="shared" si="29"/>
        <v>-2.3600071097453684E-2</v>
      </c>
      <c r="L243">
        <f t="shared" si="34"/>
        <v>2.2875495991658105E-4</v>
      </c>
      <c r="M243">
        <f t="shared" si="30"/>
        <v>5.9480994791082722</v>
      </c>
      <c r="R243">
        <f t="shared" si="31"/>
        <v>-2.3600071097453684E-2</v>
      </c>
      <c r="S243">
        <f t="shared" si="35"/>
        <v>2.4197474106360203E-4</v>
      </c>
      <c r="T243" s="3">
        <f t="shared" si="32"/>
        <v>6.0249354966927697</v>
      </c>
    </row>
    <row r="244" spans="1:20" x14ac:dyDescent="0.3">
      <c r="A244" s="1">
        <v>37491</v>
      </c>
      <c r="B244">
        <v>546.54999999999995</v>
      </c>
      <c r="C244">
        <v>9.4595000000000002</v>
      </c>
      <c r="D244">
        <f t="shared" si="27"/>
        <v>5.1721911573955733E-2</v>
      </c>
      <c r="E244">
        <f t="shared" si="33"/>
        <v>2.4452182597407557E-3</v>
      </c>
      <c r="F244">
        <f t="shared" si="28"/>
        <v>4.9195851650902869</v>
      </c>
      <c r="K244">
        <f t="shared" si="29"/>
        <v>1.0681080369217676E-2</v>
      </c>
      <c r="L244">
        <f t="shared" si="34"/>
        <v>2.6078923354896715E-4</v>
      </c>
      <c r="M244">
        <f t="shared" si="30"/>
        <v>7.8143356347458628</v>
      </c>
      <c r="R244">
        <f t="shared" si="31"/>
        <v>1.0681080369217676E-2</v>
      </c>
      <c r="S244">
        <f t="shared" si="35"/>
        <v>2.7085560994638021E-4</v>
      </c>
      <c r="T244" s="3">
        <f t="shared" si="32"/>
        <v>7.7927206411626484</v>
      </c>
    </row>
    <row r="245" spans="1:20" x14ac:dyDescent="0.3">
      <c r="A245" s="1">
        <v>37498</v>
      </c>
      <c r="B245">
        <v>525.83000000000004</v>
      </c>
      <c r="C245">
        <v>9.3815000000000008</v>
      </c>
      <c r="D245">
        <f t="shared" si="27"/>
        <v>-3.8647828156893736E-2</v>
      </c>
      <c r="E245">
        <f t="shared" si="33"/>
        <v>2.4651421167933511E-3</v>
      </c>
      <c r="F245">
        <f t="shared" si="28"/>
        <v>5.3995956727311265</v>
      </c>
      <c r="K245">
        <f t="shared" si="29"/>
        <v>-8.2798625990446913E-3</v>
      </c>
      <c r="L245">
        <f t="shared" si="34"/>
        <v>2.4647044002718016E-4</v>
      </c>
      <c r="M245">
        <f t="shared" si="30"/>
        <v>8.0301169820688436</v>
      </c>
      <c r="R245">
        <f t="shared" si="31"/>
        <v>-8.2798625990446913E-3</v>
      </c>
      <c r="S245">
        <f t="shared" si="35"/>
        <v>2.5406116965620291E-4</v>
      </c>
      <c r="T245" s="3">
        <f t="shared" si="32"/>
        <v>8.0080944765026718</v>
      </c>
    </row>
    <row r="246" spans="1:20" x14ac:dyDescent="0.3">
      <c r="A246" s="1">
        <v>37505</v>
      </c>
      <c r="B246">
        <v>513.17999999999995</v>
      </c>
      <c r="C246">
        <v>9.3629999999999995</v>
      </c>
      <c r="D246">
        <f t="shared" si="27"/>
        <v>-2.4351305762205396E-2</v>
      </c>
      <c r="E246">
        <f t="shared" si="33"/>
        <v>2.3809638238046276E-3</v>
      </c>
      <c r="F246">
        <f t="shared" si="28"/>
        <v>5.7911969434627864</v>
      </c>
      <c r="K246">
        <f t="shared" si="29"/>
        <v>-1.9739129885402882E-3</v>
      </c>
      <c r="L246">
        <f t="shared" si="34"/>
        <v>2.2910538802661855E-4</v>
      </c>
      <c r="M246">
        <f t="shared" si="30"/>
        <v>8.3643217248692991</v>
      </c>
      <c r="R246">
        <f t="shared" si="31"/>
        <v>-1.9739129885402882E-3</v>
      </c>
      <c r="S246">
        <f t="shared" si="35"/>
        <v>2.3631362395515841E-4</v>
      </c>
      <c r="T246" s="3">
        <f t="shared" si="32"/>
        <v>8.3338627477986673</v>
      </c>
    </row>
    <row r="247" spans="1:20" x14ac:dyDescent="0.3">
      <c r="A247" s="1">
        <v>37512</v>
      </c>
      <c r="B247">
        <v>511.8</v>
      </c>
      <c r="C247">
        <v>9.4890000000000008</v>
      </c>
      <c r="D247">
        <f t="shared" si="27"/>
        <v>-2.6927370950567829E-3</v>
      </c>
      <c r="E247">
        <f t="shared" si="33"/>
        <v>2.2260375751112596E-3</v>
      </c>
      <c r="F247">
        <f t="shared" si="28"/>
        <v>6.1042748637458217</v>
      </c>
      <c r="K247">
        <f t="shared" si="29"/>
        <v>1.3367481034869611E-2</v>
      </c>
      <c r="L247">
        <f t="shared" si="34"/>
        <v>2.0712420594825247E-4</v>
      </c>
      <c r="M247">
        <f t="shared" si="30"/>
        <v>7.6194750335455987</v>
      </c>
      <c r="R247">
        <f t="shared" si="31"/>
        <v>1.3367481034869611E-2</v>
      </c>
      <c r="S247">
        <f t="shared" si="35"/>
        <v>2.1605671270850648E-4</v>
      </c>
      <c r="T247" s="3">
        <f t="shared" si="32"/>
        <v>7.612920343440666</v>
      </c>
    </row>
    <row r="248" spans="1:20" x14ac:dyDescent="0.3">
      <c r="A248" s="1">
        <v>37519</v>
      </c>
      <c r="B248">
        <v>475.64</v>
      </c>
      <c r="C248">
        <v>9.1905000000000001</v>
      </c>
      <c r="D248">
        <f t="shared" si="27"/>
        <v>-7.3272658156310469E-2</v>
      </c>
      <c r="E248">
        <f t="shared" si="33"/>
        <v>2.0337822127855089E-3</v>
      </c>
      <c r="F248">
        <f t="shared" si="28"/>
        <v>3.5580068514353731</v>
      </c>
      <c r="K248">
        <f t="shared" si="29"/>
        <v>-3.1962891139939671E-2</v>
      </c>
      <c r="L248">
        <f t="shared" si="34"/>
        <v>2.0434888518935644E-4</v>
      </c>
      <c r="M248">
        <f t="shared" si="30"/>
        <v>3.49625932510427</v>
      </c>
      <c r="R248">
        <f t="shared" si="31"/>
        <v>-3.1962891139939671E-2</v>
      </c>
      <c r="S248">
        <f t="shared" si="35"/>
        <v>2.155041830613239E-4</v>
      </c>
      <c r="T248" s="3">
        <f t="shared" si="32"/>
        <v>3.7018964573181874</v>
      </c>
    </row>
    <row r="249" spans="1:20" x14ac:dyDescent="0.3">
      <c r="A249" s="1">
        <v>37526</v>
      </c>
      <c r="B249">
        <v>474.69</v>
      </c>
      <c r="C249">
        <v>9.2594999999999992</v>
      </c>
      <c r="D249">
        <f t="shared" si="27"/>
        <v>-1.999306170376562E-3</v>
      </c>
      <c r="E249">
        <f t="shared" si="33"/>
        <v>2.3227648757584238E-3</v>
      </c>
      <c r="F249">
        <f t="shared" si="28"/>
        <v>6.0632761550928853</v>
      </c>
      <c r="K249">
        <f t="shared" si="29"/>
        <v>7.4797096682412368E-3</v>
      </c>
      <c r="L249">
        <f t="shared" si="34"/>
        <v>2.8411799588892446E-4</v>
      </c>
      <c r="M249">
        <f t="shared" si="30"/>
        <v>7.9692095825660276</v>
      </c>
      <c r="R249">
        <f t="shared" si="31"/>
        <v>7.4797096682412368E-3</v>
      </c>
      <c r="S249">
        <f t="shared" si="35"/>
        <v>2.9158168900629902E-4</v>
      </c>
      <c r="T249" s="3">
        <f t="shared" si="32"/>
        <v>7.9483194011069989</v>
      </c>
    </row>
    <row r="250" spans="1:20" x14ac:dyDescent="0.3">
      <c r="A250" s="1">
        <v>37533</v>
      </c>
      <c r="B250">
        <v>448.66</v>
      </c>
      <c r="C250">
        <v>9.2684999999999995</v>
      </c>
      <c r="D250">
        <f t="shared" si="27"/>
        <v>-5.6396596813842077E-2</v>
      </c>
      <c r="E250">
        <f t="shared" si="33"/>
        <v>2.1218462807595382E-3</v>
      </c>
      <c r="F250">
        <f t="shared" si="28"/>
        <v>4.6565023522020885</v>
      </c>
      <c r="K250">
        <f t="shared" si="29"/>
        <v>9.7150266708378563E-4</v>
      </c>
      <c r="L250">
        <f t="shared" si="34"/>
        <v>2.6184762612964656E-4</v>
      </c>
      <c r="M250">
        <f t="shared" si="30"/>
        <v>8.2441433501563228</v>
      </c>
      <c r="R250">
        <f t="shared" si="31"/>
        <v>9.7150266708378563E-4</v>
      </c>
      <c r="S250">
        <f t="shared" si="35"/>
        <v>2.6558435374230522E-4</v>
      </c>
      <c r="T250" s="3">
        <f t="shared" si="32"/>
        <v>8.2300243123638861</v>
      </c>
    </row>
    <row r="251" spans="1:20" x14ac:dyDescent="0.3">
      <c r="A251" s="1">
        <v>37540</v>
      </c>
      <c r="B251">
        <v>462.32</v>
      </c>
      <c r="C251">
        <v>9.2189999999999994</v>
      </c>
      <c r="D251">
        <f t="shared" si="27"/>
        <v>2.9991929424363194E-2</v>
      </c>
      <c r="E251">
        <f t="shared" si="33"/>
        <v>2.2135840252363345E-3</v>
      </c>
      <c r="F251">
        <f t="shared" si="28"/>
        <v>5.7067806176975342</v>
      </c>
      <c r="K251">
        <f t="shared" si="29"/>
        <v>-5.3549823705495454E-3</v>
      </c>
      <c r="L251">
        <f t="shared" si="34"/>
        <v>2.3638251279235078E-4</v>
      </c>
      <c r="M251">
        <f t="shared" si="30"/>
        <v>8.2287480908425561</v>
      </c>
      <c r="R251">
        <f t="shared" si="31"/>
        <v>-5.3549823705495454E-3</v>
      </c>
      <c r="S251">
        <f t="shared" si="35"/>
        <v>2.395166107599294E-4</v>
      </c>
      <c r="T251" s="3">
        <f t="shared" si="32"/>
        <v>8.2171639984422971</v>
      </c>
    </row>
    <row r="252" spans="1:20" x14ac:dyDescent="0.3">
      <c r="A252" s="1">
        <v>37547</v>
      </c>
      <c r="B252">
        <v>499.61</v>
      </c>
      <c r="C252">
        <v>9.3505000000000003</v>
      </c>
      <c r="D252">
        <f t="shared" si="27"/>
        <v>7.757050205439274E-2</v>
      </c>
      <c r="E252">
        <f t="shared" si="33"/>
        <v>2.0997215020412854E-3</v>
      </c>
      <c r="F252">
        <f t="shared" si="28"/>
        <v>3.3002453792114697</v>
      </c>
      <c r="K252">
        <f t="shared" si="29"/>
        <v>1.4163245990180453E-2</v>
      </c>
      <c r="L252">
        <f t="shared" si="34"/>
        <v>2.1610962338140067E-4</v>
      </c>
      <c r="M252">
        <f t="shared" si="30"/>
        <v>7.5115035493393183</v>
      </c>
      <c r="R252">
        <f t="shared" si="31"/>
        <v>1.4163245990180453E-2</v>
      </c>
      <c r="S252">
        <f t="shared" si="35"/>
        <v>2.2090276183156304E-4</v>
      </c>
      <c r="T252" s="3">
        <f t="shared" si="32"/>
        <v>7.5097072341987188</v>
      </c>
    </row>
    <row r="253" spans="1:20" x14ac:dyDescent="0.3">
      <c r="A253" s="1">
        <v>37554</v>
      </c>
      <c r="B253">
        <v>495.53</v>
      </c>
      <c r="C253">
        <v>9.3209999999999997</v>
      </c>
      <c r="D253">
        <f t="shared" si="27"/>
        <v>-8.1998972225040441E-3</v>
      </c>
      <c r="E253">
        <f t="shared" si="33"/>
        <v>2.439165092920349E-3</v>
      </c>
      <c r="F253">
        <f t="shared" si="28"/>
        <v>5.9885333545733959</v>
      </c>
      <c r="K253">
        <f t="shared" si="29"/>
        <v>-3.15989872761769E-3</v>
      </c>
      <c r="L253">
        <f t="shared" si="34"/>
        <v>2.1459559014316119E-4</v>
      </c>
      <c r="M253">
        <f t="shared" si="30"/>
        <v>8.4002260825964843</v>
      </c>
      <c r="R253">
        <f t="shared" si="31"/>
        <v>-3.15989872761769E-3</v>
      </c>
      <c r="S253">
        <f t="shared" si="35"/>
        <v>2.2142147100662947E-4</v>
      </c>
      <c r="T253" s="3">
        <f t="shared" si="32"/>
        <v>8.3703477504117672</v>
      </c>
    </row>
    <row r="254" spans="1:20" x14ac:dyDescent="0.3">
      <c r="A254" s="1">
        <v>37561</v>
      </c>
      <c r="B254">
        <v>502.58</v>
      </c>
      <c r="C254">
        <v>9.1043000000000003</v>
      </c>
      <c r="D254">
        <f t="shared" si="27"/>
        <v>1.4126934400310319E-2</v>
      </c>
      <c r="E254">
        <f t="shared" si="33"/>
        <v>2.2336403196011392E-3</v>
      </c>
      <c r="F254">
        <f t="shared" si="28"/>
        <v>6.0147750506923403</v>
      </c>
      <c r="K254">
        <f t="shared" si="29"/>
        <v>-2.3523089689637809E-2</v>
      </c>
      <c r="L254">
        <f t="shared" si="34"/>
        <v>1.9462488556273535E-4</v>
      </c>
      <c r="M254">
        <f t="shared" si="30"/>
        <v>5.7013481463601305</v>
      </c>
      <c r="R254">
        <f t="shared" si="31"/>
        <v>-2.3523089689637809E-2</v>
      </c>
      <c r="S254">
        <f t="shared" si="35"/>
        <v>2.0453733239074012E-4</v>
      </c>
      <c r="T254" s="3">
        <f t="shared" si="32"/>
        <v>5.7894556286976808</v>
      </c>
    </row>
    <row r="255" spans="1:20" x14ac:dyDescent="0.3">
      <c r="A255" s="1">
        <v>37568</v>
      </c>
      <c r="B255">
        <v>516.23</v>
      </c>
      <c r="C255">
        <v>8.9716000000000005</v>
      </c>
      <c r="D255">
        <f t="shared" si="27"/>
        <v>2.6797571362975281E-2</v>
      </c>
      <c r="E255">
        <f t="shared" si="33"/>
        <v>2.0573904502901798E-3</v>
      </c>
      <c r="F255">
        <f t="shared" si="28"/>
        <v>5.8372777126714244</v>
      </c>
      <c r="K255">
        <f t="shared" si="29"/>
        <v>-1.4682796872848593E-2</v>
      </c>
      <c r="L255">
        <f t="shared" si="34"/>
        <v>2.2963630539140519E-4</v>
      </c>
      <c r="M255">
        <f t="shared" si="30"/>
        <v>7.4402052440447886</v>
      </c>
      <c r="R255">
        <f t="shared" si="31"/>
        <v>-1.4682796872848593E-2</v>
      </c>
      <c r="S255">
        <f t="shared" si="35"/>
        <v>2.4017812728092461E-4</v>
      </c>
      <c r="T255" s="3">
        <f t="shared" si="32"/>
        <v>7.4365270608705298</v>
      </c>
    </row>
    <row r="256" spans="1:20" x14ac:dyDescent="0.3">
      <c r="A256" s="1">
        <v>37575</v>
      </c>
      <c r="B256">
        <v>542.72</v>
      </c>
      <c r="C256">
        <v>8.9680999999999997</v>
      </c>
      <c r="D256">
        <f t="shared" si="27"/>
        <v>5.0041130558786839E-2</v>
      </c>
      <c r="E256">
        <f t="shared" si="33"/>
        <v>1.9413432990039335E-3</v>
      </c>
      <c r="F256">
        <f t="shared" si="28"/>
        <v>4.9544874724232049</v>
      </c>
      <c r="K256">
        <f t="shared" si="29"/>
        <v>-3.9019605059255254E-4</v>
      </c>
      <c r="L256">
        <f t="shared" si="34"/>
        <v>2.2826480296960549E-4</v>
      </c>
      <c r="M256">
        <f t="shared" si="30"/>
        <v>8.3843371849343029</v>
      </c>
      <c r="R256">
        <f t="shared" si="31"/>
        <v>-3.9019605059255254E-4</v>
      </c>
      <c r="S256">
        <f t="shared" si="35"/>
        <v>2.384073803281025E-4</v>
      </c>
      <c r="T256" s="3">
        <f t="shared" si="32"/>
        <v>8.3408910403129273</v>
      </c>
    </row>
    <row r="257" spans="1:20" x14ac:dyDescent="0.3">
      <c r="A257" s="1">
        <v>37582</v>
      </c>
      <c r="B257">
        <v>573.46</v>
      </c>
      <c r="C257">
        <v>9.0079999999999991</v>
      </c>
      <c r="D257">
        <f t="shared" si="27"/>
        <v>5.5094653806973738E-2</v>
      </c>
      <c r="E257">
        <f t="shared" si="33"/>
        <v>1.9901068086762724E-3</v>
      </c>
      <c r="F257">
        <f t="shared" si="28"/>
        <v>4.6943117088763913</v>
      </c>
      <c r="K257">
        <f t="shared" si="29"/>
        <v>4.4392349313934982E-3</v>
      </c>
      <c r="L257">
        <f t="shared" si="34"/>
        <v>2.0600022979718846E-4</v>
      </c>
      <c r="M257">
        <f t="shared" si="30"/>
        <v>8.3919692698065127</v>
      </c>
      <c r="R257">
        <f t="shared" si="31"/>
        <v>4.4392349313934982E-3</v>
      </c>
      <c r="S257">
        <f t="shared" si="35"/>
        <v>2.1741408581171093E-4</v>
      </c>
      <c r="T257" s="3">
        <f t="shared" si="32"/>
        <v>8.3430649808484283</v>
      </c>
    </row>
    <row r="258" spans="1:20" x14ac:dyDescent="0.3">
      <c r="A258" s="1">
        <v>37589</v>
      </c>
      <c r="B258">
        <v>575.24</v>
      </c>
      <c r="C258">
        <v>9.0510000000000002</v>
      </c>
      <c r="D258">
        <f t="shared" si="27"/>
        <v>3.0991580477215202E-3</v>
      </c>
      <c r="E258">
        <f t="shared" si="33"/>
        <v>2.08068209081345E-3</v>
      </c>
      <c r="F258">
        <f t="shared" si="28"/>
        <v>6.1704433415392916</v>
      </c>
      <c r="K258">
        <f t="shared" si="29"/>
        <v>4.7621774476992078E-3</v>
      </c>
      <c r="L258">
        <f t="shared" si="34"/>
        <v>1.8781734793391487E-4</v>
      </c>
      <c r="M258">
        <f t="shared" si="30"/>
        <v>8.4592938726093063</v>
      </c>
      <c r="R258">
        <f t="shared" si="31"/>
        <v>4.7621774476992078E-3</v>
      </c>
      <c r="S258">
        <f t="shared" si="35"/>
        <v>2.0217138797302866E-4</v>
      </c>
      <c r="T258" s="3">
        <f t="shared" si="32"/>
        <v>8.3942209590345733</v>
      </c>
    </row>
    <row r="259" spans="1:20" x14ac:dyDescent="0.3">
      <c r="A259" s="1">
        <v>37596</v>
      </c>
      <c r="B259">
        <v>550.29</v>
      </c>
      <c r="C259">
        <v>8.9649000000000001</v>
      </c>
      <c r="D259">
        <f t="shared" si="27"/>
        <v>-4.4341933023809871E-2</v>
      </c>
      <c r="E259">
        <f t="shared" si="33"/>
        <v>1.9012255837355064E-3</v>
      </c>
      <c r="F259">
        <f t="shared" si="28"/>
        <v>5.2310778452795459</v>
      </c>
      <c r="K259">
        <f t="shared" si="29"/>
        <v>-9.5582963398314624E-3</v>
      </c>
      <c r="L259">
        <f t="shared" si="34"/>
        <v>1.7169920950532767E-4</v>
      </c>
      <c r="M259">
        <f t="shared" si="30"/>
        <v>8.137667095563442</v>
      </c>
      <c r="R259">
        <f t="shared" si="31"/>
        <v>-9.5582963398314624E-3</v>
      </c>
      <c r="S259">
        <f t="shared" si="35"/>
        <v>1.9008485929112527E-4</v>
      </c>
      <c r="T259" s="3">
        <f t="shared" si="32"/>
        <v>8.0874071010509638</v>
      </c>
    </row>
    <row r="260" spans="1:20" x14ac:dyDescent="0.3">
      <c r="A260" s="1">
        <v>37603</v>
      </c>
      <c r="B260">
        <v>534.03</v>
      </c>
      <c r="C260">
        <v>8.9109999999999996</v>
      </c>
      <c r="D260">
        <f t="shared" ref="D260:D323" si="36">LN(B260/B259)</f>
        <v>-2.9993394836917802E-2</v>
      </c>
      <c r="E260">
        <f t="shared" si="33"/>
        <v>1.9068561520822166E-3</v>
      </c>
      <c r="F260">
        <f t="shared" ref="F260:F323" si="37">-LN(E260)-D260*D260/E260</f>
        <v>5.7905261316505534</v>
      </c>
      <c r="K260">
        <f t="shared" ref="K260:K323" si="38">LN(C260/C259)</f>
        <v>-6.0304838746196481E-3</v>
      </c>
      <c r="L260">
        <f t="shared" si="34"/>
        <v>1.6385792545458918E-4</v>
      </c>
      <c r="M260">
        <f t="shared" ref="M260:M323" si="39">-LN(L260)-K260*K260/L260</f>
        <v>8.4945701560000408</v>
      </c>
      <c r="R260">
        <f t="shared" ref="R260:R323" si="40">LN(C260/C259)</f>
        <v>-6.0304838746196481E-3</v>
      </c>
      <c r="S260">
        <f t="shared" si="35"/>
        <v>1.8652237880865236E-4</v>
      </c>
      <c r="T260" s="3">
        <f t="shared" ref="T260:T323" si="41">-LN(S260)-R260*R260/S260</f>
        <v>8.3919868257129551</v>
      </c>
    </row>
    <row r="261" spans="1:20" x14ac:dyDescent="0.3">
      <c r="A261" s="1">
        <v>37610</v>
      </c>
      <c r="B261">
        <v>509.81</v>
      </c>
      <c r="C261">
        <v>8.8581000000000003</v>
      </c>
      <c r="D261">
        <f t="shared" si="36"/>
        <v>-4.641390987231412E-2</v>
      </c>
      <c r="E261">
        <f t="shared" ref="E261:E324" si="42">$I$2*E260+(1-$I$2)*D260^2</f>
        <v>1.8195788689832273E-3</v>
      </c>
      <c r="F261">
        <f t="shared" si="37"/>
        <v>5.1252218334742405</v>
      </c>
      <c r="K261">
        <f t="shared" si="38"/>
        <v>-5.9541739632246651E-3</v>
      </c>
      <c r="L261">
        <f t="shared" ref="L261:L324" si="43">$P$2*L260+(1-$P$2)*K260^2</f>
        <v>1.5141434476776417E-4</v>
      </c>
      <c r="M261">
        <f t="shared" si="39"/>
        <v>8.5613502566865343</v>
      </c>
      <c r="R261">
        <f t="shared" si="40"/>
        <v>-5.9541739632246651E-3</v>
      </c>
      <c r="S261">
        <f t="shared" ref="S261:S324" si="44">$X$3+$Y$3*S260+($Z$3)*R260^2</f>
        <v>1.786418831844082E-4</v>
      </c>
      <c r="T261" s="3">
        <f t="shared" si="41"/>
        <v>8.4316734574104402</v>
      </c>
    </row>
    <row r="262" spans="1:20" x14ac:dyDescent="0.3">
      <c r="A262" s="1">
        <v>37617</v>
      </c>
      <c r="B262">
        <v>494.37</v>
      </c>
      <c r="C262">
        <v>8.7888999999999999</v>
      </c>
      <c r="D262">
        <f t="shared" si="36"/>
        <v>-3.0753882594388677E-2</v>
      </c>
      <c r="E262">
        <f t="shared" si="42"/>
        <v>1.8485778332762584E-3</v>
      </c>
      <c r="F262">
        <f t="shared" si="37"/>
        <v>5.7817014158531892</v>
      </c>
      <c r="K262">
        <f t="shared" si="38"/>
        <v>-7.8427330082653061E-3</v>
      </c>
      <c r="L262">
        <f t="shared" si="43"/>
        <v>1.4009603749484515E-4</v>
      </c>
      <c r="M262">
        <f t="shared" si="39"/>
        <v>8.4341374151444288</v>
      </c>
      <c r="R262">
        <f t="shared" si="40"/>
        <v>-7.8427330082653061E-3</v>
      </c>
      <c r="S262">
        <f t="shared" si="44"/>
        <v>1.7217063435209993E-4</v>
      </c>
      <c r="T262" s="3">
        <f t="shared" si="41"/>
        <v>8.3097715975027295</v>
      </c>
    </row>
    <row r="263" spans="1:20" x14ac:dyDescent="0.3">
      <c r="A263" s="1">
        <v>37624</v>
      </c>
      <c r="B263">
        <v>519.75</v>
      </c>
      <c r="C263">
        <v>8.7238000000000007</v>
      </c>
      <c r="D263">
        <f t="shared" si="36"/>
        <v>5.0063702047373947E-2</v>
      </c>
      <c r="E263">
        <f t="shared" si="42"/>
        <v>1.7703532670087882E-3</v>
      </c>
      <c r="F263">
        <f t="shared" si="37"/>
        <v>4.9208280728743929</v>
      </c>
      <c r="K263">
        <f t="shared" si="38"/>
        <v>-7.4346388461384808E-3</v>
      </c>
      <c r="L263">
        <f t="shared" si="43"/>
        <v>1.3242561845671795E-4</v>
      </c>
      <c r="M263">
        <f t="shared" si="39"/>
        <v>8.5120939588497446</v>
      </c>
      <c r="R263">
        <f t="shared" si="40"/>
        <v>-7.4346388461384808E-3</v>
      </c>
      <c r="S263">
        <f t="shared" si="44"/>
        <v>1.6929029960935387E-4</v>
      </c>
      <c r="T263" s="3">
        <f t="shared" si="41"/>
        <v>8.3573921890007803</v>
      </c>
    </row>
    <row r="264" spans="1:20" x14ac:dyDescent="0.3">
      <c r="A264" s="1">
        <v>37631</v>
      </c>
      <c r="B264">
        <v>514.66999999999996</v>
      </c>
      <c r="C264">
        <v>8.6638000000000002</v>
      </c>
      <c r="D264">
        <f t="shared" si="36"/>
        <v>-9.8220081585464244E-3</v>
      </c>
      <c r="E264">
        <f t="shared" si="42"/>
        <v>1.8341286540354339E-3</v>
      </c>
      <c r="F264">
        <f t="shared" si="37"/>
        <v>6.2485875699131226</v>
      </c>
      <c r="K264">
        <f t="shared" si="38"/>
        <v>-6.9014974065591652E-3</v>
      </c>
      <c r="L264">
        <f t="shared" si="43"/>
        <v>1.248953397068645E-4</v>
      </c>
      <c r="M264">
        <f t="shared" si="39"/>
        <v>8.6066698122203871</v>
      </c>
      <c r="R264">
        <f t="shared" si="40"/>
        <v>-6.9014974065591652E-3</v>
      </c>
      <c r="S264">
        <f t="shared" si="44"/>
        <v>1.6638938918648769E-4</v>
      </c>
      <c r="T264" s="3">
        <f t="shared" si="41"/>
        <v>8.4149195586941872</v>
      </c>
    </row>
    <row r="265" spans="1:20" x14ac:dyDescent="0.3">
      <c r="A265" s="1">
        <v>37638</v>
      </c>
      <c r="B265">
        <v>509.61</v>
      </c>
      <c r="C265">
        <v>8.6079000000000008</v>
      </c>
      <c r="D265">
        <f t="shared" si="36"/>
        <v>-9.8801912802465013E-3</v>
      </c>
      <c r="E265">
        <f t="shared" si="42"/>
        <v>1.6835626563084325E-3</v>
      </c>
      <c r="F265">
        <f t="shared" si="37"/>
        <v>6.3288600034321476</v>
      </c>
      <c r="K265">
        <f t="shared" si="38"/>
        <v>-6.4730391548172127E-3</v>
      </c>
      <c r="L265">
        <f t="shared" si="43"/>
        <v>1.1735404059280439E-4</v>
      </c>
      <c r="M265">
        <f t="shared" si="39"/>
        <v>8.693273932517295</v>
      </c>
      <c r="R265">
        <f t="shared" si="40"/>
        <v>-6.4730391548172127E-3</v>
      </c>
      <c r="S265">
        <f t="shared" si="44"/>
        <v>1.633439222611532E-4</v>
      </c>
      <c r="T265" s="3">
        <f t="shared" si="41"/>
        <v>8.4631372008682</v>
      </c>
    </row>
    <row r="266" spans="1:20" x14ac:dyDescent="0.3">
      <c r="A266" s="1">
        <v>37645</v>
      </c>
      <c r="B266">
        <v>494.18</v>
      </c>
      <c r="C266">
        <v>8.5318000000000005</v>
      </c>
      <c r="D266">
        <f t="shared" si="36"/>
        <v>-3.0745904009298459E-2</v>
      </c>
      <c r="E266">
        <f t="shared" si="42"/>
        <v>1.5461423607054257E-3</v>
      </c>
      <c r="F266">
        <f t="shared" si="37"/>
        <v>5.8605927840296754</v>
      </c>
      <c r="K266">
        <f t="shared" si="38"/>
        <v>-8.8800270799037542E-3</v>
      </c>
      <c r="L266">
        <f t="shared" si="43"/>
        <v>1.099894885081492E-4</v>
      </c>
      <c r="M266">
        <f t="shared" si="39"/>
        <v>8.3981946925288042</v>
      </c>
      <c r="R266">
        <f t="shared" si="40"/>
        <v>-8.8800270799037542E-3</v>
      </c>
      <c r="S266">
        <f t="shared" si="44"/>
        <v>1.6035492078581373E-4</v>
      </c>
      <c r="T266" s="3">
        <f t="shared" si="41"/>
        <v>8.2463687703158328</v>
      </c>
    </row>
    <row r="267" spans="1:20" x14ac:dyDescent="0.3">
      <c r="A267" s="1">
        <v>37652</v>
      </c>
      <c r="B267">
        <v>477.8</v>
      </c>
      <c r="C267">
        <v>8.5802999999999994</v>
      </c>
      <c r="D267">
        <f t="shared" si="36"/>
        <v>-3.3707588398321858E-2</v>
      </c>
      <c r="E267">
        <f t="shared" si="42"/>
        <v>1.4940809691819689E-3</v>
      </c>
      <c r="F267">
        <f t="shared" si="37"/>
        <v>5.7457754960826595</v>
      </c>
      <c r="K267">
        <f t="shared" si="38"/>
        <v>5.6685187518991402E-3</v>
      </c>
      <c r="L267">
        <f t="shared" si="43"/>
        <v>1.0695064321724395E-4</v>
      </c>
      <c r="M267">
        <f t="shared" si="39"/>
        <v>8.8427044771938412</v>
      </c>
      <c r="R267">
        <f t="shared" si="40"/>
        <v>5.6685187518991402E-3</v>
      </c>
      <c r="S267">
        <f t="shared" si="44"/>
        <v>1.6128682569824653E-4</v>
      </c>
      <c r="T267" s="3">
        <f t="shared" si="41"/>
        <v>8.5331028826308639</v>
      </c>
    </row>
    <row r="268" spans="1:20" x14ac:dyDescent="0.3">
      <c r="A268" s="1">
        <v>37659</v>
      </c>
      <c r="B268">
        <v>466.97</v>
      </c>
      <c r="C268">
        <v>8.4634</v>
      </c>
      <c r="D268">
        <f t="shared" si="36"/>
        <v>-2.2927219114971795E-2</v>
      </c>
      <c r="E268">
        <f t="shared" si="42"/>
        <v>1.4630711192006539E-3</v>
      </c>
      <c r="F268">
        <f t="shared" si="37"/>
        <v>6.167934002563026</v>
      </c>
      <c r="K268">
        <f t="shared" si="38"/>
        <v>-1.37178937891451E-2</v>
      </c>
      <c r="L268">
        <f t="shared" si="43"/>
        <v>9.9648095320366419E-5</v>
      </c>
      <c r="M268">
        <f t="shared" si="39"/>
        <v>7.3254139753513758</v>
      </c>
      <c r="R268">
        <f t="shared" si="40"/>
        <v>-1.37178937891451E-2</v>
      </c>
      <c r="S268">
        <f t="shared" si="44"/>
        <v>1.5780056932029819E-4</v>
      </c>
      <c r="T268" s="3">
        <f t="shared" si="41"/>
        <v>7.5616567984580616</v>
      </c>
    </row>
    <row r="269" spans="1:20" x14ac:dyDescent="0.3">
      <c r="A269" s="1">
        <v>37666</v>
      </c>
      <c r="B269">
        <v>479.38</v>
      </c>
      <c r="C269">
        <v>8.4390000000000001</v>
      </c>
      <c r="D269">
        <f t="shared" si="36"/>
        <v>2.622858653810696E-2</v>
      </c>
      <c r="E269">
        <f t="shared" si="42"/>
        <v>1.3818452783542689E-3</v>
      </c>
      <c r="F269">
        <f t="shared" si="37"/>
        <v>6.0864948646320496</v>
      </c>
      <c r="K269">
        <f t="shared" si="38"/>
        <v>-2.8871659585988012E-3</v>
      </c>
      <c r="L269">
        <f t="shared" si="43"/>
        <v>1.082891746969732E-4</v>
      </c>
      <c r="M269">
        <f t="shared" si="39"/>
        <v>9.0537288137181946</v>
      </c>
      <c r="R269">
        <f t="shared" si="40"/>
        <v>-2.8871659585988012E-3</v>
      </c>
      <c r="S269">
        <f t="shared" si="44"/>
        <v>1.6914123002407581E-4</v>
      </c>
      <c r="T269" s="3">
        <f t="shared" si="41"/>
        <v>8.6354938659487654</v>
      </c>
    </row>
    <row r="270" spans="1:20" x14ac:dyDescent="0.3">
      <c r="A270" s="1">
        <v>37673</v>
      </c>
      <c r="B270">
        <v>478.19</v>
      </c>
      <c r="C270">
        <v>8.4784000000000006</v>
      </c>
      <c r="D270">
        <f t="shared" si="36"/>
        <v>-2.4854592616786351E-3</v>
      </c>
      <c r="E270">
        <f t="shared" si="42"/>
        <v>1.3217190624556414E-3</v>
      </c>
      <c r="F270">
        <f t="shared" si="37"/>
        <v>6.6241482263574989</v>
      </c>
      <c r="K270">
        <f t="shared" si="38"/>
        <v>4.6579345805310701E-3</v>
      </c>
      <c r="L270">
        <f t="shared" si="43"/>
        <v>9.8533372818017005E-5</v>
      </c>
      <c r="M270">
        <f t="shared" si="39"/>
        <v>9.0049223015339752</v>
      </c>
      <c r="R270">
        <f t="shared" si="40"/>
        <v>4.6579345805310701E-3</v>
      </c>
      <c r="S270">
        <f t="shared" si="44"/>
        <v>1.6200730423984651E-4</v>
      </c>
      <c r="T270" s="3">
        <f t="shared" si="41"/>
        <v>8.5939470595669132</v>
      </c>
    </row>
    <row r="271" spans="1:20" x14ac:dyDescent="0.3">
      <c r="A271" s="1">
        <v>37680</v>
      </c>
      <c r="B271">
        <v>469.97</v>
      </c>
      <c r="C271">
        <v>8.4895999999999994</v>
      </c>
      <c r="D271">
        <f t="shared" si="36"/>
        <v>-1.7339280173503054E-2</v>
      </c>
      <c r="E271">
        <f t="shared" si="42"/>
        <v>1.2077288742761839E-3</v>
      </c>
      <c r="F271">
        <f t="shared" si="37"/>
        <v>6.470074796599687</v>
      </c>
      <c r="K271">
        <f t="shared" si="38"/>
        <v>1.3201322049228162E-3</v>
      </c>
      <c r="L271">
        <f t="shared" si="43"/>
        <v>9.103381430908828E-5</v>
      </c>
      <c r="M271">
        <f t="shared" si="39"/>
        <v>9.2851355599487224</v>
      </c>
      <c r="R271">
        <f t="shared" si="40"/>
        <v>1.3201322049228162E-3</v>
      </c>
      <c r="S271">
        <f t="shared" si="44"/>
        <v>1.5743721400301826E-4</v>
      </c>
      <c r="T271" s="3">
        <f t="shared" si="41"/>
        <v>8.7454143344139066</v>
      </c>
    </row>
    <row r="272" spans="1:20" x14ac:dyDescent="0.3">
      <c r="A272" s="1">
        <v>37687</v>
      </c>
      <c r="B272">
        <v>452.03</v>
      </c>
      <c r="C272">
        <v>8.3650000000000002</v>
      </c>
      <c r="D272">
        <f t="shared" si="36"/>
        <v>-3.8920313568518224E-2</v>
      </c>
      <c r="E272">
        <f t="shared" si="42"/>
        <v>1.1291315706809736E-3</v>
      </c>
      <c r="F272">
        <f t="shared" si="37"/>
        <v>5.4447526110572975</v>
      </c>
      <c r="K272">
        <f t="shared" si="38"/>
        <v>-1.4785550522496119E-2</v>
      </c>
      <c r="L272">
        <f t="shared" si="43"/>
        <v>8.2318697774471416E-5</v>
      </c>
      <c r="M272">
        <f t="shared" si="39"/>
        <v>6.7492276093218884</v>
      </c>
      <c r="R272">
        <f t="shared" si="40"/>
        <v>-1.4785550522496119E-2</v>
      </c>
      <c r="S272">
        <f t="shared" si="44"/>
        <v>1.5192105573719891E-4</v>
      </c>
      <c r="T272" s="3">
        <f t="shared" si="41"/>
        <v>7.3531620154586967</v>
      </c>
    </row>
    <row r="273" spans="1:20" x14ac:dyDescent="0.3">
      <c r="A273" s="1">
        <v>37694</v>
      </c>
      <c r="B273">
        <v>465.77</v>
      </c>
      <c r="C273">
        <v>8.5728000000000009</v>
      </c>
      <c r="D273">
        <f t="shared" si="36"/>
        <v>2.9943400740810734E-2</v>
      </c>
      <c r="E273">
        <f t="shared" si="42"/>
        <v>1.1625485075375779E-3</v>
      </c>
      <c r="F273">
        <f t="shared" si="37"/>
        <v>5.985897824065912</v>
      </c>
      <c r="K273">
        <f t="shared" si="38"/>
        <v>2.4538065929365402E-2</v>
      </c>
      <c r="L273">
        <f t="shared" si="43"/>
        <v>9.5621444278944998E-5</v>
      </c>
      <c r="M273">
        <f t="shared" si="39"/>
        <v>2.9582342923532918</v>
      </c>
      <c r="R273">
        <f t="shared" si="40"/>
        <v>2.4538065929365402E-2</v>
      </c>
      <c r="S273">
        <f t="shared" si="44"/>
        <v>1.6713781537315534E-4</v>
      </c>
      <c r="T273" s="3">
        <f t="shared" si="41"/>
        <v>5.0941756917453214</v>
      </c>
    </row>
    <row r="274" spans="1:20" x14ac:dyDescent="0.3">
      <c r="A274" s="1">
        <v>37701</v>
      </c>
      <c r="B274">
        <v>503.4</v>
      </c>
      <c r="C274">
        <v>8.7034000000000002</v>
      </c>
      <c r="D274">
        <f t="shared" si="36"/>
        <v>7.7693132649260227E-2</v>
      </c>
      <c r="E274">
        <f t="shared" si="42"/>
        <v>1.1395049981027653E-3</v>
      </c>
      <c r="F274">
        <f t="shared" si="37"/>
        <v>1.4799288660708498</v>
      </c>
      <c r="K274">
        <f t="shared" si="38"/>
        <v>1.5119353545859662E-2</v>
      </c>
      <c r="L274">
        <f t="shared" si="43"/>
        <v>1.4505712954343691E-4</v>
      </c>
      <c r="M274">
        <f t="shared" si="39"/>
        <v>7.2624875758437</v>
      </c>
      <c r="R274">
        <f t="shared" si="40"/>
        <v>1.5119353545859662E-2</v>
      </c>
      <c r="S274">
        <f t="shared" si="44"/>
        <v>2.14289231849749E-4</v>
      </c>
      <c r="T274" s="3">
        <f t="shared" si="41"/>
        <v>7.3814254415822091</v>
      </c>
    </row>
    <row r="275" spans="1:20" x14ac:dyDescent="0.3">
      <c r="A275" s="1">
        <v>37708</v>
      </c>
      <c r="B275">
        <v>475.39</v>
      </c>
      <c r="C275">
        <v>8.5435999999999996</v>
      </c>
      <c r="D275">
        <f t="shared" si="36"/>
        <v>-5.7249562914322719E-2</v>
      </c>
      <c r="E275">
        <f t="shared" si="42"/>
        <v>1.5638000639915609E-3</v>
      </c>
      <c r="F275">
        <f t="shared" si="37"/>
        <v>4.3647723556573252</v>
      </c>
      <c r="K275">
        <f t="shared" si="38"/>
        <v>-1.8531289271499597E-2</v>
      </c>
      <c r="L275">
        <f t="shared" si="43"/>
        <v>1.5321069990282806E-4</v>
      </c>
      <c r="M275">
        <f t="shared" si="39"/>
        <v>6.5422819750964489</v>
      </c>
      <c r="R275">
        <f t="shared" si="40"/>
        <v>-1.8531289271499597E-2</v>
      </c>
      <c r="S275">
        <f t="shared" si="44"/>
        <v>2.1860201389132242E-4</v>
      </c>
      <c r="T275" s="3">
        <f t="shared" si="41"/>
        <v>6.8573267614454574</v>
      </c>
    </row>
    <row r="276" spans="1:20" x14ac:dyDescent="0.3">
      <c r="A276" s="1">
        <v>37715</v>
      </c>
      <c r="B276">
        <v>482.89</v>
      </c>
      <c r="C276">
        <v>8.5694999999999997</v>
      </c>
      <c r="D276">
        <f t="shared" si="36"/>
        <v>1.565336465702152E-2</v>
      </c>
      <c r="E276">
        <f t="shared" si="42"/>
        <v>1.7122913048109411E-3</v>
      </c>
      <c r="F276">
        <f t="shared" si="37"/>
        <v>6.2268234804810447</v>
      </c>
      <c r="K276">
        <f t="shared" si="38"/>
        <v>3.026923207977145E-3</v>
      </c>
      <c r="L276">
        <f t="shared" si="43"/>
        <v>1.717746802312057E-4</v>
      </c>
      <c r="M276">
        <f t="shared" si="39"/>
        <v>8.6159880874153547</v>
      </c>
      <c r="R276">
        <f t="shared" si="40"/>
        <v>3.026923207977145E-3</v>
      </c>
      <c r="S276">
        <f t="shared" si="44"/>
        <v>2.3252140478830885E-4</v>
      </c>
      <c r="T276" s="3">
        <f t="shared" si="41"/>
        <v>8.3271243136825017</v>
      </c>
    </row>
    <row r="277" spans="1:20" x14ac:dyDescent="0.3">
      <c r="A277" s="1">
        <v>37722</v>
      </c>
      <c r="B277">
        <v>483.48</v>
      </c>
      <c r="C277">
        <v>8.4879999999999995</v>
      </c>
      <c r="D277">
        <f t="shared" si="36"/>
        <v>1.221064547342017E-3</v>
      </c>
      <c r="E277">
        <f t="shared" si="42"/>
        <v>1.5851545833874467E-3</v>
      </c>
      <c r="F277">
        <f t="shared" si="37"/>
        <v>6.4461327460521467</v>
      </c>
      <c r="K277">
        <f t="shared" si="38"/>
        <v>-9.555986538807841E-3</v>
      </c>
      <c r="L277">
        <f t="shared" si="43"/>
        <v>1.5590314647580603E-4</v>
      </c>
      <c r="M277">
        <f t="shared" si="39"/>
        <v>8.1805473393467807</v>
      </c>
      <c r="R277">
        <f t="shared" si="40"/>
        <v>-9.555986538807841E-3</v>
      </c>
      <c r="S277">
        <f t="shared" si="44"/>
        <v>2.1346066285487977E-4</v>
      </c>
      <c r="T277" s="3">
        <f t="shared" si="41"/>
        <v>8.0242654531759339</v>
      </c>
    </row>
    <row r="278" spans="1:20" x14ac:dyDescent="0.3">
      <c r="A278" s="1">
        <v>37729</v>
      </c>
      <c r="B278">
        <v>495.59</v>
      </c>
      <c r="C278">
        <v>8.4454999999999991</v>
      </c>
      <c r="D278">
        <f t="shared" si="36"/>
        <v>2.4739022997610962E-2</v>
      </c>
      <c r="E278">
        <f t="shared" si="42"/>
        <v>1.4479319244811556E-3</v>
      </c>
      <c r="F278">
        <f t="shared" si="37"/>
        <v>6.1149338936753184</v>
      </c>
      <c r="K278">
        <f t="shared" si="38"/>
        <v>-5.0196461734193579E-3</v>
      </c>
      <c r="L278">
        <f t="shared" si="43"/>
        <v>1.4959930355226342E-4</v>
      </c>
      <c r="M278">
        <f t="shared" si="39"/>
        <v>8.6391212373510413</v>
      </c>
      <c r="R278">
        <f t="shared" si="40"/>
        <v>-5.0196461734193579E-3</v>
      </c>
      <c r="S278">
        <f t="shared" si="44"/>
        <v>2.05467664647315E-4</v>
      </c>
      <c r="T278" s="3">
        <f t="shared" si="41"/>
        <v>8.3675901924053182</v>
      </c>
    </row>
    <row r="279" spans="1:20" x14ac:dyDescent="0.3">
      <c r="A279" s="1">
        <v>37736</v>
      </c>
      <c r="B279">
        <v>497.92</v>
      </c>
      <c r="C279">
        <v>8.2484999999999999</v>
      </c>
      <c r="D279">
        <f t="shared" si="36"/>
        <v>4.6904495611049292E-3</v>
      </c>
      <c r="E279">
        <f t="shared" si="42"/>
        <v>1.3755010372070635E-3</v>
      </c>
      <c r="F279">
        <f t="shared" si="37"/>
        <v>6.5729428211456762</v>
      </c>
      <c r="K279">
        <f t="shared" si="38"/>
        <v>-2.3602389504420507E-2</v>
      </c>
      <c r="L279">
        <f t="shared" si="43"/>
        <v>1.3745719396264131E-4</v>
      </c>
      <c r="M279">
        <f t="shared" si="39"/>
        <v>4.8394978579452026</v>
      </c>
      <c r="R279">
        <f t="shared" si="40"/>
        <v>-2.3602389504420507E-2</v>
      </c>
      <c r="S279">
        <f t="shared" si="44"/>
        <v>1.9298558493003028E-4</v>
      </c>
      <c r="T279" s="3">
        <f t="shared" si="41"/>
        <v>5.6662919478370499</v>
      </c>
    </row>
    <row r="280" spans="1:20" x14ac:dyDescent="0.3">
      <c r="A280" s="1">
        <v>37743</v>
      </c>
      <c r="B280">
        <v>519.29</v>
      </c>
      <c r="C280">
        <v>8.0909999999999993</v>
      </c>
      <c r="D280">
        <f t="shared" si="36"/>
        <v>4.2023072423188215E-2</v>
      </c>
      <c r="E280">
        <f t="shared" si="42"/>
        <v>1.2582217302670136E-3</v>
      </c>
      <c r="F280">
        <f t="shared" si="37"/>
        <v>5.2745364737401008</v>
      </c>
      <c r="K280">
        <f t="shared" si="38"/>
        <v>-1.927903280813947E-2</v>
      </c>
      <c r="L280">
        <f t="shared" si="43"/>
        <v>1.7841312623760927E-4</v>
      </c>
      <c r="M280">
        <f t="shared" si="39"/>
        <v>6.5481477728335324</v>
      </c>
      <c r="R280">
        <f t="shared" si="40"/>
        <v>-1.927903280813947E-2</v>
      </c>
      <c r="S280">
        <f t="shared" si="44"/>
        <v>2.3115311664306408E-4</v>
      </c>
      <c r="T280" s="3">
        <f t="shared" si="41"/>
        <v>6.7644869207940399</v>
      </c>
    </row>
    <row r="281" spans="1:20" x14ac:dyDescent="0.3">
      <c r="A281" s="1">
        <v>37750</v>
      </c>
      <c r="B281">
        <v>513.44000000000005</v>
      </c>
      <c r="C281">
        <v>7.9960000000000004</v>
      </c>
      <c r="D281">
        <f t="shared" si="36"/>
        <v>-1.1329316611613533E-2</v>
      </c>
      <c r="E281">
        <f t="shared" si="42"/>
        <v>1.3022148243095671E-3</v>
      </c>
      <c r="F281">
        <f t="shared" si="37"/>
        <v>6.5451232841847462</v>
      </c>
      <c r="K281">
        <f t="shared" si="38"/>
        <v>-1.1810916187548846E-2</v>
      </c>
      <c r="L281">
        <f t="shared" si="43"/>
        <v>1.9727674894258406E-4</v>
      </c>
      <c r="M281">
        <f t="shared" si="39"/>
        <v>7.8237860066715257</v>
      </c>
      <c r="R281">
        <f t="shared" si="40"/>
        <v>-1.1810916187548846E-2</v>
      </c>
      <c r="S281">
        <f t="shared" si="44"/>
        <v>2.452624858739067E-4</v>
      </c>
      <c r="T281" s="3">
        <f t="shared" si="41"/>
        <v>7.744412377295701</v>
      </c>
    </row>
    <row r="282" spans="1:20" x14ac:dyDescent="0.3">
      <c r="A282" s="1">
        <v>37757</v>
      </c>
      <c r="B282">
        <v>518.45000000000005</v>
      </c>
      <c r="C282">
        <v>7.9005000000000001</v>
      </c>
      <c r="D282">
        <f t="shared" si="36"/>
        <v>9.7104136427403741E-3</v>
      </c>
      <c r="E282">
        <f t="shared" si="42"/>
        <v>1.2005010605160343E-3</v>
      </c>
      <c r="F282">
        <f t="shared" si="37"/>
        <v>6.6464722773870708</v>
      </c>
      <c r="K282">
        <f t="shared" si="38"/>
        <v>-1.2015368028736989E-2</v>
      </c>
      <c r="L282">
        <f t="shared" si="43"/>
        <v>1.9163731811825392E-4</v>
      </c>
      <c r="M282">
        <f t="shared" si="39"/>
        <v>7.8065606615179437</v>
      </c>
      <c r="R282">
        <f t="shared" si="40"/>
        <v>-1.2015368028736989E-2</v>
      </c>
      <c r="S282">
        <f t="shared" si="44"/>
        <v>2.3562146713119368E-4</v>
      </c>
      <c r="T282" s="3">
        <f t="shared" si="41"/>
        <v>7.7405678830878912</v>
      </c>
    </row>
    <row r="283" spans="1:20" x14ac:dyDescent="0.3">
      <c r="A283" s="1">
        <v>37764</v>
      </c>
      <c r="B283">
        <v>498.95</v>
      </c>
      <c r="C283">
        <v>7.7590000000000003</v>
      </c>
      <c r="D283">
        <f t="shared" si="36"/>
        <v>-3.8337700673965767E-2</v>
      </c>
      <c r="E283">
        <f t="shared" si="42"/>
        <v>1.1046493077921525E-3</v>
      </c>
      <c r="F283">
        <f t="shared" si="37"/>
        <v>5.4776880844152824</v>
      </c>
      <c r="K283">
        <f t="shared" si="38"/>
        <v>-1.807258869760443E-2</v>
      </c>
      <c r="L283">
        <f t="shared" si="43"/>
        <v>1.8702377364577773E-4</v>
      </c>
      <c r="M283">
        <f t="shared" si="39"/>
        <v>6.8378740477716713</v>
      </c>
      <c r="R283">
        <f t="shared" si="40"/>
        <v>-1.807258869760443E-2</v>
      </c>
      <c r="S283">
        <f t="shared" si="44"/>
        <v>2.2824833942752871E-4</v>
      </c>
      <c r="T283" s="3">
        <f t="shared" si="41"/>
        <v>6.9540978319273501</v>
      </c>
    </row>
    <row r="284" spans="1:20" x14ac:dyDescent="0.3">
      <c r="A284" s="1">
        <v>37771</v>
      </c>
      <c r="B284">
        <v>514.46</v>
      </c>
      <c r="C284">
        <v>7.7374999999999998</v>
      </c>
      <c r="D284">
        <f t="shared" si="36"/>
        <v>3.061191653758609E-2</v>
      </c>
      <c r="E284">
        <f t="shared" si="42"/>
        <v>1.1362874081401421E-3</v>
      </c>
      <c r="F284">
        <f t="shared" si="37"/>
        <v>5.9552949673822315</v>
      </c>
      <c r="K284">
        <f t="shared" si="38"/>
        <v>-2.7748219010977362E-3</v>
      </c>
      <c r="L284">
        <f t="shared" si="43"/>
        <v>2.0064869765090834E-4</v>
      </c>
      <c r="M284">
        <f t="shared" si="39"/>
        <v>8.4755812337134948</v>
      </c>
      <c r="R284">
        <f t="shared" si="40"/>
        <v>-2.7748219010977362E-3</v>
      </c>
      <c r="S284">
        <f t="shared" si="44"/>
        <v>2.3881678646048624E-4</v>
      </c>
      <c r="T284" s="3">
        <f t="shared" si="41"/>
        <v>8.3075731159561013</v>
      </c>
    </row>
    <row r="285" spans="1:20" x14ac:dyDescent="0.3">
      <c r="A285" s="1">
        <v>37778</v>
      </c>
      <c r="B285">
        <v>528.88</v>
      </c>
      <c r="C285">
        <v>7.7889999999999997</v>
      </c>
      <c r="D285">
        <f t="shared" si="36"/>
        <v>2.7643756157415142E-2</v>
      </c>
      <c r="E285">
        <f t="shared" si="42"/>
        <v>1.1190271289312011E-3</v>
      </c>
      <c r="F285">
        <f t="shared" si="37"/>
        <v>6.1124013001435591</v>
      </c>
      <c r="K285">
        <f t="shared" si="38"/>
        <v>6.6338439270969109E-3</v>
      </c>
      <c r="L285">
        <f t="shared" si="43"/>
        <v>1.8181620251427812E-4</v>
      </c>
      <c r="M285">
        <f t="shared" si="39"/>
        <v>8.3704682536270436</v>
      </c>
      <c r="R285">
        <f t="shared" si="40"/>
        <v>6.6338439270969109E-3</v>
      </c>
      <c r="S285">
        <f t="shared" si="44"/>
        <v>2.1843114932568113E-4</v>
      </c>
      <c r="T285" s="3">
        <f t="shared" si="41"/>
        <v>8.2275671281095324</v>
      </c>
    </row>
    <row r="286" spans="1:20" x14ac:dyDescent="0.3">
      <c r="A286" s="1">
        <v>37785</v>
      </c>
      <c r="B286">
        <v>529.42999999999995</v>
      </c>
      <c r="C286">
        <v>7.6524999999999999</v>
      </c>
      <c r="D286">
        <f t="shared" si="36"/>
        <v>1.0393930880657487E-3</v>
      </c>
      <c r="E286">
        <f t="shared" si="42"/>
        <v>1.0882797885541605E-3</v>
      </c>
      <c r="F286">
        <f t="shared" si="37"/>
        <v>6.8221643025795888</v>
      </c>
      <c r="K286">
        <f t="shared" si="38"/>
        <v>-1.7680090100380897E-2</v>
      </c>
      <c r="L286">
        <f t="shared" si="43"/>
        <v>1.6836563452334041E-4</v>
      </c>
      <c r="M286">
        <f t="shared" si="39"/>
        <v>6.8327847299133442</v>
      </c>
      <c r="R286">
        <f t="shared" si="40"/>
        <v>-1.7680090100380897E-2</v>
      </c>
      <c r="S286">
        <f t="shared" si="44"/>
        <v>2.0520201305928909E-4</v>
      </c>
      <c r="T286" s="3">
        <f t="shared" si="41"/>
        <v>6.9682090094802822</v>
      </c>
    </row>
    <row r="287" spans="1:20" x14ac:dyDescent="0.3">
      <c r="A287" s="1">
        <v>37792</v>
      </c>
      <c r="B287">
        <v>539.15</v>
      </c>
      <c r="C287">
        <v>7.8209999999999997</v>
      </c>
      <c r="D287">
        <f t="shared" si="36"/>
        <v>1.8192869214692819E-2</v>
      </c>
      <c r="E287">
        <f t="shared" si="42"/>
        <v>9.9407518550369712E-4</v>
      </c>
      <c r="F287">
        <f t="shared" si="37"/>
        <v>6.5807445387614054</v>
      </c>
      <c r="K287">
        <f t="shared" si="38"/>
        <v>2.178003178204382E-2</v>
      </c>
      <c r="L287">
        <f t="shared" si="43"/>
        <v>1.8244200016593833E-4</v>
      </c>
      <c r="M287">
        <f t="shared" si="39"/>
        <v>6.0089654178906446</v>
      </c>
      <c r="R287">
        <f t="shared" si="40"/>
        <v>2.178003178204382E-2</v>
      </c>
      <c r="S287">
        <f t="shared" si="44"/>
        <v>2.1886061450358631E-4</v>
      </c>
      <c r="T287" s="3">
        <f t="shared" si="41"/>
        <v>6.2596239155041138</v>
      </c>
    </row>
    <row r="288" spans="1:20" x14ac:dyDescent="0.3">
      <c r="A288" s="1">
        <v>37799</v>
      </c>
      <c r="B288">
        <v>536.54</v>
      </c>
      <c r="C288">
        <v>8.0325000000000006</v>
      </c>
      <c r="D288">
        <f t="shared" si="36"/>
        <v>-4.8527087206501514E-3</v>
      </c>
      <c r="E288">
        <f t="shared" si="42"/>
        <v>9.3661877994931776E-4</v>
      </c>
      <c r="F288">
        <f t="shared" si="37"/>
        <v>6.9480918765076352</v>
      </c>
      <c r="K288">
        <f t="shared" si="38"/>
        <v>2.6683388388402264E-2</v>
      </c>
      <c r="L288">
        <f t="shared" si="43"/>
        <v>2.1093516072814681E-4</v>
      </c>
      <c r="M288">
        <f t="shared" si="39"/>
        <v>5.0884996802976357</v>
      </c>
      <c r="R288">
        <f t="shared" si="40"/>
        <v>2.6683388388402264E-2</v>
      </c>
      <c r="S288">
        <f t="shared" si="44"/>
        <v>2.4462024402911866E-4</v>
      </c>
      <c r="T288" s="3">
        <f t="shared" si="41"/>
        <v>5.4051564252585891</v>
      </c>
    </row>
    <row r="289" spans="1:20" x14ac:dyDescent="0.3">
      <c r="A289" s="1">
        <v>37806</v>
      </c>
      <c r="B289">
        <v>539.04999999999995</v>
      </c>
      <c r="C289">
        <v>8.0065000000000008</v>
      </c>
      <c r="D289">
        <f t="shared" si="36"/>
        <v>4.6672143776957126E-3</v>
      </c>
      <c r="E289">
        <f t="shared" si="42"/>
        <v>8.5750229706623609E-4</v>
      </c>
      <c r="F289">
        <f t="shared" si="37"/>
        <v>7.0360839809547322</v>
      </c>
      <c r="K289">
        <f t="shared" si="38"/>
        <v>-3.2421002274820587E-3</v>
      </c>
      <c r="L289">
        <f t="shared" si="43"/>
        <v>2.5984113445847113E-4</v>
      </c>
      <c r="M289">
        <f t="shared" si="39"/>
        <v>8.2149876719831312</v>
      </c>
      <c r="R289">
        <f t="shared" si="40"/>
        <v>-3.2421002274820587E-3</v>
      </c>
      <c r="S289">
        <f t="shared" si="44"/>
        <v>2.87075333252057E-4</v>
      </c>
      <c r="T289" s="3">
        <f t="shared" si="41"/>
        <v>8.119151063675579</v>
      </c>
    </row>
    <row r="290" spans="1:20" x14ac:dyDescent="0.3">
      <c r="A290" s="1">
        <v>37813</v>
      </c>
      <c r="B290">
        <v>544.16</v>
      </c>
      <c r="C290">
        <v>8.1114999999999995</v>
      </c>
      <c r="D290">
        <f t="shared" si="36"/>
        <v>9.4349902737584194E-3</v>
      </c>
      <c r="E290">
        <f t="shared" si="42"/>
        <v>7.8508815543009227E-4</v>
      </c>
      <c r="F290">
        <f t="shared" si="37"/>
        <v>7.0363272271391359</v>
      </c>
      <c r="K290">
        <f t="shared" si="38"/>
        <v>1.3029096087922028E-2</v>
      </c>
      <c r="L290">
        <f t="shared" si="43"/>
        <v>2.3550567259810791E-4</v>
      </c>
      <c r="M290">
        <f t="shared" si="39"/>
        <v>7.6329549376185817</v>
      </c>
      <c r="R290">
        <f t="shared" si="40"/>
        <v>1.3029096087922028E-2</v>
      </c>
      <c r="S290">
        <f t="shared" si="44"/>
        <v>2.578065655025343E-4</v>
      </c>
      <c r="T290" s="3">
        <f t="shared" si="41"/>
        <v>7.6048331117002821</v>
      </c>
    </row>
    <row r="291" spans="1:20" x14ac:dyDescent="0.3">
      <c r="A291" s="1">
        <v>37820</v>
      </c>
      <c r="B291">
        <v>552.66999999999996</v>
      </c>
      <c r="C291">
        <v>8.2204999999999995</v>
      </c>
      <c r="D291">
        <f t="shared" si="36"/>
        <v>1.5517757113144778E-2</v>
      </c>
      <c r="E291">
        <f t="shared" si="42"/>
        <v>7.2477455377885163E-4</v>
      </c>
      <c r="F291">
        <f t="shared" si="37"/>
        <v>6.897407582669147</v>
      </c>
      <c r="K291">
        <f t="shared" si="38"/>
        <v>1.3348226600478044E-2</v>
      </c>
      <c r="L291">
        <f t="shared" si="43"/>
        <v>2.2908840860439464E-4</v>
      </c>
      <c r="M291">
        <f t="shared" si="39"/>
        <v>7.6036453906787518</v>
      </c>
      <c r="R291">
        <f t="shared" si="40"/>
        <v>1.3348226600478044E-2</v>
      </c>
      <c r="S291">
        <f t="shared" si="44"/>
        <v>2.4853725967191403E-4</v>
      </c>
      <c r="T291" s="3">
        <f t="shared" si="41"/>
        <v>7.5830226461141415</v>
      </c>
    </row>
    <row r="292" spans="1:20" x14ac:dyDescent="0.3">
      <c r="A292" s="1">
        <v>37827</v>
      </c>
      <c r="B292">
        <v>552.78</v>
      </c>
      <c r="C292">
        <v>7.9775</v>
      </c>
      <c r="D292">
        <f t="shared" si="36"/>
        <v>1.9901397686575287E-4</v>
      </c>
      <c r="E292">
        <f t="shared" si="42"/>
        <v>6.8283877403432997E-4</v>
      </c>
      <c r="F292">
        <f t="shared" si="37"/>
        <v>7.2891937790424803</v>
      </c>
      <c r="K292">
        <f t="shared" si="38"/>
        <v>-3.0005955298532991E-2</v>
      </c>
      <c r="L292">
        <f t="shared" si="43"/>
        <v>2.2411909895272359E-4</v>
      </c>
      <c r="M292">
        <f t="shared" si="39"/>
        <v>4.3860164592696895</v>
      </c>
      <c r="R292">
        <f t="shared" si="40"/>
        <v>-3.0005955298532991E-2</v>
      </c>
      <c r="S292">
        <f t="shared" si="44"/>
        <v>2.4178742092225677E-4</v>
      </c>
      <c r="T292" s="3">
        <f t="shared" si="41"/>
        <v>4.6036956686317403</v>
      </c>
    </row>
    <row r="293" spans="1:20" x14ac:dyDescent="0.3">
      <c r="A293" s="1">
        <v>37834</v>
      </c>
      <c r="B293">
        <v>568.51</v>
      </c>
      <c r="C293">
        <v>8.1820000000000004</v>
      </c>
      <c r="D293">
        <f t="shared" si="36"/>
        <v>2.8058810836506565E-2</v>
      </c>
      <c r="E293">
        <f t="shared" si="42"/>
        <v>6.2367499824182325E-4</v>
      </c>
      <c r="F293">
        <f t="shared" si="37"/>
        <v>6.1175299884961456</v>
      </c>
      <c r="K293">
        <f t="shared" si="38"/>
        <v>2.5311540336945337E-2</v>
      </c>
      <c r="L293">
        <f t="shared" si="43"/>
        <v>2.9012228946923225E-4</v>
      </c>
      <c r="M293">
        <f t="shared" si="39"/>
        <v>5.9369182993234624</v>
      </c>
      <c r="R293">
        <f t="shared" si="40"/>
        <v>2.5311540336945337E-2</v>
      </c>
      <c r="S293">
        <f t="shared" si="44"/>
        <v>3.0187853444308863E-4</v>
      </c>
      <c r="T293" s="3">
        <f t="shared" si="41"/>
        <v>5.9831948999020668</v>
      </c>
    </row>
    <row r="294" spans="1:20" x14ac:dyDescent="0.3">
      <c r="A294" s="1">
        <v>37841</v>
      </c>
      <c r="B294">
        <v>557.87</v>
      </c>
      <c r="C294">
        <v>8.1285000000000007</v>
      </c>
      <c r="D294">
        <f t="shared" si="36"/>
        <v>-1.8892942857355668E-2</v>
      </c>
      <c r="E294">
        <f t="shared" si="42"/>
        <v>6.3785264803092119E-4</v>
      </c>
      <c r="F294">
        <f t="shared" si="37"/>
        <v>6.7978017742991845</v>
      </c>
      <c r="K294">
        <f t="shared" si="38"/>
        <v>-6.5602148150651985E-3</v>
      </c>
      <c r="L294">
        <f t="shared" si="43"/>
        <v>3.2433735506777321E-4</v>
      </c>
      <c r="M294">
        <f t="shared" si="39"/>
        <v>7.9010360723060247</v>
      </c>
      <c r="R294">
        <f t="shared" si="40"/>
        <v>-6.5602148150651985E-3</v>
      </c>
      <c r="S294">
        <f t="shared" si="44"/>
        <v>3.2701546464525126E-4</v>
      </c>
      <c r="T294" s="3">
        <f t="shared" si="41"/>
        <v>7.8938994772929814</v>
      </c>
    </row>
    <row r="295" spans="1:20" x14ac:dyDescent="0.3">
      <c r="A295" s="1">
        <v>37848</v>
      </c>
      <c r="B295">
        <v>574.94000000000005</v>
      </c>
      <c r="C295">
        <v>8.2104999999999997</v>
      </c>
      <c r="D295">
        <f t="shared" si="36"/>
        <v>3.0139727198604017E-2</v>
      </c>
      <c r="E295">
        <f t="shared" si="42"/>
        <v>6.1351216977686745E-4</v>
      </c>
      <c r="F295">
        <f t="shared" si="37"/>
        <v>5.9156500885058421</v>
      </c>
      <c r="K295">
        <f t="shared" si="38"/>
        <v>1.0037418257613413E-2</v>
      </c>
      <c r="L295">
        <f t="shared" si="43"/>
        <v>2.9688141155591124E-4</v>
      </c>
      <c r="M295">
        <f t="shared" si="39"/>
        <v>7.7828174852809591</v>
      </c>
      <c r="R295">
        <f t="shared" si="40"/>
        <v>1.0037418257613413E-2</v>
      </c>
      <c r="S295">
        <f t="shared" si="44"/>
        <v>2.9313629534939028E-4</v>
      </c>
      <c r="T295" s="3">
        <f t="shared" si="41"/>
        <v>7.7911769087632194</v>
      </c>
    </row>
    <row r="296" spans="1:20" x14ac:dyDescent="0.3">
      <c r="A296" s="1">
        <v>37855</v>
      </c>
      <c r="B296">
        <v>597.1</v>
      </c>
      <c r="C296">
        <v>8.4760000000000009</v>
      </c>
      <c r="D296">
        <f t="shared" si="36"/>
        <v>3.781891602629632E-2</v>
      </c>
      <c r="E296">
        <f t="shared" si="42"/>
        <v>6.3906414025371246E-4</v>
      </c>
      <c r="F296">
        <f t="shared" si="37"/>
        <v>5.1174355307411457</v>
      </c>
      <c r="K296">
        <f t="shared" si="38"/>
        <v>3.1824817456297762E-2</v>
      </c>
      <c r="L296">
        <f t="shared" si="43"/>
        <v>2.7773828510473168E-4</v>
      </c>
      <c r="M296">
        <f t="shared" si="39"/>
        <v>4.5421644262764165</v>
      </c>
      <c r="R296">
        <f t="shared" si="40"/>
        <v>3.1824817456297762E-2</v>
      </c>
      <c r="S296">
        <f t="shared" si="44"/>
        <v>2.7091204728837032E-4</v>
      </c>
      <c r="T296" s="3">
        <f t="shared" si="41"/>
        <v>4.4751634898517487</v>
      </c>
    </row>
    <row r="297" spans="1:20" x14ac:dyDescent="0.3">
      <c r="A297" s="1">
        <v>37862</v>
      </c>
      <c r="B297">
        <v>586.42999999999995</v>
      </c>
      <c r="C297">
        <v>8.3614999999999995</v>
      </c>
      <c r="D297">
        <f t="shared" si="36"/>
        <v>-1.8031294671105601E-2</v>
      </c>
      <c r="E297">
        <f t="shared" si="42"/>
        <v>7.0762126882637009E-4</v>
      </c>
      <c r="F297">
        <f t="shared" si="37"/>
        <v>6.7941359996777893</v>
      </c>
      <c r="K297">
        <f t="shared" si="38"/>
        <v>-1.3600803567012371E-2</v>
      </c>
      <c r="L297">
        <f t="shared" si="43"/>
        <v>3.4948470370373537E-4</v>
      </c>
      <c r="M297">
        <f t="shared" si="39"/>
        <v>7.4297518965772991</v>
      </c>
      <c r="R297">
        <f t="shared" si="40"/>
        <v>-1.3600803567012371E-2</v>
      </c>
      <c r="S297">
        <f t="shared" si="44"/>
        <v>3.3569778653096642E-4</v>
      </c>
      <c r="T297" s="3">
        <f t="shared" si="41"/>
        <v>7.4482623772574801</v>
      </c>
    </row>
    <row r="298" spans="1:20" x14ac:dyDescent="0.3">
      <c r="A298" s="1">
        <v>37869</v>
      </c>
      <c r="B298">
        <v>612.49</v>
      </c>
      <c r="C298">
        <v>8.1995000000000005</v>
      </c>
      <c r="D298">
        <f t="shared" si="36"/>
        <v>4.3479306873149257E-2</v>
      </c>
      <c r="E298">
        <f t="shared" si="42"/>
        <v>6.7447862384206324E-4</v>
      </c>
      <c r="F298">
        <f t="shared" si="37"/>
        <v>4.4987387882501153</v>
      </c>
      <c r="K298">
        <f t="shared" si="38"/>
        <v>-1.9564660037677106E-2</v>
      </c>
      <c r="L298">
        <f t="shared" si="43"/>
        <v>3.3342865745623456E-4</v>
      </c>
      <c r="M298">
        <f t="shared" si="39"/>
        <v>6.8580821651222124</v>
      </c>
      <c r="R298">
        <f t="shared" si="40"/>
        <v>-1.9564660037677106E-2</v>
      </c>
      <c r="S298">
        <f t="shared" si="44"/>
        <v>3.1306092070602681E-4</v>
      </c>
      <c r="T298" s="3">
        <f t="shared" si="41"/>
        <v>6.8464244596476425</v>
      </c>
    </row>
    <row r="299" spans="1:20" x14ac:dyDescent="0.3">
      <c r="A299" s="1">
        <v>37876</v>
      </c>
      <c r="B299">
        <v>602.77</v>
      </c>
      <c r="C299">
        <v>8.0679999999999996</v>
      </c>
      <c r="D299">
        <f t="shared" si="36"/>
        <v>-1.5996917991603521E-2</v>
      </c>
      <c r="E299">
        <f t="shared" si="42"/>
        <v>7.7984117957013033E-4</v>
      </c>
      <c r="F299">
        <f t="shared" si="37"/>
        <v>6.828274760279947</v>
      </c>
      <c r="K299">
        <f t="shared" si="38"/>
        <v>-1.6167556709397998E-2</v>
      </c>
      <c r="L299">
        <f t="shared" si="43"/>
        <v>3.382451210436935E-4</v>
      </c>
      <c r="M299">
        <f t="shared" si="39"/>
        <v>7.2189572751502871</v>
      </c>
      <c r="R299">
        <f t="shared" si="40"/>
        <v>-1.6167556709397998E-2</v>
      </c>
      <c r="S299">
        <f t="shared" si="44"/>
        <v>3.1266722672201224E-4</v>
      </c>
      <c r="T299" s="3">
        <f t="shared" si="41"/>
        <v>7.2343708236388977</v>
      </c>
    </row>
    <row r="300" spans="1:20" x14ac:dyDescent="0.3">
      <c r="A300" s="1">
        <v>37883</v>
      </c>
      <c r="B300">
        <v>603.03</v>
      </c>
      <c r="C300">
        <v>7.9349999999999996</v>
      </c>
      <c r="D300">
        <f t="shared" si="36"/>
        <v>4.3124897002724919E-4</v>
      </c>
      <c r="E300">
        <f t="shared" si="42"/>
        <v>7.3444238883067423E-4</v>
      </c>
      <c r="F300">
        <f t="shared" si="37"/>
        <v>7.2161457810928509</v>
      </c>
      <c r="K300">
        <f t="shared" si="38"/>
        <v>-1.6622266113592906E-2</v>
      </c>
      <c r="L300">
        <f t="shared" si="43"/>
        <v>3.3074378489956157E-4</v>
      </c>
      <c r="M300">
        <f t="shared" si="39"/>
        <v>7.178777512734853</v>
      </c>
      <c r="R300">
        <f t="shared" si="40"/>
        <v>-1.6622266113592906E-2</v>
      </c>
      <c r="S300">
        <f t="shared" si="44"/>
        <v>3.0132814150667168E-4</v>
      </c>
      <c r="T300" s="3">
        <f t="shared" si="41"/>
        <v>7.1903710322415098</v>
      </c>
    </row>
    <row r="301" spans="1:20" x14ac:dyDescent="0.3">
      <c r="A301" s="1">
        <v>37890</v>
      </c>
      <c r="B301">
        <v>581.65</v>
      </c>
      <c r="C301">
        <v>7.8075000000000001</v>
      </c>
      <c r="D301">
        <f t="shared" si="36"/>
        <v>-3.6098054470639053E-2</v>
      </c>
      <c r="E301">
        <f t="shared" si="42"/>
        <v>6.7081990088435422E-4</v>
      </c>
      <c r="F301">
        <f t="shared" si="37"/>
        <v>5.3645070598715465</v>
      </c>
      <c r="K301">
        <f t="shared" si="38"/>
        <v>-1.6198543803275737E-2</v>
      </c>
      <c r="L301">
        <f t="shared" si="43"/>
        <v>3.2542985707170085E-4</v>
      </c>
      <c r="M301">
        <f t="shared" si="39"/>
        <v>7.2240675223419473</v>
      </c>
      <c r="R301">
        <f t="shared" si="40"/>
        <v>-1.6198543803275737E-2</v>
      </c>
      <c r="S301">
        <f t="shared" si="44"/>
        <v>2.9348983717396239E-4</v>
      </c>
      <c r="T301" s="3">
        <f t="shared" si="41"/>
        <v>7.2396235682427577</v>
      </c>
    </row>
    <row r="302" spans="1:20" x14ac:dyDescent="0.3">
      <c r="A302" s="1">
        <v>37897</v>
      </c>
      <c r="B302">
        <v>591.24</v>
      </c>
      <c r="C302">
        <v>7.7565</v>
      </c>
      <c r="D302">
        <f t="shared" si="36"/>
        <v>1.6353134081096704E-2</v>
      </c>
      <c r="E302">
        <f t="shared" si="42"/>
        <v>7.2560361690563509E-4</v>
      </c>
      <c r="F302">
        <f t="shared" si="37"/>
        <v>6.8599514632681897</v>
      </c>
      <c r="K302">
        <f t="shared" si="38"/>
        <v>-6.553608652847747E-3</v>
      </c>
      <c r="L302">
        <f t="shared" si="43"/>
        <v>3.1927722454709497E-4</v>
      </c>
      <c r="M302">
        <f t="shared" si="39"/>
        <v>7.9149288666143756</v>
      </c>
      <c r="R302">
        <f t="shared" si="40"/>
        <v>-6.553608652847747E-3</v>
      </c>
      <c r="S302">
        <f t="shared" si="44"/>
        <v>2.8587328814792703E-4</v>
      </c>
      <c r="T302" s="3">
        <f t="shared" si="41"/>
        <v>8.0097212516388634</v>
      </c>
    </row>
    <row r="303" spans="1:20" x14ac:dyDescent="0.3">
      <c r="A303" s="1">
        <v>37904</v>
      </c>
      <c r="B303">
        <v>596.21</v>
      </c>
      <c r="C303">
        <v>7.6150000000000002</v>
      </c>
      <c r="D303">
        <f t="shared" si="36"/>
        <v>8.3709276544373084E-3</v>
      </c>
      <c r="E303">
        <f t="shared" si="42"/>
        <v>6.8590295733590007E-4</v>
      </c>
      <c r="F303">
        <f t="shared" si="37"/>
        <v>7.1826135508968232</v>
      </c>
      <c r="K303">
        <f t="shared" si="38"/>
        <v>-1.8411215175123622E-2</v>
      </c>
      <c r="L303">
        <f t="shared" si="43"/>
        <v>2.923067116734258E-4</v>
      </c>
      <c r="M303">
        <f t="shared" si="39"/>
        <v>6.9780590933614697</v>
      </c>
      <c r="R303">
        <f t="shared" si="40"/>
        <v>-1.8411215175123622E-2</v>
      </c>
      <c r="S303">
        <f t="shared" si="44"/>
        <v>2.5977705522721266E-4</v>
      </c>
      <c r="T303" s="3">
        <f t="shared" si="41"/>
        <v>6.9508261744027529</v>
      </c>
    </row>
    <row r="304" spans="1:20" x14ac:dyDescent="0.3">
      <c r="A304" s="1">
        <v>37911</v>
      </c>
      <c r="B304">
        <v>610.02</v>
      </c>
      <c r="C304">
        <v>7.7240000000000002</v>
      </c>
      <c r="D304">
        <f t="shared" si="36"/>
        <v>2.2898789516815211E-2</v>
      </c>
      <c r="E304">
        <f t="shared" si="42"/>
        <v>6.3254193846926316E-4</v>
      </c>
      <c r="F304">
        <f t="shared" si="37"/>
        <v>6.5367999295701136</v>
      </c>
      <c r="K304">
        <f t="shared" si="38"/>
        <v>1.4212378219142981E-2</v>
      </c>
      <c r="L304">
        <f t="shared" si="43"/>
        <v>2.9686148747514422E-4</v>
      </c>
      <c r="M304">
        <f t="shared" si="39"/>
        <v>7.4418208532943346</v>
      </c>
      <c r="R304">
        <f t="shared" si="40"/>
        <v>1.4212378219142981E-2</v>
      </c>
      <c r="S304">
        <f t="shared" si="44"/>
        <v>2.6549671724449139E-4</v>
      </c>
      <c r="T304" s="3">
        <f t="shared" si="41"/>
        <v>7.4731013315545347</v>
      </c>
    </row>
    <row r="305" spans="1:20" x14ac:dyDescent="0.3">
      <c r="A305" s="1">
        <v>37918</v>
      </c>
      <c r="B305">
        <v>605.59</v>
      </c>
      <c r="C305">
        <v>7.7084999999999999</v>
      </c>
      <c r="D305">
        <f t="shared" si="36"/>
        <v>-7.2885540777568383E-3</v>
      </c>
      <c r="E305">
        <f t="shared" si="42"/>
        <v>6.2316762457249712E-4</v>
      </c>
      <c r="F305">
        <f t="shared" si="37"/>
        <v>7.2954482556795979</v>
      </c>
      <c r="K305">
        <f t="shared" si="38"/>
        <v>-2.0087484480110804E-3</v>
      </c>
      <c r="L305">
        <f t="shared" si="43"/>
        <v>2.8760186785214097E-4</v>
      </c>
      <c r="M305">
        <f t="shared" si="39"/>
        <v>8.1399033814658104</v>
      </c>
      <c r="R305">
        <f t="shared" si="40"/>
        <v>-2.0087484480110804E-3</v>
      </c>
      <c r="S305">
        <f t="shared" si="44"/>
        <v>2.5769755399154034E-4</v>
      </c>
      <c r="T305" s="3">
        <f t="shared" si="41"/>
        <v>8.2480657689543122</v>
      </c>
    </row>
    <row r="306" spans="1:20" x14ac:dyDescent="0.3">
      <c r="A306" s="1">
        <v>37925</v>
      </c>
      <c r="B306">
        <v>617.57000000000005</v>
      </c>
      <c r="C306">
        <v>7.8333000000000004</v>
      </c>
      <c r="D306">
        <f t="shared" si="36"/>
        <v>1.9589232963855324E-2</v>
      </c>
      <c r="E306">
        <f t="shared" si="42"/>
        <v>5.7377390420615979E-4</v>
      </c>
      <c r="F306">
        <f t="shared" si="37"/>
        <v>6.7944785137692829</v>
      </c>
      <c r="K306">
        <f t="shared" si="38"/>
        <v>1.6060261035543779E-2</v>
      </c>
      <c r="L306">
        <f t="shared" si="43"/>
        <v>2.5992476848854252E-4</v>
      </c>
      <c r="M306">
        <f t="shared" si="39"/>
        <v>7.2627850928692812</v>
      </c>
      <c r="R306">
        <f t="shared" si="40"/>
        <v>1.6060261035543779E-2</v>
      </c>
      <c r="S306">
        <f t="shared" si="44"/>
        <v>2.3340391529209741E-4</v>
      </c>
      <c r="T306" s="3">
        <f t="shared" si="41"/>
        <v>7.2576515551436893</v>
      </c>
    </row>
    <row r="307" spans="1:20" x14ac:dyDescent="0.3">
      <c r="A307" s="1">
        <v>37932</v>
      </c>
      <c r="B307">
        <v>622.38</v>
      </c>
      <c r="C307">
        <v>7.7792000000000003</v>
      </c>
      <c r="D307">
        <f t="shared" si="36"/>
        <v>7.75841627056872E-3</v>
      </c>
      <c r="E307">
        <f t="shared" si="42"/>
        <v>5.5730751215691599E-4</v>
      </c>
      <c r="F307">
        <f t="shared" si="37"/>
        <v>7.3843865444054977</v>
      </c>
      <c r="K307">
        <f t="shared" si="38"/>
        <v>-6.9303720141335456E-3</v>
      </c>
      <c r="L307">
        <f t="shared" si="43"/>
        <v>2.5973026588768238E-4</v>
      </c>
      <c r="M307">
        <f t="shared" si="39"/>
        <v>8.0709440726231403</v>
      </c>
      <c r="R307">
        <f t="shared" si="40"/>
        <v>-6.9303720141335456E-3</v>
      </c>
      <c r="S307">
        <f t="shared" si="44"/>
        <v>2.3676043591995367E-4</v>
      </c>
      <c r="T307" s="3">
        <f t="shared" si="41"/>
        <v>8.1455982234619881</v>
      </c>
    </row>
    <row r="308" spans="1:20" x14ac:dyDescent="0.3">
      <c r="A308" s="1">
        <v>37939</v>
      </c>
      <c r="B308">
        <v>631.29999999999995</v>
      </c>
      <c r="C308">
        <v>7.6021000000000001</v>
      </c>
      <c r="D308">
        <f t="shared" si="36"/>
        <v>1.423034670178819E-2</v>
      </c>
      <c r="E308">
        <f t="shared" si="42"/>
        <v>5.1423310378148678E-4</v>
      </c>
      <c r="F308">
        <f t="shared" si="37"/>
        <v>7.1790382206521803</v>
      </c>
      <c r="K308">
        <f t="shared" si="38"/>
        <v>-2.3028980226085061E-2</v>
      </c>
      <c r="L308">
        <f t="shared" si="43"/>
        <v>2.390675938525099E-4</v>
      </c>
      <c r="M308">
        <f t="shared" si="39"/>
        <v>6.1204211976738119</v>
      </c>
      <c r="R308">
        <f t="shared" si="40"/>
        <v>-2.3028980226085061E-2</v>
      </c>
      <c r="S308">
        <f t="shared" si="44"/>
        <v>2.2042556293527181E-4</v>
      </c>
      <c r="T308" s="3">
        <f t="shared" si="41"/>
        <v>6.0139957527326899</v>
      </c>
    </row>
    <row r="309" spans="1:20" x14ac:dyDescent="0.3">
      <c r="A309" s="1">
        <v>37946</v>
      </c>
      <c r="B309">
        <v>603.13</v>
      </c>
      <c r="C309">
        <v>7.5121000000000002</v>
      </c>
      <c r="D309">
        <f t="shared" si="36"/>
        <v>-4.5648423159252244E-2</v>
      </c>
      <c r="E309">
        <f t="shared" si="42"/>
        <v>4.8722202260751541E-4</v>
      </c>
      <c r="F309">
        <f t="shared" si="37"/>
        <v>3.3499344222129608</v>
      </c>
      <c r="K309">
        <f t="shared" si="38"/>
        <v>-1.190947106214588E-2</v>
      </c>
      <c r="L309">
        <f t="shared" si="43"/>
        <v>2.6749619481780971E-4</v>
      </c>
      <c r="M309">
        <f t="shared" si="39"/>
        <v>7.6961715022572887</v>
      </c>
      <c r="R309">
        <f t="shared" si="40"/>
        <v>-1.190947106214588E-2</v>
      </c>
      <c r="S309">
        <f t="shared" si="44"/>
        <v>2.5096951339876857E-4</v>
      </c>
      <c r="T309" s="3">
        <f t="shared" si="41"/>
        <v>7.7250287660846357</v>
      </c>
    </row>
    <row r="310" spans="1:20" x14ac:dyDescent="0.3">
      <c r="A310" s="1">
        <v>37953</v>
      </c>
      <c r="B310">
        <v>614.52</v>
      </c>
      <c r="C310">
        <v>7.5476999999999999</v>
      </c>
      <c r="D310">
        <f t="shared" si="36"/>
        <v>1.8708713048131632E-2</v>
      </c>
      <c r="E310">
        <f t="shared" si="42"/>
        <v>6.2556183928161606E-4</v>
      </c>
      <c r="F310">
        <f t="shared" si="37"/>
        <v>6.8173378376961233</v>
      </c>
      <c r="K310">
        <f t="shared" si="38"/>
        <v>4.7278272370081167E-3</v>
      </c>
      <c r="L310">
        <f t="shared" si="43"/>
        <v>2.5523127685208176E-4</v>
      </c>
      <c r="M310">
        <f t="shared" si="39"/>
        <v>8.1857636091952859</v>
      </c>
      <c r="R310">
        <f t="shared" si="40"/>
        <v>4.7278272370081167E-3</v>
      </c>
      <c r="S310">
        <f t="shared" si="44"/>
        <v>2.4046002727841386E-4</v>
      </c>
      <c r="T310" s="3">
        <f t="shared" si="41"/>
        <v>8.240000073124909</v>
      </c>
    </row>
    <row r="311" spans="1:20" x14ac:dyDescent="0.3">
      <c r="A311" s="1">
        <v>37960</v>
      </c>
      <c r="B311">
        <v>623.24</v>
      </c>
      <c r="C311">
        <v>7.3579999999999997</v>
      </c>
      <c r="D311">
        <f t="shared" si="36"/>
        <v>1.4090202086694597E-2</v>
      </c>
      <c r="E311">
        <f t="shared" si="42"/>
        <v>6.0168609901929031E-4</v>
      </c>
      <c r="F311">
        <f t="shared" si="37"/>
        <v>7.0858122695992103</v>
      </c>
      <c r="K311">
        <f t="shared" si="38"/>
        <v>-2.5454724405861918E-2</v>
      </c>
      <c r="L311">
        <f t="shared" si="43"/>
        <v>2.3250148886620029E-4</v>
      </c>
      <c r="M311">
        <f t="shared" si="39"/>
        <v>5.5797801857658982</v>
      </c>
      <c r="R311">
        <f t="shared" si="40"/>
        <v>-2.5454724405861918E-2</v>
      </c>
      <c r="S311">
        <f t="shared" si="44"/>
        <v>2.210934572387505E-4</v>
      </c>
      <c r="T311" s="3">
        <f t="shared" si="41"/>
        <v>5.4862956232937474</v>
      </c>
    </row>
    <row r="312" spans="1:20" x14ac:dyDescent="0.3">
      <c r="A312" s="1">
        <v>37967</v>
      </c>
      <c r="B312">
        <v>617.53</v>
      </c>
      <c r="C312">
        <v>7.2919</v>
      </c>
      <c r="D312">
        <f t="shared" si="36"/>
        <v>-9.2040270311857103E-3</v>
      </c>
      <c r="E312">
        <f t="shared" si="42"/>
        <v>5.667534077232559E-4</v>
      </c>
      <c r="F312">
        <f t="shared" si="37"/>
        <v>7.3261136414173871</v>
      </c>
      <c r="K312">
        <f t="shared" si="38"/>
        <v>-9.0240136190032089E-3</v>
      </c>
      <c r="L312">
        <f t="shared" si="43"/>
        <v>2.730500154699021E-4</v>
      </c>
      <c r="M312">
        <f t="shared" si="39"/>
        <v>7.9076214867101688</v>
      </c>
      <c r="R312">
        <f t="shared" si="40"/>
        <v>-9.0240136190032089E-3</v>
      </c>
      <c r="S312">
        <f t="shared" si="44"/>
        <v>2.6218798627985996E-4</v>
      </c>
      <c r="T312" s="3">
        <f t="shared" si="41"/>
        <v>7.9358593591164466</v>
      </c>
    </row>
    <row r="313" spans="1:20" x14ac:dyDescent="0.3">
      <c r="A313" s="1">
        <v>37974</v>
      </c>
      <c r="B313">
        <v>618.54999999999995</v>
      </c>
      <c r="C313">
        <v>7.3311000000000002</v>
      </c>
      <c r="D313">
        <f t="shared" si="36"/>
        <v>1.6503789908724614E-3</v>
      </c>
      <c r="E313">
        <f t="shared" si="42"/>
        <v>5.2498524794818125E-4</v>
      </c>
      <c r="F313">
        <f t="shared" si="37"/>
        <v>7.5469521523409284</v>
      </c>
      <c r="K313">
        <f t="shared" si="38"/>
        <v>5.3614297886968657E-3</v>
      </c>
      <c r="L313">
        <f t="shared" si="43"/>
        <v>2.5434751519349104E-4</v>
      </c>
      <c r="M313">
        <f t="shared" si="39"/>
        <v>8.1637946655853266</v>
      </c>
      <c r="R313">
        <f t="shared" si="40"/>
        <v>5.3614297886968657E-3</v>
      </c>
      <c r="S313">
        <f t="shared" si="44"/>
        <v>2.4407052468466582E-4</v>
      </c>
      <c r="T313" s="3">
        <f t="shared" si="41"/>
        <v>8.2002802918240203</v>
      </c>
    </row>
    <row r="314" spans="1:20" x14ac:dyDescent="0.3">
      <c r="A314" s="1">
        <v>37981</v>
      </c>
      <c r="B314">
        <v>628.11</v>
      </c>
      <c r="C314">
        <v>7.3247999999999998</v>
      </c>
      <c r="D314">
        <f t="shared" si="36"/>
        <v>1.5337281056439183E-2</v>
      </c>
      <c r="E314">
        <f t="shared" si="42"/>
        <v>4.7973187976385167E-4</v>
      </c>
      <c r="F314">
        <f t="shared" si="37"/>
        <v>7.1519422344994403</v>
      </c>
      <c r="K314">
        <f t="shared" si="38"/>
        <v>-8.5972207616583595E-4</v>
      </c>
      <c r="L314">
        <f t="shared" si="43"/>
        <v>2.32327923200448E-4</v>
      </c>
      <c r="M314">
        <f t="shared" si="39"/>
        <v>8.3641793480783431</v>
      </c>
      <c r="R314">
        <f t="shared" si="40"/>
        <v>-8.5972207616583595E-4</v>
      </c>
      <c r="S314">
        <f t="shared" si="44"/>
        <v>2.2460060605609451E-4</v>
      </c>
      <c r="T314" s="3">
        <f t="shared" si="41"/>
        <v>8.3978959889052689</v>
      </c>
    </row>
    <row r="315" spans="1:20" x14ac:dyDescent="0.3">
      <c r="A315" s="1">
        <v>37988</v>
      </c>
      <c r="B315">
        <v>644.48</v>
      </c>
      <c r="C315">
        <v>7.1852999999999998</v>
      </c>
      <c r="D315">
        <f t="shared" si="36"/>
        <v>2.5728479724863071E-2</v>
      </c>
      <c r="E315">
        <f t="shared" si="42"/>
        <v>4.5854625812928612E-4</v>
      </c>
      <c r="F315">
        <f t="shared" si="37"/>
        <v>6.2438552896341371</v>
      </c>
      <c r="K315">
        <f t="shared" si="38"/>
        <v>-1.922857846333708E-2</v>
      </c>
      <c r="L315">
        <f t="shared" si="43"/>
        <v>2.0972405590379605E-4</v>
      </c>
      <c r="M315">
        <f t="shared" si="39"/>
        <v>6.706743090766226</v>
      </c>
      <c r="R315">
        <f t="shared" si="40"/>
        <v>-1.922857846333708E-2</v>
      </c>
      <c r="S315">
        <f t="shared" si="44"/>
        <v>2.0627508061831504E-4</v>
      </c>
      <c r="T315" s="3">
        <f t="shared" si="41"/>
        <v>6.6938477000037757</v>
      </c>
    </row>
    <row r="316" spans="1:20" x14ac:dyDescent="0.3">
      <c r="A316" s="1">
        <v>37995</v>
      </c>
      <c r="B316">
        <v>650.48</v>
      </c>
      <c r="C316">
        <v>7.1005000000000003</v>
      </c>
      <c r="D316">
        <f t="shared" si="36"/>
        <v>9.2667618094393073E-3</v>
      </c>
      <c r="E316">
        <f t="shared" si="42"/>
        <v>4.7617136692494242E-4</v>
      </c>
      <c r="F316">
        <f t="shared" si="37"/>
        <v>7.4693924807079366</v>
      </c>
      <c r="K316">
        <f t="shared" si="38"/>
        <v>-1.1872068209842695E-2</v>
      </c>
      <c r="L316">
        <f t="shared" si="43"/>
        <v>2.2534199223122611E-4</v>
      </c>
      <c r="M316">
        <f t="shared" si="39"/>
        <v>7.7724153635863038</v>
      </c>
      <c r="R316">
        <f t="shared" si="40"/>
        <v>-1.1872068209842695E-2</v>
      </c>
      <c r="S316">
        <f t="shared" si="44"/>
        <v>2.2491904389803388E-4</v>
      </c>
      <c r="T316" s="3">
        <f t="shared" si="41"/>
        <v>7.7731178703142518</v>
      </c>
    </row>
    <row r="317" spans="1:20" x14ac:dyDescent="0.3">
      <c r="A317" s="1">
        <v>38002</v>
      </c>
      <c r="B317">
        <v>672.54</v>
      </c>
      <c r="C317">
        <v>7.4084000000000003</v>
      </c>
      <c r="D317">
        <f t="shared" si="36"/>
        <v>3.3351037361476779E-2</v>
      </c>
      <c r="E317">
        <f t="shared" si="42"/>
        <v>4.4235244387693984E-4</v>
      </c>
      <c r="F317">
        <f t="shared" si="37"/>
        <v>5.2089115826666648</v>
      </c>
      <c r="K317">
        <f t="shared" si="38"/>
        <v>4.2449287463578872E-2</v>
      </c>
      <c r="L317">
        <f t="shared" si="43"/>
        <v>2.1710465209055424E-4</v>
      </c>
      <c r="M317">
        <f t="shared" si="39"/>
        <v>0.13525360302945266</v>
      </c>
      <c r="R317">
        <f t="shared" si="40"/>
        <v>4.2449287463578872E-2</v>
      </c>
      <c r="S317">
        <f t="shared" si="44"/>
        <v>2.1926179744440386E-4</v>
      </c>
      <c r="T317" s="3">
        <f t="shared" si="41"/>
        <v>0.20702267343054004</v>
      </c>
    </row>
    <row r="318" spans="1:20" x14ac:dyDescent="0.3">
      <c r="A318" s="1">
        <v>38009</v>
      </c>
      <c r="B318">
        <v>674.65</v>
      </c>
      <c r="C318">
        <v>7.2633999999999999</v>
      </c>
      <c r="D318">
        <f t="shared" si="36"/>
        <v>3.1324486157374306E-3</v>
      </c>
      <c r="E318">
        <f t="shared" si="42"/>
        <v>5.0040192229330795E-4</v>
      </c>
      <c r="F318">
        <f t="shared" si="37"/>
        <v>7.5804902315574365</v>
      </c>
      <c r="K318">
        <f t="shared" si="38"/>
        <v>-1.9766452797955275E-2</v>
      </c>
      <c r="L318">
        <f t="shared" si="43"/>
        <v>3.7179025458972256E-4</v>
      </c>
      <c r="M318">
        <f t="shared" si="39"/>
        <v>6.8462853269956288</v>
      </c>
      <c r="R318">
        <f t="shared" si="40"/>
        <v>-1.9766452797955275E-2</v>
      </c>
      <c r="S318">
        <f t="shared" si="44"/>
        <v>3.65468131920894E-4</v>
      </c>
      <c r="T318" s="3">
        <f t="shared" si="41"/>
        <v>6.8452569843950055</v>
      </c>
    </row>
    <row r="319" spans="1:20" x14ac:dyDescent="0.3">
      <c r="A319" s="1">
        <v>38016</v>
      </c>
      <c r="B319">
        <v>673.91</v>
      </c>
      <c r="C319">
        <v>7.3814000000000002</v>
      </c>
      <c r="D319">
        <f t="shared" si="36"/>
        <v>-1.0974670378380729E-3</v>
      </c>
      <c r="E319">
        <f t="shared" si="42"/>
        <v>4.5789288056108986E-4</v>
      </c>
      <c r="F319">
        <f t="shared" si="37"/>
        <v>7.6862449028966839</v>
      </c>
      <c r="K319">
        <f t="shared" si="38"/>
        <v>1.6115283749716294E-2</v>
      </c>
      <c r="L319">
        <f t="shared" si="43"/>
        <v>3.7363714637860207E-4</v>
      </c>
      <c r="M319">
        <f t="shared" si="39"/>
        <v>7.1971597132485341</v>
      </c>
      <c r="R319">
        <f t="shared" si="40"/>
        <v>1.6115283749716294E-2</v>
      </c>
      <c r="S319">
        <f t="shared" si="44"/>
        <v>3.5587098785149558E-4</v>
      </c>
      <c r="T319" s="3">
        <f t="shared" si="41"/>
        <v>7.2111767838017764</v>
      </c>
    </row>
    <row r="320" spans="1:20" x14ac:dyDescent="0.3">
      <c r="A320" s="1">
        <v>38023</v>
      </c>
      <c r="B320">
        <v>687.59</v>
      </c>
      <c r="C320">
        <v>7.1772999999999998</v>
      </c>
      <c r="D320">
        <f t="shared" si="36"/>
        <v>2.0096159224829893E-2</v>
      </c>
      <c r="E320">
        <f t="shared" si="42"/>
        <v>4.183213430540971E-4</v>
      </c>
      <c r="F320">
        <f t="shared" si="37"/>
        <v>6.8138410768457938</v>
      </c>
      <c r="K320">
        <f t="shared" si="38"/>
        <v>-2.8040054748871907E-2</v>
      </c>
      <c r="L320">
        <f t="shared" si="43"/>
        <v>3.6251671851086448E-4</v>
      </c>
      <c r="M320">
        <f t="shared" si="39"/>
        <v>5.75358917749125</v>
      </c>
      <c r="R320">
        <f t="shared" si="40"/>
        <v>-2.8040054748871907E-2</v>
      </c>
      <c r="S320">
        <f t="shared" si="44"/>
        <v>3.3619751358676659E-4</v>
      </c>
      <c r="T320" s="3">
        <f t="shared" si="41"/>
        <v>5.6591725739895846</v>
      </c>
    </row>
    <row r="321" spans="1:20" x14ac:dyDescent="0.3">
      <c r="A321" s="1">
        <v>38030</v>
      </c>
      <c r="B321">
        <v>689.16</v>
      </c>
      <c r="C321">
        <v>7.1704999999999997</v>
      </c>
      <c r="D321">
        <f t="shared" si="36"/>
        <v>2.2807346004171864E-3</v>
      </c>
      <c r="E321">
        <f t="shared" si="42"/>
        <v>4.1706790412629686E-4</v>
      </c>
      <c r="F321">
        <f t="shared" si="37"/>
        <v>7.7697893193729008</v>
      </c>
      <c r="K321">
        <f t="shared" si="38"/>
        <v>-9.4788058226874246E-4</v>
      </c>
      <c r="L321">
        <f t="shared" si="43"/>
        <v>4.0387403088917417E-4</v>
      </c>
      <c r="M321">
        <f t="shared" si="39"/>
        <v>7.8121828852471964</v>
      </c>
      <c r="R321">
        <f t="shared" si="40"/>
        <v>-9.4788058226874246E-4</v>
      </c>
      <c r="S321">
        <f t="shared" si="44"/>
        <v>3.6805122311638555E-4</v>
      </c>
      <c r="T321" s="3">
        <f t="shared" si="41"/>
        <v>7.9048472608133054</v>
      </c>
    </row>
    <row r="322" spans="1:20" x14ac:dyDescent="0.3">
      <c r="A322" s="1">
        <v>38037</v>
      </c>
      <c r="B322">
        <v>700.1</v>
      </c>
      <c r="C322">
        <v>7.3288000000000002</v>
      </c>
      <c r="D322">
        <f t="shared" si="36"/>
        <v>1.5749717318946595E-2</v>
      </c>
      <c r="E322">
        <f t="shared" si="42"/>
        <v>3.8138016761263732E-4</v>
      </c>
      <c r="F322">
        <f t="shared" si="37"/>
        <v>7.2213035482980574</v>
      </c>
      <c r="K322">
        <f t="shared" si="38"/>
        <v>2.1836404531732044E-2</v>
      </c>
      <c r="L322">
        <f t="shared" si="43"/>
        <v>3.6454222432052763E-4</v>
      </c>
      <c r="M322">
        <f t="shared" si="39"/>
        <v>6.6088480545599468</v>
      </c>
      <c r="R322">
        <f t="shared" si="40"/>
        <v>2.1836404531732044E-2</v>
      </c>
      <c r="S322">
        <f t="shared" si="44"/>
        <v>3.225759420750231E-4</v>
      </c>
      <c r="T322" s="3">
        <f t="shared" si="41"/>
        <v>6.56098187386708</v>
      </c>
    </row>
    <row r="323" spans="1:20" x14ac:dyDescent="0.3">
      <c r="A323" s="1">
        <v>38044</v>
      </c>
      <c r="B323">
        <v>698.18</v>
      </c>
      <c r="C323">
        <v>7.3902999999999999</v>
      </c>
      <c r="D323">
        <f t="shared" si="36"/>
        <v>-2.7462328098621924E-3</v>
      </c>
      <c r="E323">
        <f t="shared" si="42"/>
        <v>3.6982757090785439E-4</v>
      </c>
      <c r="F323">
        <f t="shared" si="37"/>
        <v>7.8820809532353326</v>
      </c>
      <c r="K323">
        <f t="shared" si="38"/>
        <v>8.3565378164656822E-3</v>
      </c>
      <c r="L323">
        <f t="shared" si="43"/>
        <v>3.7550175899253921E-4</v>
      </c>
      <c r="M323">
        <f t="shared" si="39"/>
        <v>7.7012783020778457</v>
      </c>
      <c r="R323">
        <f t="shared" si="40"/>
        <v>8.3565378164656822E-3</v>
      </c>
      <c r="S323">
        <f t="shared" si="44"/>
        <v>3.2891895644493506E-4</v>
      </c>
      <c r="T323" s="3">
        <f t="shared" si="41"/>
        <v>7.8073923912851608</v>
      </c>
    </row>
    <row r="324" spans="1:20" x14ac:dyDescent="0.3">
      <c r="A324" s="1">
        <v>38051</v>
      </c>
      <c r="B324">
        <v>717.24</v>
      </c>
      <c r="C324">
        <v>7.4077000000000002</v>
      </c>
      <c r="D324">
        <f t="shared" ref="D324:D387" si="45">LN(B324/B323)</f>
        <v>2.6933563450873329E-2</v>
      </c>
      <c r="E324">
        <f t="shared" si="42"/>
        <v>3.3843591804607438E-4</v>
      </c>
      <c r="F324">
        <f t="shared" ref="F324:F387" si="46">-LN(E324)-D324*D324/E324</f>
        <v>5.8477365160730361</v>
      </c>
      <c r="K324">
        <f t="shared" ref="K324:K387" si="47">LN(C324/C323)</f>
        <v>2.3516702282756208E-3</v>
      </c>
      <c r="L324">
        <f t="shared" si="43"/>
        <v>3.45667307296798E-4</v>
      </c>
      <c r="M324">
        <f t="shared" ref="M324:M387" si="48">-LN(L324)-K324*K324/L324</f>
        <v>7.9540347225611567</v>
      </c>
      <c r="R324">
        <f t="shared" ref="R324:R387" si="49">LN(C324/C323)</f>
        <v>2.3516702282756208E-3</v>
      </c>
      <c r="S324">
        <f t="shared" si="44"/>
        <v>2.9711192871525034E-4</v>
      </c>
      <c r="T324" s="3">
        <f t="shared" ref="T324:T387" si="50">-LN(S324)-R324*R324/S324</f>
        <v>8.1027879239279113</v>
      </c>
    </row>
    <row r="325" spans="1:20" x14ac:dyDescent="0.3">
      <c r="A325" s="1">
        <v>38058</v>
      </c>
      <c r="B325">
        <v>688.93</v>
      </c>
      <c r="C325">
        <v>7.5823</v>
      </c>
      <c r="D325">
        <f t="shared" si="45"/>
        <v>-4.027084328847122E-2</v>
      </c>
      <c r="E325">
        <f t="shared" ref="E325:E388" si="51">$I$2*E324+(1-$I$2)*D324^2</f>
        <v>3.7196737737231624E-4</v>
      </c>
      <c r="F325">
        <f t="shared" si="46"/>
        <v>3.5368037291673948</v>
      </c>
      <c r="K325">
        <f t="shared" si="47"/>
        <v>2.3296583944236376E-2</v>
      </c>
      <c r="L325">
        <f t="shared" ref="L325:L388" si="52">$P$2*L324+(1-$P$2)*K324^2</f>
        <v>3.1246876512866414E-4</v>
      </c>
      <c r="M325">
        <f t="shared" si="48"/>
        <v>6.3340938031275531</v>
      </c>
      <c r="R325">
        <f t="shared" si="49"/>
        <v>2.3296583944236376E-2</v>
      </c>
      <c r="S325">
        <f t="shared" ref="S325:S388" si="53">$X$3+$Y$3*S324+($Z$3)*R324^2</f>
        <v>2.6549041847322093E-4</v>
      </c>
      <c r="T325" s="3">
        <f t="shared" si="50"/>
        <v>6.1896741395769848</v>
      </c>
    </row>
    <row r="326" spans="1:20" x14ac:dyDescent="0.3">
      <c r="A326" s="1">
        <v>38065</v>
      </c>
      <c r="B326">
        <v>681.76</v>
      </c>
      <c r="C326">
        <v>7.5225</v>
      </c>
      <c r="D326">
        <f t="shared" si="45"/>
        <v>-1.0461979584090026E-2</v>
      </c>
      <c r="E326">
        <f t="shared" si="51"/>
        <v>4.8025883293378174E-4</v>
      </c>
      <c r="F326">
        <f t="shared" si="46"/>
        <v>7.4132811397460143</v>
      </c>
      <c r="K326">
        <f t="shared" si="47"/>
        <v>-7.9180541857764349E-3</v>
      </c>
      <c r="L326">
        <f t="shared" si="52"/>
        <v>3.3494313774221779E-4</v>
      </c>
      <c r="M326">
        <f t="shared" si="48"/>
        <v>7.814367015275745</v>
      </c>
      <c r="R326">
        <f t="shared" si="49"/>
        <v>-7.9180541857764349E-3</v>
      </c>
      <c r="S326">
        <f t="shared" si="53"/>
        <v>2.8862620081038394E-4</v>
      </c>
      <c r="T326" s="3">
        <f t="shared" si="50"/>
        <v>7.9331574412435542</v>
      </c>
    </row>
    <row r="327" spans="1:20" x14ac:dyDescent="0.3">
      <c r="A327" s="1">
        <v>38072</v>
      </c>
      <c r="B327">
        <v>679.57</v>
      </c>
      <c r="C327">
        <v>7.6302000000000003</v>
      </c>
      <c r="D327">
        <f t="shared" si="45"/>
        <v>-3.2174445420734008E-3</v>
      </c>
      <c r="E327">
        <f t="shared" si="51"/>
        <v>4.4812892825261166E-4</v>
      </c>
      <c r="F327">
        <f t="shared" si="46"/>
        <v>7.6873291987775829</v>
      </c>
      <c r="K327">
        <f t="shared" si="47"/>
        <v>1.4215527750555823E-2</v>
      </c>
      <c r="L327">
        <f t="shared" si="52"/>
        <v>3.0837083550131058E-4</v>
      </c>
      <c r="M327">
        <f t="shared" si="48"/>
        <v>7.4288886121391169</v>
      </c>
      <c r="R327">
        <f t="shared" si="49"/>
        <v>1.4215527750555823E-2</v>
      </c>
      <c r="S327">
        <f t="shared" si="53"/>
        <v>2.6380127604397455E-4</v>
      </c>
      <c r="T327" s="3">
        <f t="shared" si="50"/>
        <v>7.4742786513720869</v>
      </c>
    </row>
    <row r="328" spans="1:20" x14ac:dyDescent="0.3">
      <c r="A328" s="1">
        <v>38079</v>
      </c>
      <c r="B328">
        <v>713.11</v>
      </c>
      <c r="C328">
        <v>7.6036999999999999</v>
      </c>
      <c r="D328">
        <f t="shared" si="45"/>
        <v>4.8175441005046747E-2</v>
      </c>
      <c r="E328">
        <f t="shared" si="51"/>
        <v>4.1019604804571068E-4</v>
      </c>
      <c r="F328">
        <f t="shared" si="46"/>
        <v>2.1409146541606106</v>
      </c>
      <c r="K328">
        <f t="shared" si="47"/>
        <v>-3.4790863442393867E-3</v>
      </c>
      <c r="L328">
        <f t="shared" si="52"/>
        <v>2.9799660262265363E-4</v>
      </c>
      <c r="M328">
        <f t="shared" si="48"/>
        <v>8.0778104191474149</v>
      </c>
      <c r="R328">
        <f t="shared" si="49"/>
        <v>-3.4790863442393867E-3</v>
      </c>
      <c r="S328">
        <f t="shared" si="53"/>
        <v>2.5633129475835574E-4</v>
      </c>
      <c r="T328" s="3">
        <f t="shared" si="50"/>
        <v>8.2218195254893391</v>
      </c>
    </row>
    <row r="329" spans="1:20" x14ac:dyDescent="0.3">
      <c r="A329" s="1">
        <v>38086</v>
      </c>
      <c r="B329">
        <v>719.93</v>
      </c>
      <c r="C329">
        <v>7.5728999999999997</v>
      </c>
      <c r="D329">
        <f t="shared" si="45"/>
        <v>9.5182988469169113E-3</v>
      </c>
      <c r="E329">
        <f t="shared" si="51"/>
        <v>5.7575405550607396E-4</v>
      </c>
      <c r="F329">
        <f t="shared" si="46"/>
        <v>7.3024745698058897</v>
      </c>
      <c r="K329">
        <f t="shared" si="47"/>
        <v>-4.0588856904279647E-3</v>
      </c>
      <c r="L329">
        <f t="shared" si="52"/>
        <v>2.700925007231017E-4</v>
      </c>
      <c r="M329">
        <f t="shared" si="48"/>
        <v>8.1557500961564759</v>
      </c>
      <c r="R329">
        <f t="shared" si="49"/>
        <v>-4.0588856904279647E-3</v>
      </c>
      <c r="S329">
        <f t="shared" si="53"/>
        <v>2.3302891052621116E-4</v>
      </c>
      <c r="T329" s="3">
        <f t="shared" si="50"/>
        <v>8.2936505684336463</v>
      </c>
    </row>
    <row r="330" spans="1:20" x14ac:dyDescent="0.3">
      <c r="A330" s="1">
        <v>38093</v>
      </c>
      <c r="B330">
        <v>713.12</v>
      </c>
      <c r="C330">
        <v>7.6656000000000004</v>
      </c>
      <c r="D330">
        <f t="shared" si="45"/>
        <v>-9.5042758632464201E-3</v>
      </c>
      <c r="E330">
        <f t="shared" si="51"/>
        <v>5.3371583300339351E-4</v>
      </c>
      <c r="F330">
        <f t="shared" si="46"/>
        <v>7.366397280354728</v>
      </c>
      <c r="K330">
        <f t="shared" si="47"/>
        <v>1.2166701908768821E-2</v>
      </c>
      <c r="L330">
        <f t="shared" si="52"/>
        <v>2.4533851259942504E-4</v>
      </c>
      <c r="M330">
        <f t="shared" si="48"/>
        <v>7.709506765018415</v>
      </c>
      <c r="R330">
        <f t="shared" si="49"/>
        <v>1.2166701908768821E-2</v>
      </c>
      <c r="S330">
        <f t="shared" si="53"/>
        <v>2.1453590665103183E-4</v>
      </c>
      <c r="T330" s="3">
        <f t="shared" si="50"/>
        <v>7.7570387516031731</v>
      </c>
    </row>
    <row r="331" spans="1:20" x14ac:dyDescent="0.3">
      <c r="A331" s="1">
        <v>38100</v>
      </c>
      <c r="B331">
        <v>720</v>
      </c>
      <c r="C331">
        <v>7.7169999999999996</v>
      </c>
      <c r="D331">
        <f t="shared" si="45"/>
        <v>9.6015028118552614E-3</v>
      </c>
      <c r="E331">
        <f t="shared" si="51"/>
        <v>4.9529706107836026E-4</v>
      </c>
      <c r="F331">
        <f t="shared" si="46"/>
        <v>7.4242244383932441</v>
      </c>
      <c r="K331">
        <f t="shared" si="47"/>
        <v>6.6829003287452249E-3</v>
      </c>
      <c r="L331">
        <f t="shared" si="52"/>
        <v>2.3584073230368692E-4</v>
      </c>
      <c r="M331">
        <f t="shared" si="48"/>
        <v>8.1629838552126568</v>
      </c>
      <c r="R331">
        <f t="shared" si="49"/>
        <v>6.6829003287452249E-3</v>
      </c>
      <c r="S331">
        <f t="shared" si="53"/>
        <v>2.114878325620286E-4</v>
      </c>
      <c r="T331" s="3">
        <f t="shared" si="50"/>
        <v>8.2501670796340729</v>
      </c>
    </row>
    <row r="332" spans="1:20" x14ac:dyDescent="0.3">
      <c r="A332" s="1">
        <v>38107</v>
      </c>
      <c r="B332">
        <v>685.59</v>
      </c>
      <c r="C332">
        <v>7.6417999999999999</v>
      </c>
      <c r="D332">
        <f t="shared" si="45"/>
        <v>-4.8971430597198315E-2</v>
      </c>
      <c r="E332">
        <f t="shared" si="51"/>
        <v>4.6036819094054073E-4</v>
      </c>
      <c r="F332">
        <f t="shared" si="46"/>
        <v>2.4741731177442379</v>
      </c>
      <c r="K332">
        <f t="shared" si="47"/>
        <v>-9.7925099526108787E-3</v>
      </c>
      <c r="L332">
        <f t="shared" si="52"/>
        <v>2.1718094507336042E-4</v>
      </c>
      <c r="M332">
        <f t="shared" si="48"/>
        <v>7.9932434945383601</v>
      </c>
      <c r="R332">
        <f t="shared" si="49"/>
        <v>-9.7925099526108787E-3</v>
      </c>
      <c r="S332">
        <f t="shared" si="53"/>
        <v>1.9963280956439351E-4</v>
      </c>
      <c r="T332" s="3">
        <f t="shared" si="50"/>
        <v>8.0386826789241717</v>
      </c>
    </row>
    <row r="333" spans="1:20" x14ac:dyDescent="0.3">
      <c r="A333" s="1">
        <v>38114</v>
      </c>
      <c r="B333">
        <v>676.35</v>
      </c>
      <c r="C333">
        <v>7.6444000000000001</v>
      </c>
      <c r="D333">
        <f t="shared" si="45"/>
        <v>-1.3569087877699847E-2</v>
      </c>
      <c r="E333">
        <f t="shared" si="51"/>
        <v>6.2827921393577473E-4</v>
      </c>
      <c r="F333">
        <f t="shared" si="46"/>
        <v>7.0794712310279584</v>
      </c>
      <c r="K333">
        <f t="shared" si="47"/>
        <v>3.4017610983409102E-4</v>
      </c>
      <c r="L333">
        <f t="shared" si="52"/>
        <v>2.053428470132478E-4</v>
      </c>
      <c r="M333">
        <f t="shared" si="48"/>
        <v>8.4902660070411748</v>
      </c>
      <c r="R333">
        <f t="shared" si="49"/>
        <v>3.4017610983409102E-4</v>
      </c>
      <c r="S333">
        <f t="shared" si="53"/>
        <v>1.9467375616588295E-4</v>
      </c>
      <c r="T333" s="3">
        <f t="shared" si="50"/>
        <v>8.5435910165013134</v>
      </c>
    </row>
    <row r="334" spans="1:20" x14ac:dyDescent="0.3">
      <c r="A334" s="1">
        <v>38121</v>
      </c>
      <c r="B334">
        <v>663.75</v>
      </c>
      <c r="C334">
        <v>7.7122999999999999</v>
      </c>
      <c r="D334">
        <f t="shared" si="45"/>
        <v>-1.8805120979054339E-2</v>
      </c>
      <c r="E334">
        <f t="shared" si="51"/>
        <v>5.897933329134322E-4</v>
      </c>
      <c r="F334">
        <f t="shared" si="46"/>
        <v>6.8361510944537986</v>
      </c>
      <c r="K334">
        <f t="shared" si="47"/>
        <v>8.8431033338916606E-3</v>
      </c>
      <c r="L334">
        <f t="shared" si="52"/>
        <v>1.8531197018999487E-4</v>
      </c>
      <c r="M334">
        <f t="shared" si="48"/>
        <v>8.1714761676142587</v>
      </c>
      <c r="R334">
        <f t="shared" si="49"/>
        <v>8.8431033338916606E-3</v>
      </c>
      <c r="S334">
        <f t="shared" si="53"/>
        <v>1.8195867021817821E-4</v>
      </c>
      <c r="T334" s="3">
        <f t="shared" si="50"/>
        <v>8.1819604400005392</v>
      </c>
    </row>
    <row r="335" spans="1:20" x14ac:dyDescent="0.3">
      <c r="A335" s="1">
        <v>38128</v>
      </c>
      <c r="B335">
        <v>667.02</v>
      </c>
      <c r="C335">
        <v>7.5541</v>
      </c>
      <c r="D335">
        <f t="shared" si="45"/>
        <v>4.91445791743007E-3</v>
      </c>
      <c r="E335">
        <f t="shared" si="51"/>
        <v>5.6933027028003517E-4</v>
      </c>
      <c r="F335">
        <f t="shared" si="46"/>
        <v>7.4286282600468931</v>
      </c>
      <c r="K335">
        <f t="shared" si="47"/>
        <v>-2.0725994744345087E-2</v>
      </c>
      <c r="L335">
        <f t="shared" si="52"/>
        <v>1.7485751826658977E-4</v>
      </c>
      <c r="M335">
        <f t="shared" si="48"/>
        <v>6.1948711630100641</v>
      </c>
      <c r="R335">
        <f t="shared" si="49"/>
        <v>-2.0725994744345087E-2</v>
      </c>
      <c r="S335">
        <f t="shared" si="53"/>
        <v>1.7874021720728001E-4</v>
      </c>
      <c r="T335" s="3">
        <f t="shared" si="50"/>
        <v>6.2262743422923776</v>
      </c>
    </row>
    <row r="336" spans="1:20" x14ac:dyDescent="0.3">
      <c r="A336" s="1">
        <v>38135</v>
      </c>
      <c r="B336">
        <v>673.95</v>
      </c>
      <c r="C336">
        <v>7.4446000000000003</v>
      </c>
      <c r="D336">
        <f t="shared" si="45"/>
        <v>1.0335893710700076E-2</v>
      </c>
      <c r="E336">
        <f t="shared" si="51"/>
        <v>5.2209118065801993E-4</v>
      </c>
      <c r="F336">
        <f t="shared" si="46"/>
        <v>7.3530475408901212</v>
      </c>
      <c r="K336">
        <f t="shared" si="47"/>
        <v>-1.4601524863409161E-2</v>
      </c>
      <c r="L336">
        <f t="shared" si="52"/>
        <v>1.9971803004061039E-4</v>
      </c>
      <c r="M336">
        <f t="shared" si="48"/>
        <v>7.4510763405981484</v>
      </c>
      <c r="R336">
        <f t="shared" si="49"/>
        <v>-1.4601524863409161E-2</v>
      </c>
      <c r="S336">
        <f t="shared" si="53"/>
        <v>2.0802975995263642E-4</v>
      </c>
      <c r="T336" s="3">
        <f t="shared" si="50"/>
        <v>7.4529542766997885</v>
      </c>
    </row>
    <row r="337" spans="1:20" x14ac:dyDescent="0.3">
      <c r="A337" s="1">
        <v>38142</v>
      </c>
      <c r="B337">
        <v>685.49</v>
      </c>
      <c r="C337">
        <v>7.4317000000000002</v>
      </c>
      <c r="D337">
        <f t="shared" si="45"/>
        <v>1.6977986819636481E-2</v>
      </c>
      <c r="E337">
        <f t="shared" si="51"/>
        <v>4.8610932945690076E-4</v>
      </c>
      <c r="F337">
        <f t="shared" si="46"/>
        <v>7.0360992104642355</v>
      </c>
      <c r="K337">
        <f t="shared" si="47"/>
        <v>-1.7343026469473042E-3</v>
      </c>
      <c r="L337">
        <f t="shared" si="52"/>
        <v>2.0103435887976808E-4</v>
      </c>
      <c r="M337">
        <f t="shared" si="48"/>
        <v>8.497073075033871</v>
      </c>
      <c r="R337">
        <f t="shared" si="49"/>
        <v>-1.7343026469473042E-3</v>
      </c>
      <c r="S337">
        <f t="shared" si="53"/>
        <v>2.1213065438996172E-4</v>
      </c>
      <c r="T337" s="3">
        <f t="shared" si="50"/>
        <v>8.4441291546829387</v>
      </c>
    </row>
    <row r="338" spans="1:20" x14ac:dyDescent="0.3">
      <c r="A338" s="1">
        <v>38149</v>
      </c>
      <c r="B338">
        <v>687.26</v>
      </c>
      <c r="C338">
        <v>7.6208999999999998</v>
      </c>
      <c r="D338">
        <f t="shared" si="45"/>
        <v>2.5787666813045064E-3</v>
      </c>
      <c r="E338">
        <f t="shared" si="51"/>
        <v>4.6896521874297404E-4</v>
      </c>
      <c r="F338">
        <f t="shared" si="46"/>
        <v>7.6508017164769262</v>
      </c>
      <c r="K338">
        <f t="shared" si="47"/>
        <v>2.5139838248431415E-2</v>
      </c>
      <c r="L338">
        <f t="shared" si="52"/>
        <v>1.8170628296387817E-4</v>
      </c>
      <c r="M338">
        <f t="shared" si="48"/>
        <v>5.1349152964625926</v>
      </c>
      <c r="R338">
        <f t="shared" si="49"/>
        <v>2.5139838248431415E-2</v>
      </c>
      <c r="S338">
        <f t="shared" si="53"/>
        <v>1.9637243575000037E-4</v>
      </c>
      <c r="T338" s="3">
        <f t="shared" si="50"/>
        <v>5.3170648267273322</v>
      </c>
    </row>
    <row r="339" spans="1:20" x14ac:dyDescent="0.3">
      <c r="A339" s="1">
        <v>38156</v>
      </c>
      <c r="B339">
        <v>681.37</v>
      </c>
      <c r="C339">
        <v>7.5415000000000001</v>
      </c>
      <c r="D339">
        <f t="shared" si="45"/>
        <v>-8.6072004307991834E-3</v>
      </c>
      <c r="E339">
        <f t="shared" si="51"/>
        <v>4.2890613105528463E-4</v>
      </c>
      <c r="F339">
        <f t="shared" si="46"/>
        <v>7.5815449355593216</v>
      </c>
      <c r="K339">
        <f t="shared" si="47"/>
        <v>-1.0473371734140631E-2</v>
      </c>
      <c r="L339">
        <f t="shared" si="52"/>
        <v>2.256576250661803E-4</v>
      </c>
      <c r="M339">
        <f t="shared" si="48"/>
        <v>7.9103945480380577</v>
      </c>
      <c r="R339">
        <f t="shared" si="49"/>
        <v>-1.0473371734140631E-2</v>
      </c>
      <c r="S339">
        <f t="shared" si="53"/>
        <v>2.4070187664359559E-4</v>
      </c>
      <c r="T339" s="3">
        <f t="shared" si="50"/>
        <v>7.8762361682950086</v>
      </c>
    </row>
    <row r="340" spans="1:20" x14ac:dyDescent="0.3">
      <c r="A340" s="1">
        <v>38163</v>
      </c>
      <c r="B340">
        <v>697.54</v>
      </c>
      <c r="C340">
        <v>7.5118</v>
      </c>
      <c r="D340">
        <f t="shared" si="45"/>
        <v>2.3454382467036138E-2</v>
      </c>
      <c r="E340">
        <f t="shared" si="51"/>
        <v>3.9816118588185083E-4</v>
      </c>
      <c r="F340">
        <f t="shared" si="46"/>
        <v>6.4470321399143034</v>
      </c>
      <c r="K340">
        <f t="shared" si="47"/>
        <v>-3.9459837427925654E-3</v>
      </c>
      <c r="L340">
        <f t="shared" si="52"/>
        <v>2.1433893202523965E-4</v>
      </c>
      <c r="M340">
        <f t="shared" si="48"/>
        <v>8.3753063668894328</v>
      </c>
      <c r="R340">
        <f t="shared" si="49"/>
        <v>-3.9459837427925654E-3</v>
      </c>
      <c r="S340">
        <f t="shared" si="53"/>
        <v>2.2921853159641348E-4</v>
      </c>
      <c r="T340" s="3">
        <f t="shared" si="50"/>
        <v>8.3129048414634941</v>
      </c>
    </row>
    <row r="341" spans="1:20" x14ac:dyDescent="0.3">
      <c r="A341" s="1">
        <v>38170</v>
      </c>
      <c r="B341">
        <v>695.82</v>
      </c>
      <c r="C341">
        <v>7.4535</v>
      </c>
      <c r="D341">
        <f t="shared" si="45"/>
        <v>-2.4688535247898644E-3</v>
      </c>
      <c r="E341">
        <f t="shared" si="51"/>
        <v>4.1132721044391269E-4</v>
      </c>
      <c r="F341">
        <f t="shared" si="46"/>
        <v>7.7813030630980986</v>
      </c>
      <c r="K341">
        <f t="shared" si="47"/>
        <v>-7.7913967550294278E-3</v>
      </c>
      <c r="L341">
        <f t="shared" si="52"/>
        <v>1.9493847425347869E-4</v>
      </c>
      <c r="M341">
        <f t="shared" si="48"/>
        <v>8.2314161907065504</v>
      </c>
      <c r="R341">
        <f t="shared" si="49"/>
        <v>-7.7913967550294278E-3</v>
      </c>
      <c r="S341">
        <f t="shared" si="53"/>
        <v>2.1136502438822362E-4</v>
      </c>
      <c r="T341" s="3">
        <f t="shared" si="50"/>
        <v>8.1747152953742681</v>
      </c>
    </row>
    <row r="342" spans="1:20" x14ac:dyDescent="0.3">
      <c r="A342" s="1">
        <v>38177</v>
      </c>
      <c r="B342">
        <v>679.5</v>
      </c>
      <c r="C342">
        <v>7.4005999999999998</v>
      </c>
      <c r="D342">
        <f t="shared" si="45"/>
        <v>-2.3733772605468571E-2</v>
      </c>
      <c r="E342">
        <f t="shared" si="51"/>
        <v>3.762143182203106E-4</v>
      </c>
      <c r="F342">
        <f t="shared" si="46"/>
        <v>6.3880880943470615</v>
      </c>
      <c r="K342">
        <f t="shared" si="47"/>
        <v>-7.1226427240360171E-3</v>
      </c>
      <c r="L342">
        <f t="shared" si="52"/>
        <v>1.8183690756437825E-4</v>
      </c>
      <c r="M342">
        <f t="shared" si="48"/>
        <v>8.3334029027595289</v>
      </c>
      <c r="R342">
        <f t="shared" si="49"/>
        <v>-7.1226427240360171E-3</v>
      </c>
      <c r="S342">
        <f t="shared" si="53"/>
        <v>2.0098986366471084E-4</v>
      </c>
      <c r="T342" s="3">
        <f t="shared" si="50"/>
        <v>8.2598451458989999</v>
      </c>
    </row>
    <row r="343" spans="1:20" x14ac:dyDescent="0.3">
      <c r="A343" s="1">
        <v>38184</v>
      </c>
      <c r="B343">
        <v>673.44</v>
      </c>
      <c r="C343">
        <v>7.3792</v>
      </c>
      <c r="D343">
        <f t="shared" si="45"/>
        <v>-8.9583285689378532E-3</v>
      </c>
      <c r="E343">
        <f t="shared" si="51"/>
        <v>3.924243845251268E-4</v>
      </c>
      <c r="F343">
        <f t="shared" si="46"/>
        <v>7.6386644882050954</v>
      </c>
      <c r="K343">
        <f t="shared" si="47"/>
        <v>-2.8958463517638191E-3</v>
      </c>
      <c r="L343">
        <f t="shared" si="52"/>
        <v>1.6904061936835792E-4</v>
      </c>
      <c r="M343">
        <f t="shared" si="48"/>
        <v>8.6357625797461619</v>
      </c>
      <c r="R343">
        <f t="shared" si="49"/>
        <v>-2.8958463517638191E-3</v>
      </c>
      <c r="S343">
        <f t="shared" si="53"/>
        <v>1.9167390697349715E-4</v>
      </c>
      <c r="T343" s="3">
        <f t="shared" si="50"/>
        <v>8.5159640258746698</v>
      </c>
    </row>
    <row r="344" spans="1:20" x14ac:dyDescent="0.3">
      <c r="A344" s="1">
        <v>38191</v>
      </c>
      <c r="B344">
        <v>668.45</v>
      </c>
      <c r="C344">
        <v>7.6075999999999997</v>
      </c>
      <c r="D344">
        <f t="shared" si="45"/>
        <v>-7.4373055931289365E-3</v>
      </c>
      <c r="E344">
        <f t="shared" si="51"/>
        <v>3.6537497012988009E-4</v>
      </c>
      <c r="F344">
        <f t="shared" si="46"/>
        <v>7.7631980645706227</v>
      </c>
      <c r="K344">
        <f t="shared" si="47"/>
        <v>3.0482515972820697E-2</v>
      </c>
      <c r="L344">
        <f t="shared" si="52"/>
        <v>1.5336016612833535E-4</v>
      </c>
      <c r="M344">
        <f t="shared" si="48"/>
        <v>2.7238874330302423</v>
      </c>
      <c r="R344">
        <f t="shared" si="49"/>
        <v>3.0482515972820697E-2</v>
      </c>
      <c r="S344">
        <f t="shared" si="53"/>
        <v>1.8027768575757224E-4</v>
      </c>
      <c r="T344" s="3">
        <f t="shared" si="50"/>
        <v>3.4668314335843027</v>
      </c>
    </row>
    <row r="345" spans="1:20" x14ac:dyDescent="0.3">
      <c r="A345" s="1">
        <v>38198</v>
      </c>
      <c r="B345">
        <v>683.3</v>
      </c>
      <c r="C345">
        <v>7.6695000000000002</v>
      </c>
      <c r="D345">
        <f t="shared" si="45"/>
        <v>2.197240235760092E-2</v>
      </c>
      <c r="E345">
        <f t="shared" si="51"/>
        <v>3.3850849559744422E-4</v>
      </c>
      <c r="F345">
        <f t="shared" si="46"/>
        <v>6.5647446804057559</v>
      </c>
      <c r="K345">
        <f t="shared" si="47"/>
        <v>8.10367658065771E-3</v>
      </c>
      <c r="L345">
        <f t="shared" si="52"/>
        <v>2.290832318684224E-4</v>
      </c>
      <c r="M345">
        <f t="shared" si="48"/>
        <v>8.0947626530385275</v>
      </c>
      <c r="R345">
        <f t="shared" si="49"/>
        <v>8.10367658065771E-3</v>
      </c>
      <c r="S345">
        <f t="shared" si="53"/>
        <v>2.5463344621378997E-4</v>
      </c>
      <c r="T345" s="3">
        <f t="shared" si="50"/>
        <v>8.017787050890794</v>
      </c>
    </row>
    <row r="346" spans="1:20" x14ac:dyDescent="0.3">
      <c r="A346" s="1">
        <v>38205</v>
      </c>
      <c r="B346">
        <v>663.15</v>
      </c>
      <c r="C346">
        <v>7.4720000000000004</v>
      </c>
      <c r="D346">
        <f t="shared" si="45"/>
        <v>-2.9932792846370695E-2</v>
      </c>
      <c r="E346">
        <f t="shared" si="51"/>
        <v>3.5101001853675412E-4</v>
      </c>
      <c r="F346">
        <f t="shared" si="46"/>
        <v>5.4021416190576126</v>
      </c>
      <c r="K346">
        <f t="shared" si="47"/>
        <v>-2.6088723279484992E-2</v>
      </c>
      <c r="L346">
        <f t="shared" si="52"/>
        <v>2.1313349416202045E-4</v>
      </c>
      <c r="M346">
        <f t="shared" si="48"/>
        <v>5.2601872475210403</v>
      </c>
      <c r="R346">
        <f t="shared" si="49"/>
        <v>-2.6088723279484992E-2</v>
      </c>
      <c r="S346">
        <f t="shared" si="53"/>
        <v>2.3651547919209778E-4</v>
      </c>
      <c r="T346" s="3">
        <f t="shared" si="50"/>
        <v>5.4717931470306471</v>
      </c>
    </row>
    <row r="347" spans="1:20" x14ac:dyDescent="0.3">
      <c r="A347" s="1">
        <v>38212</v>
      </c>
      <c r="B347">
        <v>649.36</v>
      </c>
      <c r="C347">
        <v>7.4515000000000002</v>
      </c>
      <c r="D347">
        <f t="shared" si="45"/>
        <v>-2.1013946487441537E-2</v>
      </c>
      <c r="E347">
        <f t="shared" si="51"/>
        <v>3.9823036560882302E-4</v>
      </c>
      <c r="F347">
        <f t="shared" si="46"/>
        <v>6.7196093057187261</v>
      </c>
      <c r="K347">
        <f t="shared" si="47"/>
        <v>-2.7473465198310618E-3</v>
      </c>
      <c r="L347">
        <f t="shared" si="52"/>
        <v>2.587619373133594E-4</v>
      </c>
      <c r="M347">
        <f t="shared" si="48"/>
        <v>8.2304327477438228</v>
      </c>
      <c r="R347">
        <f t="shared" si="49"/>
        <v>-2.7473465198310618E-3</v>
      </c>
      <c r="S347">
        <f t="shared" si="53"/>
        <v>2.7765634231147191E-4</v>
      </c>
      <c r="T347" s="3">
        <f t="shared" si="50"/>
        <v>8.161942017140273</v>
      </c>
    </row>
    <row r="348" spans="1:20" x14ac:dyDescent="0.3">
      <c r="A348" s="1">
        <v>38219</v>
      </c>
      <c r="B348">
        <v>664.52</v>
      </c>
      <c r="C348">
        <v>7.4640000000000004</v>
      </c>
      <c r="D348">
        <f t="shared" si="45"/>
        <v>2.3077713065357611E-2</v>
      </c>
      <c r="E348">
        <f t="shared" si="51"/>
        <v>4.0198707771045518E-4</v>
      </c>
      <c r="F348">
        <f t="shared" si="46"/>
        <v>6.494220065886104</v>
      </c>
      <c r="K348">
        <f t="shared" si="47"/>
        <v>1.676109138332355E-3</v>
      </c>
      <c r="L348">
        <f t="shared" si="52"/>
        <v>2.3424258040730177E-4</v>
      </c>
      <c r="M348">
        <f t="shared" si="48"/>
        <v>8.347160009871109</v>
      </c>
      <c r="R348">
        <f t="shared" si="49"/>
        <v>1.676109138332355E-3</v>
      </c>
      <c r="S348">
        <f t="shared" si="53"/>
        <v>2.4990216073763802E-4</v>
      </c>
      <c r="T348" s="3">
        <f t="shared" si="50"/>
        <v>8.2831993068324952</v>
      </c>
    </row>
    <row r="349" spans="1:20" x14ac:dyDescent="0.3">
      <c r="A349" s="1">
        <v>38226</v>
      </c>
      <c r="B349">
        <v>690.92</v>
      </c>
      <c r="C349">
        <v>7.5880000000000001</v>
      </c>
      <c r="D349">
        <f t="shared" si="45"/>
        <v>3.895906730680572E-2</v>
      </c>
      <c r="E349">
        <f t="shared" si="51"/>
        <v>4.1330287957347964E-4</v>
      </c>
      <c r="F349">
        <f t="shared" si="46"/>
        <v>4.1189409253266813</v>
      </c>
      <c r="K349">
        <f t="shared" si="47"/>
        <v>1.6476588527724944E-2</v>
      </c>
      <c r="L349">
        <f t="shared" si="52"/>
        <v>2.1165389655686696E-4</v>
      </c>
      <c r="M349">
        <f t="shared" si="48"/>
        <v>7.1779077126015638</v>
      </c>
      <c r="R349">
        <f t="shared" si="49"/>
        <v>1.6476588527724944E-2</v>
      </c>
      <c r="S349">
        <f t="shared" si="53"/>
        <v>2.2697340332312254E-4</v>
      </c>
      <c r="T349" s="3">
        <f t="shared" si="50"/>
        <v>7.19459938195536</v>
      </c>
    </row>
    <row r="350" spans="1:20" x14ac:dyDescent="0.3">
      <c r="A350" s="1">
        <v>38233</v>
      </c>
      <c r="B350">
        <v>696.67</v>
      </c>
      <c r="C350">
        <v>7.5625</v>
      </c>
      <c r="D350">
        <f t="shared" si="45"/>
        <v>8.2877981432118494E-3</v>
      </c>
      <c r="E350">
        <f t="shared" si="51"/>
        <v>5.0900707953568968E-4</v>
      </c>
      <c r="F350">
        <f t="shared" si="46"/>
        <v>7.4481043445450332</v>
      </c>
      <c r="K350">
        <f t="shared" si="47"/>
        <v>-3.3662287158079751E-3</v>
      </c>
      <c r="L350">
        <f t="shared" si="52"/>
        <v>2.1749293281205005E-4</v>
      </c>
      <c r="M350">
        <f t="shared" si="48"/>
        <v>8.3812436767755045</v>
      </c>
      <c r="R350">
        <f t="shared" si="49"/>
        <v>-3.3662287158079751E-3</v>
      </c>
      <c r="S350">
        <f t="shared" si="53"/>
        <v>2.3277738659275351E-4</v>
      </c>
      <c r="T350" s="3">
        <f t="shared" si="50"/>
        <v>8.3167484448915818</v>
      </c>
    </row>
    <row r="351" spans="1:20" x14ac:dyDescent="0.3">
      <c r="A351" s="1">
        <v>38240</v>
      </c>
      <c r="B351">
        <v>691.91</v>
      </c>
      <c r="C351">
        <v>7.4135</v>
      </c>
      <c r="D351">
        <f t="shared" si="45"/>
        <v>-6.855951612343752E-3</v>
      </c>
      <c r="E351">
        <f t="shared" si="51"/>
        <v>4.7085389435325674E-4</v>
      </c>
      <c r="F351">
        <f t="shared" si="46"/>
        <v>7.5611354161129407</v>
      </c>
      <c r="K351">
        <f t="shared" si="47"/>
        <v>-1.9899160881016096E-2</v>
      </c>
      <c r="L351">
        <f t="shared" si="52"/>
        <v>1.973708641219158E-4</v>
      </c>
      <c r="M351">
        <f t="shared" si="48"/>
        <v>6.5241694148123992</v>
      </c>
      <c r="R351">
        <f t="shared" si="49"/>
        <v>-1.9899160881016096E-2</v>
      </c>
      <c r="S351">
        <f t="shared" si="53"/>
        <v>2.138651033177775E-4</v>
      </c>
      <c r="T351" s="3">
        <f t="shared" si="50"/>
        <v>6.5986400142369792</v>
      </c>
    </row>
    <row r="352" spans="1:20" x14ac:dyDescent="0.3">
      <c r="A352" s="1">
        <v>38247</v>
      </c>
      <c r="B352">
        <v>701.86</v>
      </c>
      <c r="C352">
        <v>7.4569999999999999</v>
      </c>
      <c r="D352">
        <f t="shared" si="45"/>
        <v>1.4278064581582614E-2</v>
      </c>
      <c r="E352">
        <f t="shared" si="51"/>
        <v>4.3412778655489953E-4</v>
      </c>
      <c r="F352">
        <f t="shared" si="46"/>
        <v>7.2725791843681034</v>
      </c>
      <c r="K352">
        <f t="shared" si="47"/>
        <v>5.8505260857139351E-3</v>
      </c>
      <c r="L352">
        <f t="shared" si="52"/>
        <v>2.1675547063566437E-4</v>
      </c>
      <c r="M352">
        <f t="shared" si="48"/>
        <v>8.2788270165458329</v>
      </c>
      <c r="R352">
        <f t="shared" si="49"/>
        <v>5.8505260857139351E-3</v>
      </c>
      <c r="S352">
        <f t="shared" si="53"/>
        <v>2.3345382962417708E-4</v>
      </c>
      <c r="T352" s="3">
        <f t="shared" si="50"/>
        <v>8.2159077101024884</v>
      </c>
    </row>
    <row r="353" spans="1:20" x14ac:dyDescent="0.3">
      <c r="A353" s="1">
        <v>38254</v>
      </c>
      <c r="B353">
        <v>697.69</v>
      </c>
      <c r="C353">
        <v>7.3559999999999999</v>
      </c>
      <c r="D353">
        <f t="shared" si="45"/>
        <v>-5.9590759028561304E-3</v>
      </c>
      <c r="E353">
        <f t="shared" si="51"/>
        <v>4.1417561427773412E-4</v>
      </c>
      <c r="F353">
        <f t="shared" si="46"/>
        <v>7.7034824927335297</v>
      </c>
      <c r="K353">
        <f t="shared" si="47"/>
        <v>-1.3636881819583141E-2</v>
      </c>
      <c r="L353">
        <f t="shared" si="52"/>
        <v>1.9894022271633053E-4</v>
      </c>
      <c r="M353">
        <f t="shared" si="48"/>
        <v>7.587730166065068</v>
      </c>
      <c r="R353">
        <f t="shared" si="49"/>
        <v>-1.3636881819583141E-2</v>
      </c>
      <c r="S353">
        <f t="shared" si="53"/>
        <v>2.1649215505962504E-4</v>
      </c>
      <c r="T353" s="3">
        <f t="shared" si="50"/>
        <v>7.5789664797953122</v>
      </c>
    </row>
    <row r="354" spans="1:20" x14ac:dyDescent="0.3">
      <c r="A354" s="1">
        <v>38261</v>
      </c>
      <c r="B354">
        <v>717.1</v>
      </c>
      <c r="C354">
        <v>7.2625000000000002</v>
      </c>
      <c r="D354">
        <f t="shared" si="45"/>
        <v>2.7440422853850923E-2</v>
      </c>
      <c r="E354">
        <f t="shared" si="51"/>
        <v>3.8136471771619689E-4</v>
      </c>
      <c r="F354">
        <f t="shared" si="46"/>
        <v>5.897327347815585</v>
      </c>
      <c r="K354">
        <f t="shared" si="47"/>
        <v>-1.2792184564044948E-2</v>
      </c>
      <c r="L354">
        <f t="shared" si="52"/>
        <v>1.9767375180531488E-4</v>
      </c>
      <c r="M354">
        <f t="shared" si="48"/>
        <v>7.7010640008294553</v>
      </c>
      <c r="R354">
        <f t="shared" si="49"/>
        <v>-1.2792184564044948E-2</v>
      </c>
      <c r="S354">
        <f t="shared" si="53"/>
        <v>2.1651762403841673E-4</v>
      </c>
      <c r="T354" s="3">
        <f t="shared" si="50"/>
        <v>7.6820572422914362</v>
      </c>
    </row>
    <row r="355" spans="1:20" x14ac:dyDescent="0.3">
      <c r="A355" s="1">
        <v>38268</v>
      </c>
      <c r="B355">
        <v>721.73</v>
      </c>
      <c r="C355">
        <v>7.3075000000000001</v>
      </c>
      <c r="D355">
        <f t="shared" si="45"/>
        <v>6.4358068445264441E-3</v>
      </c>
      <c r="E355">
        <f t="shared" si="51"/>
        <v>4.1356448500353267E-4</v>
      </c>
      <c r="F355">
        <f t="shared" si="46"/>
        <v>7.6905443823949602</v>
      </c>
      <c r="K355">
        <f t="shared" si="47"/>
        <v>6.1770958252342417E-3</v>
      </c>
      <c r="L355">
        <f t="shared" si="52"/>
        <v>1.9435193864407284E-4</v>
      </c>
      <c r="M355">
        <f t="shared" si="48"/>
        <v>8.3495130297601658</v>
      </c>
      <c r="R355">
        <f t="shared" si="49"/>
        <v>6.1770958252342417E-3</v>
      </c>
      <c r="S355">
        <f t="shared" si="53"/>
        <v>2.145115512850749E-4</v>
      </c>
      <c r="T355" s="3">
        <f t="shared" si="50"/>
        <v>8.2692707072009828</v>
      </c>
    </row>
    <row r="356" spans="1:20" x14ac:dyDescent="0.3">
      <c r="A356" s="1">
        <v>38275</v>
      </c>
      <c r="B356">
        <v>713.8</v>
      </c>
      <c r="C356">
        <v>7.2983000000000002</v>
      </c>
      <c r="D356">
        <f t="shared" si="45"/>
        <v>-1.1048296676995877E-2</v>
      </c>
      <c r="E356">
        <f t="shared" si="51"/>
        <v>3.8131855236135063E-4</v>
      </c>
      <c r="F356">
        <f t="shared" si="46"/>
        <v>7.5517628728238417</v>
      </c>
      <c r="K356">
        <f t="shared" si="47"/>
        <v>-1.259773681239315E-3</v>
      </c>
      <c r="L356">
        <f t="shared" si="52"/>
        <v>1.7910672531861612E-4</v>
      </c>
      <c r="M356">
        <f t="shared" si="48"/>
        <v>8.6186678941876291</v>
      </c>
      <c r="R356">
        <f t="shared" si="49"/>
        <v>-1.259773681239315E-3</v>
      </c>
      <c r="S356">
        <f t="shared" si="53"/>
        <v>2.0149342883922614E-4</v>
      </c>
      <c r="T356" s="3">
        <f t="shared" si="50"/>
        <v>8.5018774534178174</v>
      </c>
    </row>
    <row r="357" spans="1:20" x14ac:dyDescent="0.3">
      <c r="A357" s="1">
        <v>38282</v>
      </c>
      <c r="B357">
        <v>702.79</v>
      </c>
      <c r="C357">
        <v>7.1665000000000001</v>
      </c>
      <c r="D357">
        <f t="shared" si="45"/>
        <v>-1.5544683643437491E-2</v>
      </c>
      <c r="E357">
        <f t="shared" si="51"/>
        <v>3.5885451302043264E-4</v>
      </c>
      <c r="F357">
        <f t="shared" si="46"/>
        <v>7.2592365322062982</v>
      </c>
      <c r="K357">
        <f t="shared" si="47"/>
        <v>-1.8224053940891351E-2</v>
      </c>
      <c r="L357">
        <f t="shared" si="52"/>
        <v>1.6178018957202576E-4</v>
      </c>
      <c r="M357">
        <f t="shared" si="48"/>
        <v>6.6763868899761265</v>
      </c>
      <c r="R357">
        <f t="shared" si="49"/>
        <v>-1.8224053940891351E-2</v>
      </c>
      <c r="S357">
        <f t="shared" si="53"/>
        <v>1.8762052180312325E-4</v>
      </c>
      <c r="T357" s="3">
        <f t="shared" si="50"/>
        <v>6.8109408663442883</v>
      </c>
    </row>
    <row r="358" spans="1:20" x14ac:dyDescent="0.3">
      <c r="A358" s="1">
        <v>38289</v>
      </c>
      <c r="B358">
        <v>702.55</v>
      </c>
      <c r="C358">
        <v>7.0674999999999999</v>
      </c>
      <c r="D358">
        <f t="shared" si="45"/>
        <v>-3.4155436027326797E-4</v>
      </c>
      <c r="E358">
        <f t="shared" si="51"/>
        <v>3.4869776448625867E-4</v>
      </c>
      <c r="F358">
        <f t="shared" si="46"/>
        <v>7.9609704580021354</v>
      </c>
      <c r="K358">
        <f t="shared" si="47"/>
        <v>-1.3910579795524968E-2</v>
      </c>
      <c r="L358">
        <f t="shared" si="52"/>
        <v>1.7840556716494402E-4</v>
      </c>
      <c r="M358">
        <f t="shared" si="48"/>
        <v>7.5468200115549315</v>
      </c>
      <c r="R358">
        <f t="shared" si="49"/>
        <v>-1.3910579795524968E-2</v>
      </c>
      <c r="S358">
        <f t="shared" si="53"/>
        <v>2.0638147240273244E-4</v>
      </c>
      <c r="T358" s="3">
        <f t="shared" si="50"/>
        <v>7.548179633948358</v>
      </c>
    </row>
    <row r="359" spans="1:20" x14ac:dyDescent="0.3">
      <c r="A359" s="1">
        <v>38296</v>
      </c>
      <c r="B359">
        <v>726.54</v>
      </c>
      <c r="C359">
        <v>7.0060000000000002</v>
      </c>
      <c r="D359">
        <f t="shared" si="45"/>
        <v>3.3576966941980778E-2</v>
      </c>
      <c r="E359">
        <f t="shared" si="51"/>
        <v>3.1849360588377174E-4</v>
      </c>
      <c r="F359">
        <f t="shared" si="46"/>
        <v>4.5120797661023575</v>
      </c>
      <c r="K359">
        <f t="shared" si="47"/>
        <v>-8.7398858103132325E-3</v>
      </c>
      <c r="L359">
        <f t="shared" si="52"/>
        <v>1.7987924885844891E-4</v>
      </c>
      <c r="M359">
        <f t="shared" si="48"/>
        <v>8.1985754336982044</v>
      </c>
      <c r="R359">
        <f t="shared" si="49"/>
        <v>-8.7398858103132325E-3</v>
      </c>
      <c r="S359">
        <f t="shared" si="53"/>
        <v>2.0900601415717876E-4</v>
      </c>
      <c r="T359" s="3">
        <f t="shared" si="50"/>
        <v>8.1076766885407281</v>
      </c>
    </row>
    <row r="360" spans="1:20" x14ac:dyDescent="0.3">
      <c r="A360" s="1">
        <v>38303</v>
      </c>
      <c r="B360">
        <v>742.41</v>
      </c>
      <c r="C360">
        <v>6.9061000000000003</v>
      </c>
      <c r="D360">
        <f t="shared" si="45"/>
        <v>2.1608111214529862E-2</v>
      </c>
      <c r="E360">
        <f t="shared" si="51"/>
        <v>3.8858553149293099E-4</v>
      </c>
      <c r="F360">
        <f t="shared" si="46"/>
        <v>6.6514330361433007</v>
      </c>
      <c r="K360">
        <f t="shared" si="47"/>
        <v>-1.4361845750153156E-2</v>
      </c>
      <c r="L360">
        <f t="shared" si="52"/>
        <v>1.6977791147382057E-4</v>
      </c>
      <c r="M360">
        <f t="shared" si="48"/>
        <v>7.4661227430722032</v>
      </c>
      <c r="R360">
        <f t="shared" si="49"/>
        <v>-1.4361845750153156E-2</v>
      </c>
      <c r="S360">
        <f t="shared" si="53"/>
        <v>2.005010362066095E-4</v>
      </c>
      <c r="T360" s="3">
        <f t="shared" si="50"/>
        <v>7.4859552460197047</v>
      </c>
    </row>
    <row r="361" spans="1:20" x14ac:dyDescent="0.3">
      <c r="A361" s="1">
        <v>38310</v>
      </c>
      <c r="B361">
        <v>740.17</v>
      </c>
      <c r="C361">
        <v>6.8810000000000002</v>
      </c>
      <c r="D361">
        <f t="shared" si="45"/>
        <v>-3.0217616647482117E-3</v>
      </c>
      <c r="E361">
        <f t="shared" si="51"/>
        <v>3.9537229887184856E-4</v>
      </c>
      <c r="F361">
        <f t="shared" si="46"/>
        <v>7.8125879097164592</v>
      </c>
      <c r="K361">
        <f t="shared" si="47"/>
        <v>-3.6410888047991082E-3</v>
      </c>
      <c r="L361">
        <f t="shared" si="52"/>
        <v>1.7333894445767384E-4</v>
      </c>
      <c r="M361">
        <f t="shared" si="48"/>
        <v>8.5837784029749766</v>
      </c>
      <c r="R361">
        <f t="shared" si="49"/>
        <v>-3.6410888047991082E-3</v>
      </c>
      <c r="S361">
        <f t="shared" si="53"/>
        <v>2.0539737480691791E-4</v>
      </c>
      <c r="T361" s="3">
        <f t="shared" si="50"/>
        <v>8.4260182910460948</v>
      </c>
    </row>
    <row r="362" spans="1:20" x14ac:dyDescent="0.3">
      <c r="A362" s="1">
        <v>38317</v>
      </c>
      <c r="B362">
        <v>743.52</v>
      </c>
      <c r="C362">
        <v>6.7103999999999999</v>
      </c>
      <c r="D362">
        <f t="shared" si="45"/>
        <v>4.5157757925566762E-3</v>
      </c>
      <c r="E362">
        <f t="shared" si="51"/>
        <v>3.6190493083770121E-4</v>
      </c>
      <c r="F362">
        <f t="shared" si="46"/>
        <v>7.8677820748242668</v>
      </c>
      <c r="K362">
        <f t="shared" si="47"/>
        <v>-2.5105428494879074E-2</v>
      </c>
      <c r="L362">
        <f t="shared" si="52"/>
        <v>1.5771444498533408E-4</v>
      </c>
      <c r="M362">
        <f t="shared" si="48"/>
        <v>4.7583718218906563</v>
      </c>
      <c r="R362">
        <f t="shared" si="49"/>
        <v>-2.5105428494879074E-2</v>
      </c>
      <c r="S362">
        <f t="shared" si="53"/>
        <v>1.9184470293226609E-4</v>
      </c>
      <c r="T362" s="3">
        <f t="shared" si="50"/>
        <v>5.2734454478378421</v>
      </c>
    </row>
    <row r="363" spans="1:20" x14ac:dyDescent="0.3">
      <c r="A363" s="1">
        <v>38324</v>
      </c>
      <c r="B363">
        <v>744.4</v>
      </c>
      <c r="C363">
        <v>6.6086999999999998</v>
      </c>
      <c r="D363">
        <f t="shared" si="45"/>
        <v>1.1828594314273883E-3</v>
      </c>
      <c r="E363">
        <f t="shared" si="51"/>
        <v>3.323132415598607E-4</v>
      </c>
      <c r="F363">
        <f t="shared" si="46"/>
        <v>8.0052221810421784</v>
      </c>
      <c r="K363">
        <f t="shared" si="47"/>
        <v>-1.5271598913816697E-2</v>
      </c>
      <c r="L363">
        <f t="shared" si="52"/>
        <v>2.0383872410935873E-4</v>
      </c>
      <c r="M363">
        <f t="shared" si="48"/>
        <v>7.3540331266225447</v>
      </c>
      <c r="R363">
        <f t="shared" si="49"/>
        <v>-1.5271598913816697E-2</v>
      </c>
      <c r="S363">
        <f t="shared" si="53"/>
        <v>2.3687456897421861E-4</v>
      </c>
      <c r="T363" s="3">
        <f t="shared" si="50"/>
        <v>7.3634007716272798</v>
      </c>
    </row>
    <row r="364" spans="1:20" x14ac:dyDescent="0.3">
      <c r="A364" s="1">
        <v>38331</v>
      </c>
      <c r="B364">
        <v>736.89</v>
      </c>
      <c r="C364">
        <v>6.7798999999999996</v>
      </c>
      <c r="D364">
        <f t="shared" si="45"/>
        <v>-1.0139897449548907E-2</v>
      </c>
      <c r="E364">
        <f t="shared" si="51"/>
        <v>3.0363991026181099E-4</v>
      </c>
      <c r="F364">
        <f t="shared" si="46"/>
        <v>7.7610514437728648</v>
      </c>
      <c r="K364">
        <f t="shared" si="47"/>
        <v>2.5575389769348682E-2</v>
      </c>
      <c r="L364">
        <f t="shared" si="52"/>
        <v>2.0670660735382877E-4</v>
      </c>
      <c r="M364">
        <f t="shared" si="48"/>
        <v>5.319818961860693</v>
      </c>
      <c r="R364">
        <f t="shared" si="49"/>
        <v>2.5575389769348682E-2</v>
      </c>
      <c r="S364">
        <f t="shared" si="53"/>
        <v>2.3733057451616723E-4</v>
      </c>
      <c r="T364" s="3">
        <f t="shared" si="50"/>
        <v>5.5899828290781768</v>
      </c>
    </row>
    <row r="365" spans="1:20" x14ac:dyDescent="0.3">
      <c r="A365" s="1">
        <v>38338</v>
      </c>
      <c r="B365">
        <v>728.94</v>
      </c>
      <c r="C365">
        <v>6.7454000000000001</v>
      </c>
      <c r="D365">
        <f t="shared" si="45"/>
        <v>-1.0847203223840864E-2</v>
      </c>
      <c r="E365">
        <f t="shared" si="51"/>
        <v>2.8623887724859789E-4</v>
      </c>
      <c r="F365">
        <f t="shared" si="46"/>
        <v>7.7476222364650642</v>
      </c>
      <c r="K365">
        <f t="shared" si="47"/>
        <v>-5.1015614920947513E-3</v>
      </c>
      <c r="L365">
        <f t="shared" si="52"/>
        <v>2.50373803377709E-4</v>
      </c>
      <c r="M365">
        <f t="shared" si="48"/>
        <v>8.188607249572625</v>
      </c>
      <c r="R365">
        <f t="shared" si="49"/>
        <v>-5.1015614920947513E-3</v>
      </c>
      <c r="S365">
        <f t="shared" si="53"/>
        <v>2.7590940644508404E-4</v>
      </c>
      <c r="T365" s="3">
        <f t="shared" si="50"/>
        <v>8.1011101751353412</v>
      </c>
    </row>
    <row r="366" spans="1:20" x14ac:dyDescent="0.3">
      <c r="A366" s="1">
        <v>38345</v>
      </c>
      <c r="B366">
        <v>741.98</v>
      </c>
      <c r="C366">
        <v>6.6733000000000002</v>
      </c>
      <c r="D366">
        <f t="shared" si="45"/>
        <v>1.7730864531506772E-2</v>
      </c>
      <c r="E366">
        <f t="shared" si="51"/>
        <v>2.7163186566254467E-4</v>
      </c>
      <c r="F366">
        <f t="shared" si="46"/>
        <v>7.0536744926133714</v>
      </c>
      <c r="K366">
        <f t="shared" si="47"/>
        <v>-1.0746300887406225E-2</v>
      </c>
      <c r="L366">
        <f t="shared" si="52"/>
        <v>2.2847667562099131E-4</v>
      </c>
      <c r="M366">
        <f t="shared" si="48"/>
        <v>7.8786288489688721</v>
      </c>
      <c r="R366">
        <f t="shared" si="49"/>
        <v>-1.0746300887406225E-2</v>
      </c>
      <c r="S366">
        <f t="shared" si="53"/>
        <v>2.5016354293502482E-4</v>
      </c>
      <c r="T366" s="3">
        <f t="shared" si="50"/>
        <v>7.831765736453236</v>
      </c>
    </row>
    <row r="367" spans="1:20" x14ac:dyDescent="0.3">
      <c r="A367" s="1">
        <v>38352</v>
      </c>
      <c r="B367">
        <v>741.88</v>
      </c>
      <c r="C367">
        <v>6.6521999999999997</v>
      </c>
      <c r="D367">
        <f t="shared" si="45"/>
        <v>-1.3478360512634893E-4</v>
      </c>
      <c r="E367">
        <f t="shared" si="51"/>
        <v>2.753362513788549E-4</v>
      </c>
      <c r="F367">
        <f t="shared" si="46"/>
        <v>8.1974514951777344</v>
      </c>
      <c r="K367">
        <f t="shared" si="47"/>
        <v>-3.1668631772709382E-3</v>
      </c>
      <c r="L367">
        <f t="shared" si="52"/>
        <v>2.1744810072435962E-4</v>
      </c>
      <c r="M367">
        <f t="shared" si="48"/>
        <v>8.387428900148624</v>
      </c>
      <c r="R367">
        <f t="shared" si="49"/>
        <v>-3.1668631772709382E-3</v>
      </c>
      <c r="S367">
        <f t="shared" si="53"/>
        <v>2.3741428359532583E-4</v>
      </c>
      <c r="T367" s="3">
        <f t="shared" si="50"/>
        <v>8.3034612022779886</v>
      </c>
    </row>
    <row r="368" spans="1:20" x14ac:dyDescent="0.3">
      <c r="A368" s="1">
        <v>38359</v>
      </c>
      <c r="B368">
        <v>748.02</v>
      </c>
      <c r="C368">
        <v>6.9223999999999997</v>
      </c>
      <c r="D368">
        <f t="shared" si="45"/>
        <v>8.242210563852324E-3</v>
      </c>
      <c r="E368">
        <f t="shared" si="51"/>
        <v>2.5148025064791312E-4</v>
      </c>
      <c r="F368">
        <f t="shared" si="46"/>
        <v>8.018009437707418</v>
      </c>
      <c r="K368">
        <f t="shared" si="47"/>
        <v>3.981490328616813E-2</v>
      </c>
      <c r="L368">
        <f t="shared" si="52"/>
        <v>1.9720328189770086E-4</v>
      </c>
      <c r="M368">
        <f t="shared" si="48"/>
        <v>0.49273519951546518</v>
      </c>
      <c r="R368">
        <f t="shared" si="49"/>
        <v>3.981490328616813E-2</v>
      </c>
      <c r="S368">
        <f t="shared" si="53"/>
        <v>2.1750570003597366E-4</v>
      </c>
      <c r="T368" s="3">
        <f t="shared" si="50"/>
        <v>1.1450786931494683</v>
      </c>
    </row>
    <row r="369" spans="1:20" x14ac:dyDescent="0.3">
      <c r="A369" s="1">
        <v>38366</v>
      </c>
      <c r="B369">
        <v>742.63</v>
      </c>
      <c r="C369">
        <v>6.9112</v>
      </c>
      <c r="D369">
        <f t="shared" si="45"/>
        <v>-7.231776058445106E-3</v>
      </c>
      <c r="E369">
        <f t="shared" si="51"/>
        <v>2.3557617860338825E-4</v>
      </c>
      <c r="F369">
        <f t="shared" si="46"/>
        <v>8.1314733626526543</v>
      </c>
      <c r="K369">
        <f t="shared" si="47"/>
        <v>-1.619246247854609E-3</v>
      </c>
      <c r="L369">
        <f t="shared" si="52"/>
        <v>3.326791469048893E-4</v>
      </c>
      <c r="M369">
        <f t="shared" si="48"/>
        <v>8.000450712442321</v>
      </c>
      <c r="R369">
        <f t="shared" si="49"/>
        <v>-1.619246247854609E-3</v>
      </c>
      <c r="S369">
        <f t="shared" si="53"/>
        <v>3.4437021745712542E-4</v>
      </c>
      <c r="T369" s="3">
        <f t="shared" si="50"/>
        <v>7.9661794876808267</v>
      </c>
    </row>
    <row r="370" spans="1:20" x14ac:dyDescent="0.3">
      <c r="A370" s="1">
        <v>38373</v>
      </c>
      <c r="B370">
        <v>735.1</v>
      </c>
      <c r="C370">
        <v>6.9382000000000001</v>
      </c>
      <c r="D370">
        <f t="shared" si="45"/>
        <v>-1.019139514645153E-2</v>
      </c>
      <c r="E370">
        <f t="shared" si="51"/>
        <v>2.1969538235360039E-4</v>
      </c>
      <c r="F370">
        <f t="shared" si="46"/>
        <v>7.9505024697753806</v>
      </c>
      <c r="K370">
        <f t="shared" si="47"/>
        <v>3.8990908207629776E-3</v>
      </c>
      <c r="L370">
        <f t="shared" si="52"/>
        <v>3.0046442472532036E-4</v>
      </c>
      <c r="M370">
        <f t="shared" si="48"/>
        <v>8.0595831637665416</v>
      </c>
      <c r="R370">
        <f t="shared" si="49"/>
        <v>3.8990908207629776E-3</v>
      </c>
      <c r="S370">
        <f t="shared" si="53"/>
        <v>3.0353570489343438E-4</v>
      </c>
      <c r="T370" s="3">
        <f t="shared" si="50"/>
        <v>8.0499252449794074</v>
      </c>
    </row>
    <row r="371" spans="1:20" x14ac:dyDescent="0.3">
      <c r="A371" s="1">
        <v>38380</v>
      </c>
      <c r="B371">
        <v>735.32</v>
      </c>
      <c r="C371">
        <v>6.9791999999999996</v>
      </c>
      <c r="D371">
        <f t="shared" si="45"/>
        <v>2.9923423462898784E-4</v>
      </c>
      <c r="E371">
        <f t="shared" si="51"/>
        <v>2.0965877040777348E-4</v>
      </c>
      <c r="F371">
        <f t="shared" si="46"/>
        <v>8.4696021713695124</v>
      </c>
      <c r="K371">
        <f t="shared" si="47"/>
        <v>5.8919221418724096E-3</v>
      </c>
      <c r="L371">
        <f t="shared" si="52"/>
        <v>2.7262191503119672E-4</v>
      </c>
      <c r="M371">
        <f t="shared" si="48"/>
        <v>8.0800880537760769</v>
      </c>
      <c r="R371">
        <f t="shared" si="49"/>
        <v>5.8919221418724096E-3</v>
      </c>
      <c r="S371">
        <f t="shared" si="53"/>
        <v>2.7157588582918819E-4</v>
      </c>
      <c r="T371" s="3">
        <f t="shared" si="50"/>
        <v>8.0834418937671124</v>
      </c>
    </row>
    <row r="372" spans="1:20" x14ac:dyDescent="0.3">
      <c r="A372" s="1">
        <v>38387</v>
      </c>
      <c r="B372">
        <v>755.57</v>
      </c>
      <c r="C372">
        <v>7.0488999999999997</v>
      </c>
      <c r="D372">
        <f t="shared" si="45"/>
        <v>2.7166652677626774E-2</v>
      </c>
      <c r="E372">
        <f t="shared" si="51"/>
        <v>1.9149983365909003E-4</v>
      </c>
      <c r="F372">
        <f t="shared" si="46"/>
        <v>4.706693284946172</v>
      </c>
      <c r="K372">
        <f t="shared" si="47"/>
        <v>9.9372792565177656E-3</v>
      </c>
      <c r="L372">
        <f t="shared" si="52"/>
        <v>2.4940135324642344E-4</v>
      </c>
      <c r="M372">
        <f t="shared" si="48"/>
        <v>7.900500894999066</v>
      </c>
      <c r="R372">
        <f t="shared" si="49"/>
        <v>9.9372792565177656E-3</v>
      </c>
      <c r="S372">
        <f t="shared" si="53"/>
        <v>2.4743943817208478E-4</v>
      </c>
      <c r="T372" s="3">
        <f t="shared" si="50"/>
        <v>7.9052590905521321</v>
      </c>
    </row>
    <row r="373" spans="1:20" x14ac:dyDescent="0.3">
      <c r="A373" s="1">
        <v>38394</v>
      </c>
      <c r="B373">
        <v>766.82</v>
      </c>
      <c r="C373">
        <v>7.0720000000000001</v>
      </c>
      <c r="D373">
        <f t="shared" si="45"/>
        <v>1.4779661959499911E-2</v>
      </c>
      <c r="E373">
        <f t="shared" si="51"/>
        <v>2.3885579617623269E-4</v>
      </c>
      <c r="F373">
        <f t="shared" si="46"/>
        <v>7.4251305308191684</v>
      </c>
      <c r="K373">
        <f t="shared" si="47"/>
        <v>3.2717490536516899E-3</v>
      </c>
      <c r="L373">
        <f t="shared" si="52"/>
        <v>2.3469721361677151E-4</v>
      </c>
      <c r="M373">
        <f t="shared" si="48"/>
        <v>8.3116051711069137</v>
      </c>
      <c r="R373">
        <f t="shared" si="49"/>
        <v>3.2717490536516899E-3</v>
      </c>
      <c r="S373">
        <f t="shared" si="53"/>
        <v>2.3368688788828724E-4</v>
      </c>
      <c r="T373" s="3">
        <f t="shared" si="50"/>
        <v>8.3157220810390591</v>
      </c>
    </row>
    <row r="374" spans="1:20" x14ac:dyDescent="0.3">
      <c r="A374" s="1">
        <v>38401</v>
      </c>
      <c r="B374">
        <v>758.02</v>
      </c>
      <c r="C374">
        <v>6.9665999999999997</v>
      </c>
      <c r="D374">
        <f t="shared" si="45"/>
        <v>-1.1542322733235603E-2</v>
      </c>
      <c r="E374">
        <f t="shared" si="51"/>
        <v>2.3708665254609036E-4</v>
      </c>
      <c r="F374">
        <f t="shared" si="46"/>
        <v>7.7851586090375839</v>
      </c>
      <c r="K374">
        <f t="shared" si="47"/>
        <v>-1.5016024456463961E-2</v>
      </c>
      <c r="L374">
        <f t="shared" si="52"/>
        <v>2.1283473527944073E-4</v>
      </c>
      <c r="M374">
        <f t="shared" si="48"/>
        <v>7.3955763919676052</v>
      </c>
      <c r="R374">
        <f t="shared" si="49"/>
        <v>-1.5016024456463961E-2</v>
      </c>
      <c r="S374">
        <f t="shared" si="53"/>
        <v>2.145454431165529E-4</v>
      </c>
      <c r="T374" s="3">
        <f t="shared" si="50"/>
        <v>7.3960182117021853</v>
      </c>
    </row>
    <row r="375" spans="1:20" x14ac:dyDescent="0.3">
      <c r="A375" s="1">
        <v>38408</v>
      </c>
      <c r="B375">
        <v>769.89</v>
      </c>
      <c r="C375">
        <v>6.8422000000000001</v>
      </c>
      <c r="D375">
        <f t="shared" si="45"/>
        <v>1.5537876981256681E-2</v>
      </c>
      <c r="E375">
        <f t="shared" si="51"/>
        <v>2.2808717634321211E-4</v>
      </c>
      <c r="F375">
        <f t="shared" si="46"/>
        <v>7.327303058895831</v>
      </c>
      <c r="K375">
        <f t="shared" si="47"/>
        <v>-1.8017983531747349E-2</v>
      </c>
      <c r="L375">
        <f t="shared" si="52"/>
        <v>2.1406905348855034E-4</v>
      </c>
      <c r="M375">
        <f t="shared" si="48"/>
        <v>6.9326558073800069</v>
      </c>
      <c r="R375">
        <f t="shared" si="49"/>
        <v>-1.8017983531747349E-2</v>
      </c>
      <c r="S375">
        <f t="shared" si="53"/>
        <v>2.1852701864285269E-4</v>
      </c>
      <c r="T375" s="3">
        <f t="shared" si="50"/>
        <v>6.9429826297743364</v>
      </c>
    </row>
    <row r="376" spans="1:20" x14ac:dyDescent="0.3">
      <c r="A376" s="1">
        <v>38415</v>
      </c>
      <c r="B376">
        <v>784.17</v>
      </c>
      <c r="C376">
        <v>6.8235000000000001</v>
      </c>
      <c r="D376">
        <f t="shared" si="45"/>
        <v>1.8378186079596077E-2</v>
      </c>
      <c r="E376">
        <f t="shared" si="51"/>
        <v>2.2924293749773528E-4</v>
      </c>
      <c r="F376">
        <f t="shared" si="46"/>
        <v>6.907366731083755</v>
      </c>
      <c r="K376">
        <f t="shared" si="47"/>
        <v>-2.7367806510995665E-3</v>
      </c>
      <c r="L376">
        <f t="shared" si="52"/>
        <v>2.2486191449783919E-4</v>
      </c>
      <c r="M376">
        <f t="shared" si="48"/>
        <v>8.3667148670640383</v>
      </c>
      <c r="R376">
        <f t="shared" si="49"/>
        <v>-2.7367806510995665E-3</v>
      </c>
      <c r="S376">
        <f t="shared" si="53"/>
        <v>2.3075741158161688E-4</v>
      </c>
      <c r="T376" s="3">
        <f t="shared" si="50"/>
        <v>8.3416853737328349</v>
      </c>
    </row>
    <row r="377" spans="1:20" x14ac:dyDescent="0.3">
      <c r="A377" s="1">
        <v>38422</v>
      </c>
      <c r="B377">
        <v>771.22</v>
      </c>
      <c r="C377">
        <v>6.7436999999999996</v>
      </c>
      <c r="D377">
        <f t="shared" si="45"/>
        <v>-1.6652157009390652E-2</v>
      </c>
      <c r="E377">
        <f t="shared" si="51"/>
        <v>2.3864562100934202E-4</v>
      </c>
      <c r="F377">
        <f t="shared" si="46"/>
        <v>7.1785806385276816</v>
      </c>
      <c r="K377">
        <f t="shared" si="47"/>
        <v>-1.1763800971684163E-2</v>
      </c>
      <c r="L377">
        <f t="shared" si="52"/>
        <v>2.0364566137723514E-4</v>
      </c>
      <c r="M377">
        <f t="shared" si="48"/>
        <v>7.8195809724086125</v>
      </c>
      <c r="R377">
        <f t="shared" si="49"/>
        <v>-1.1763800971684163E-2</v>
      </c>
      <c r="S377">
        <f t="shared" si="53"/>
        <v>2.1187888633945648E-4</v>
      </c>
      <c r="T377" s="3">
        <f t="shared" si="50"/>
        <v>7.8063536726393083</v>
      </c>
    </row>
    <row r="378" spans="1:20" x14ac:dyDescent="0.3">
      <c r="A378" s="1">
        <v>38429</v>
      </c>
      <c r="B378">
        <v>764.26</v>
      </c>
      <c r="C378">
        <v>6.8479000000000001</v>
      </c>
      <c r="D378">
        <f t="shared" si="45"/>
        <v>-9.065631161099286E-3</v>
      </c>
      <c r="E378">
        <f t="shared" si="51"/>
        <v>2.4199448820732324E-4</v>
      </c>
      <c r="F378">
        <f t="shared" si="46"/>
        <v>7.9869776731410793</v>
      </c>
      <c r="K378">
        <f t="shared" si="47"/>
        <v>1.5333300204733441E-2</v>
      </c>
      <c r="L378">
        <f t="shared" si="52"/>
        <v>1.9727619180994068E-4</v>
      </c>
      <c r="M378">
        <f t="shared" si="48"/>
        <v>7.33912442674103</v>
      </c>
      <c r="R378">
        <f t="shared" si="49"/>
        <v>1.5333300204733441E-2</v>
      </c>
      <c r="S378">
        <f t="shared" si="53"/>
        <v>2.0845864566844711E-4</v>
      </c>
      <c r="T378" s="3">
        <f t="shared" si="50"/>
        <v>7.347919822622857</v>
      </c>
    </row>
    <row r="379" spans="1:20" x14ac:dyDescent="0.3">
      <c r="A379" s="1">
        <v>38436</v>
      </c>
      <c r="B379">
        <v>770.48</v>
      </c>
      <c r="C379">
        <v>7.0411999999999999</v>
      </c>
      <c r="D379">
        <f t="shared" si="45"/>
        <v>8.1056518436840794E-3</v>
      </c>
      <c r="E379">
        <f t="shared" si="51"/>
        <v>2.2814723466896245E-4</v>
      </c>
      <c r="F379">
        <f t="shared" si="46"/>
        <v>8.0975404619858278</v>
      </c>
      <c r="K379">
        <f t="shared" si="47"/>
        <v>2.7836574260599451E-2</v>
      </c>
      <c r="L379">
        <f t="shared" si="52"/>
        <v>2.009689115208075E-4</v>
      </c>
      <c r="M379">
        <f t="shared" si="48"/>
        <v>4.6566651355665512</v>
      </c>
      <c r="R379">
        <f t="shared" si="49"/>
        <v>2.7836574260599451E-2</v>
      </c>
      <c r="S379">
        <f t="shared" si="53"/>
        <v>2.1446700594833964E-4</v>
      </c>
      <c r="T379" s="3">
        <f t="shared" si="50"/>
        <v>4.8343286594909491</v>
      </c>
    </row>
    <row r="380" spans="1:20" x14ac:dyDescent="0.3">
      <c r="A380" s="1">
        <v>38443</v>
      </c>
      <c r="B380">
        <v>778.64</v>
      </c>
      <c r="C380">
        <v>7.1025</v>
      </c>
      <c r="D380">
        <f t="shared" si="45"/>
        <v>1.0535110865629263E-2</v>
      </c>
      <c r="E380">
        <f t="shared" si="51"/>
        <v>2.140715033992398E-4</v>
      </c>
      <c r="F380">
        <f t="shared" si="46"/>
        <v>7.9307355690896095</v>
      </c>
      <c r="K380">
        <f t="shared" si="47"/>
        <v>8.6682245565256871E-3</v>
      </c>
      <c r="L380">
        <f t="shared" si="52"/>
        <v>2.5698411598689596E-4</v>
      </c>
      <c r="M380">
        <f t="shared" si="48"/>
        <v>7.9741119956597846</v>
      </c>
      <c r="R380">
        <f t="shared" si="49"/>
        <v>8.6682245565256871E-3</v>
      </c>
      <c r="S380">
        <f t="shared" si="53"/>
        <v>2.6833975616834428E-4</v>
      </c>
      <c r="T380" s="3">
        <f t="shared" si="50"/>
        <v>7.9432455086352771</v>
      </c>
    </row>
    <row r="381" spans="1:20" x14ac:dyDescent="0.3">
      <c r="A381" s="1">
        <v>38450</v>
      </c>
      <c r="B381">
        <v>791.09</v>
      </c>
      <c r="C381">
        <v>7.0869999999999997</v>
      </c>
      <c r="D381">
        <f t="shared" si="45"/>
        <v>1.5862933202244158E-2</v>
      </c>
      <c r="E381">
        <f t="shared" si="51"/>
        <v>2.0513948299619853E-4</v>
      </c>
      <c r="F381">
        <f t="shared" si="46"/>
        <v>7.2651786779443093</v>
      </c>
      <c r="K381">
        <f t="shared" si="47"/>
        <v>-2.1847149180870802E-3</v>
      </c>
      <c r="L381">
        <f t="shared" si="52"/>
        <v>2.3923531807470139E-4</v>
      </c>
      <c r="M381">
        <f t="shared" si="48"/>
        <v>8.3181119150238185</v>
      </c>
      <c r="R381">
        <f t="shared" si="49"/>
        <v>-2.1847149180870802E-3</v>
      </c>
      <c r="S381">
        <f t="shared" si="53"/>
        <v>2.4848591750553742E-4</v>
      </c>
      <c r="T381" s="3">
        <f t="shared" si="50"/>
        <v>8.2809161354462582</v>
      </c>
    </row>
    <row r="382" spans="1:20" x14ac:dyDescent="0.3">
      <c r="A382" s="1">
        <v>38457</v>
      </c>
      <c r="B382">
        <v>784.29</v>
      </c>
      <c r="C382">
        <v>7.0990000000000002</v>
      </c>
      <c r="D382">
        <f t="shared" si="45"/>
        <v>-8.632891406275163E-3</v>
      </c>
      <c r="E382">
        <f t="shared" si="51"/>
        <v>2.0916806332619498E-4</v>
      </c>
      <c r="F382">
        <f t="shared" si="46"/>
        <v>8.1160713841233747</v>
      </c>
      <c r="K382">
        <f t="shared" si="47"/>
        <v>1.6918092291300225E-3</v>
      </c>
      <c r="L382">
        <f t="shared" si="52"/>
        <v>2.1635098357337018E-4</v>
      </c>
      <c r="M382">
        <f t="shared" si="48"/>
        <v>8.4253790306199079</v>
      </c>
      <c r="R382">
        <f t="shared" si="49"/>
        <v>1.6918092291300225E-3</v>
      </c>
      <c r="S382">
        <f t="shared" si="53"/>
        <v>2.2600361138337181E-4</v>
      </c>
      <c r="T382" s="3">
        <f t="shared" si="50"/>
        <v>8.3822950981345059</v>
      </c>
    </row>
    <row r="383" spans="1:20" x14ac:dyDescent="0.3">
      <c r="A383" s="1">
        <v>38464</v>
      </c>
      <c r="B383">
        <v>785.96</v>
      </c>
      <c r="C383">
        <v>7.0034999999999998</v>
      </c>
      <c r="D383">
        <f t="shared" si="45"/>
        <v>2.1270506347881028E-3</v>
      </c>
      <c r="E383">
        <f t="shared" si="51"/>
        <v>1.975015513192553E-4</v>
      </c>
      <c r="F383">
        <f t="shared" si="46"/>
        <v>8.5068562258830482</v>
      </c>
      <c r="K383">
        <f t="shared" si="47"/>
        <v>-1.3543904960284589E-2</v>
      </c>
      <c r="L383">
        <f t="shared" si="52"/>
        <v>1.9551374234337804E-4</v>
      </c>
      <c r="M383">
        <f t="shared" si="48"/>
        <v>7.6016473145008217</v>
      </c>
      <c r="R383">
        <f t="shared" si="49"/>
        <v>-1.3543904960284589E-2</v>
      </c>
      <c r="S383">
        <f t="shared" si="53"/>
        <v>2.0760515256745604E-4</v>
      </c>
      <c r="T383" s="3">
        <f t="shared" si="50"/>
        <v>7.596284876174221</v>
      </c>
    </row>
    <row r="384" spans="1:20" x14ac:dyDescent="0.3">
      <c r="A384" s="1">
        <v>38471</v>
      </c>
      <c r="B384">
        <v>749.54</v>
      </c>
      <c r="C384">
        <v>7.1304999999999996</v>
      </c>
      <c r="D384">
        <f t="shared" si="45"/>
        <v>-4.744621551780414E-2</v>
      </c>
      <c r="E384">
        <f t="shared" si="51"/>
        <v>1.8078029454716133E-4</v>
      </c>
      <c r="F384">
        <f t="shared" si="46"/>
        <v>-3.8341432796631878</v>
      </c>
      <c r="K384">
        <f t="shared" si="47"/>
        <v>1.7971334097720199E-2</v>
      </c>
      <c r="L384">
        <f t="shared" si="52"/>
        <v>1.9433504584771691E-4</v>
      </c>
      <c r="M384">
        <f t="shared" si="48"/>
        <v>6.8840091643945094</v>
      </c>
      <c r="R384">
        <f t="shared" si="49"/>
        <v>1.7971334097720199E-2</v>
      </c>
      <c r="S384">
        <f t="shared" si="53"/>
        <v>2.0908406139975229E-4</v>
      </c>
      <c r="T384" s="3">
        <f t="shared" si="50"/>
        <v>6.9280899642109102</v>
      </c>
    </row>
    <row r="385" spans="1:20" x14ac:dyDescent="0.3">
      <c r="A385" s="1">
        <v>38478</v>
      </c>
      <c r="B385">
        <v>766.255</v>
      </c>
      <c r="C385">
        <v>7.1487999999999996</v>
      </c>
      <c r="D385">
        <f t="shared" si="45"/>
        <v>2.2055327483421872E-2</v>
      </c>
      <c r="E385">
        <f t="shared" si="51"/>
        <v>3.6017491372787819E-4</v>
      </c>
      <c r="F385">
        <f t="shared" si="46"/>
        <v>6.5783617755672896</v>
      </c>
      <c r="K385">
        <f t="shared" si="47"/>
        <v>2.5631522580051732E-3</v>
      </c>
      <c r="L385">
        <f t="shared" si="52"/>
        <v>2.0689014958134015E-4</v>
      </c>
      <c r="M385">
        <f t="shared" si="48"/>
        <v>8.4515678120607252</v>
      </c>
      <c r="R385">
        <f t="shared" si="49"/>
        <v>2.5631522580051732E-3</v>
      </c>
      <c r="S385">
        <f t="shared" si="53"/>
        <v>2.22950183945108E-4</v>
      </c>
      <c r="T385" s="3">
        <f t="shared" si="50"/>
        <v>8.3790948590398102</v>
      </c>
    </row>
    <row r="386" spans="1:20" x14ac:dyDescent="0.3">
      <c r="A386" s="1">
        <v>38485</v>
      </c>
      <c r="B386">
        <v>775.20299999999997</v>
      </c>
      <c r="C386">
        <v>7.2880000000000003</v>
      </c>
      <c r="D386">
        <f t="shared" si="45"/>
        <v>1.1609918023495498E-2</v>
      </c>
      <c r="E386">
        <f t="shared" si="51"/>
        <v>3.7111542149337692E-4</v>
      </c>
      <c r="F386">
        <f t="shared" si="46"/>
        <v>7.5357945367741461</v>
      </c>
      <c r="K386">
        <f t="shared" si="47"/>
        <v>1.9284649504967503E-2</v>
      </c>
      <c r="L386">
        <f t="shared" si="52"/>
        <v>1.8733818628356992E-4</v>
      </c>
      <c r="M386">
        <f t="shared" si="48"/>
        <v>6.5974274442635075</v>
      </c>
      <c r="R386">
        <f t="shared" si="49"/>
        <v>1.9284649504967503E-2</v>
      </c>
      <c r="S386">
        <f t="shared" si="53"/>
        <v>2.0546651645097445E-4</v>
      </c>
      <c r="T386" s="3">
        <f t="shared" si="50"/>
        <v>6.68021135606838</v>
      </c>
    </row>
    <row r="387" spans="1:20" x14ac:dyDescent="0.3">
      <c r="A387" s="1">
        <v>38492</v>
      </c>
      <c r="B387">
        <v>784.58500000000004</v>
      </c>
      <c r="C387">
        <v>7.3007999999999997</v>
      </c>
      <c r="D387">
        <f t="shared" si="45"/>
        <v>1.2029985032670162E-2</v>
      </c>
      <c r="E387">
        <f t="shared" si="51"/>
        <v>3.5063810797134217E-4</v>
      </c>
      <c r="F387">
        <f t="shared" si="46"/>
        <v>7.5430211248330608</v>
      </c>
      <c r="K387">
        <f t="shared" si="47"/>
        <v>1.7547712333438026E-3</v>
      </c>
      <c r="L387">
        <f t="shared" si="52"/>
        <v>2.0535183324411432E-4</v>
      </c>
      <c r="M387">
        <f t="shared" si="48"/>
        <v>8.475790929745477</v>
      </c>
      <c r="R387">
        <f t="shared" si="49"/>
        <v>1.7547712333438026E-3</v>
      </c>
      <c r="S387">
        <f t="shared" si="53"/>
        <v>2.2445963829762495E-4</v>
      </c>
      <c r="T387" s="3">
        <f t="shared" si="50"/>
        <v>8.3880962741787375</v>
      </c>
    </row>
    <row r="388" spans="1:20" x14ac:dyDescent="0.3">
      <c r="A388" s="1">
        <v>38499</v>
      </c>
      <c r="B388">
        <v>790.72400000000005</v>
      </c>
      <c r="C388">
        <v>7.3011999999999997</v>
      </c>
      <c r="D388">
        <f t="shared" ref="D388:D451" si="54">LN(B388/B387)</f>
        <v>7.794065897367696E-3</v>
      </c>
      <c r="E388">
        <f t="shared" si="51"/>
        <v>3.3279558353616865E-4</v>
      </c>
      <c r="F388">
        <f t="shared" ref="F388:F451" si="55">-LN(E388)-D388*D388/E388</f>
        <v>7.825445252602421</v>
      </c>
      <c r="K388">
        <f t="shared" ref="K388:K451" si="56">LN(C388/C387)</f>
        <v>5.4787015490956109E-5</v>
      </c>
      <c r="L388">
        <f t="shared" si="52"/>
        <v>1.8560932739874274E-4</v>
      </c>
      <c r="M388">
        <f t="shared" ref="M388:M451" si="57">-LN(L388)-K388*K388/L388</f>
        <v>8.5918503118007443</v>
      </c>
      <c r="R388">
        <f t="shared" ref="R388:R451" si="58">LN(C388/C387)</f>
        <v>5.4787015490956109E-5</v>
      </c>
      <c r="S388">
        <f t="shared" si="53"/>
        <v>2.0637325119278712E-4</v>
      </c>
      <c r="T388" s="3">
        <f t="shared" ref="T388:T451" si="59">-LN(S388)-R388*R388/S388</f>
        <v>8.4858095850861641</v>
      </c>
    </row>
    <row r="389" spans="1:20" x14ac:dyDescent="0.3">
      <c r="A389" s="1">
        <v>38506</v>
      </c>
      <c r="B389">
        <v>787.57899999999995</v>
      </c>
      <c r="C389">
        <v>7.4672999999999998</v>
      </c>
      <c r="D389">
        <f t="shared" si="54"/>
        <v>-3.9852983395007565E-3</v>
      </c>
      <c r="E389">
        <f t="shared" ref="E389:E452" si="60">$I$2*E388+(1-$I$2)*D388^2</f>
        <v>3.0922292152603615E-4</v>
      </c>
      <c r="F389">
        <f t="shared" si="55"/>
        <v>8.0300851577645904</v>
      </c>
      <c r="K389">
        <f t="shared" si="56"/>
        <v>2.2494769817829878E-2</v>
      </c>
      <c r="L389">
        <f t="shared" ref="L389:L452" si="61">$P$2*L388+(1-$P$2)*K388^2</f>
        <v>1.6749350860044551E-4</v>
      </c>
      <c r="M389">
        <f t="shared" si="57"/>
        <v>5.6734657810264633</v>
      </c>
      <c r="R389">
        <f t="shared" si="58"/>
        <v>2.2494769817829878E-2</v>
      </c>
      <c r="S389">
        <f t="shared" ref="S389:S452" si="62">$X$3+$Y$3*S388+($Z$3)*R388^2</f>
        <v>1.914324820870204E-4</v>
      </c>
      <c r="T389" s="3">
        <f t="shared" si="59"/>
        <v>5.9176691730633078</v>
      </c>
    </row>
    <row r="390" spans="1:20" x14ac:dyDescent="0.3">
      <c r="A390" s="1">
        <v>38513</v>
      </c>
      <c r="B390">
        <v>799.59199999999998</v>
      </c>
      <c r="C390">
        <v>7.6105</v>
      </c>
      <c r="D390">
        <f t="shared" si="54"/>
        <v>1.5137914445047751E-2</v>
      </c>
      <c r="E390">
        <f t="shared" si="60"/>
        <v>2.8380531460504605E-4</v>
      </c>
      <c r="F390">
        <f t="shared" si="55"/>
        <v>7.3597796337484072</v>
      </c>
      <c r="K390">
        <f t="shared" si="56"/>
        <v>1.8995384713262554E-2</v>
      </c>
      <c r="L390">
        <f t="shared" si="61"/>
        <v>2.0053434370241363E-4</v>
      </c>
      <c r="M390">
        <f t="shared" si="57"/>
        <v>6.7152090992717079</v>
      </c>
      <c r="R390">
        <f t="shared" si="58"/>
        <v>1.8995384713262554E-2</v>
      </c>
      <c r="S390">
        <f t="shared" si="62"/>
        <v>2.2525883961172489E-4</v>
      </c>
      <c r="T390" s="3">
        <f t="shared" si="59"/>
        <v>6.7964380838703349</v>
      </c>
    </row>
    <row r="391" spans="1:20" x14ac:dyDescent="0.3">
      <c r="A391" s="1">
        <v>38520</v>
      </c>
      <c r="B391">
        <v>808.62099999999998</v>
      </c>
      <c r="C391">
        <v>7.4954999999999998</v>
      </c>
      <c r="D391">
        <f t="shared" si="54"/>
        <v>1.1228730109493639E-2</v>
      </c>
      <c r="E391">
        <f t="shared" si="60"/>
        <v>2.7907005260527107E-4</v>
      </c>
      <c r="F391">
        <f t="shared" si="55"/>
        <v>7.7322458235124518</v>
      </c>
      <c r="K391">
        <f t="shared" si="56"/>
        <v>-1.5226032267352148E-2</v>
      </c>
      <c r="L391">
        <f t="shared" si="61"/>
        <v>2.1617923057767167E-4</v>
      </c>
      <c r="M391">
        <f t="shared" si="57"/>
        <v>7.3669960077340892</v>
      </c>
      <c r="R391">
        <f t="shared" si="58"/>
        <v>-1.5226032267352148E-2</v>
      </c>
      <c r="S391">
        <f t="shared" si="62"/>
        <v>2.3949876984330601E-4</v>
      </c>
      <c r="T391" s="3">
        <f t="shared" si="59"/>
        <v>7.3689737623068448</v>
      </c>
    </row>
    <row r="392" spans="1:20" x14ac:dyDescent="0.3">
      <c r="A392" s="1">
        <v>38527</v>
      </c>
      <c r="B392">
        <v>828.22799999999995</v>
      </c>
      <c r="C392">
        <v>7.7655000000000003</v>
      </c>
      <c r="D392">
        <f t="shared" si="54"/>
        <v>2.3958151115668191E-2</v>
      </c>
      <c r="E392">
        <f t="shared" si="60"/>
        <v>2.6581401705006385E-4</v>
      </c>
      <c r="F392">
        <f t="shared" si="55"/>
        <v>6.0733354355799918</v>
      </c>
      <c r="K392">
        <f t="shared" si="56"/>
        <v>3.5388005557696507E-2</v>
      </c>
      <c r="L392">
        <f t="shared" si="61"/>
        <v>2.1770700068494581E-4</v>
      </c>
      <c r="M392">
        <f t="shared" si="57"/>
        <v>2.6800835954835964</v>
      </c>
      <c r="R392">
        <f t="shared" si="58"/>
        <v>3.5388005557696507E-2</v>
      </c>
      <c r="S392">
        <f t="shared" si="62"/>
        <v>2.3933168853076906E-4</v>
      </c>
      <c r="T392" s="3">
        <f t="shared" si="59"/>
        <v>3.1051272370818106</v>
      </c>
    </row>
    <row r="393" spans="1:20" x14ac:dyDescent="0.3">
      <c r="A393" s="1">
        <v>38534</v>
      </c>
      <c r="B393">
        <v>830.149</v>
      </c>
      <c r="C393">
        <v>7.9260000000000002</v>
      </c>
      <c r="D393">
        <f t="shared" si="54"/>
        <v>2.3167239526366862E-3</v>
      </c>
      <c r="E393">
        <f t="shared" si="60"/>
        <v>2.9251737787507222E-4</v>
      </c>
      <c r="F393">
        <f t="shared" si="55"/>
        <v>8.1186381361595892</v>
      </c>
      <c r="K393">
        <f t="shared" si="56"/>
        <v>2.0457648740314655E-2</v>
      </c>
      <c r="L393">
        <f t="shared" si="61"/>
        <v>3.1868792019683714E-4</v>
      </c>
      <c r="M393">
        <f t="shared" si="57"/>
        <v>6.7380530077241829</v>
      </c>
      <c r="R393">
        <f t="shared" si="58"/>
        <v>2.0457648740314655E-2</v>
      </c>
      <c r="S393">
        <f t="shared" si="62"/>
        <v>3.3183967557285764E-4</v>
      </c>
      <c r="T393" s="3">
        <f t="shared" si="59"/>
        <v>6.7496610420313568</v>
      </c>
    </row>
    <row r="394" spans="1:20" x14ac:dyDescent="0.3">
      <c r="A394" s="1">
        <v>38541</v>
      </c>
      <c r="B394">
        <v>832.23400000000004</v>
      </c>
      <c r="C394">
        <v>7.8765000000000001</v>
      </c>
      <c r="D394">
        <f t="shared" si="54"/>
        <v>2.5084485263497866E-3</v>
      </c>
      <c r="E394">
        <f t="shared" si="60"/>
        <v>2.6763614051008265E-4</v>
      </c>
      <c r="F394">
        <f t="shared" si="55"/>
        <v>8.2023714808673045</v>
      </c>
      <c r="K394">
        <f t="shared" si="56"/>
        <v>-6.2648520043566613E-3</v>
      </c>
      <c r="L394">
        <f t="shared" si="61"/>
        <v>3.2843142641806987E-4</v>
      </c>
      <c r="M394">
        <f t="shared" si="57"/>
        <v>7.9016800073774371</v>
      </c>
      <c r="R394">
        <f t="shared" si="58"/>
        <v>-6.2648520043566613E-3</v>
      </c>
      <c r="S394">
        <f t="shared" si="62"/>
        <v>3.3113456403890273E-4</v>
      </c>
      <c r="T394" s="3">
        <f t="shared" si="59"/>
        <v>7.8944587751409525</v>
      </c>
    </row>
    <row r="395" spans="1:20" x14ac:dyDescent="0.3">
      <c r="A395" s="1">
        <v>38548</v>
      </c>
      <c r="B395">
        <v>848.46100000000001</v>
      </c>
      <c r="C395">
        <v>7.8044000000000002</v>
      </c>
      <c r="D395">
        <f t="shared" si="54"/>
        <v>1.9310468875148982E-2</v>
      </c>
      <c r="E395">
        <f t="shared" si="60"/>
        <v>2.4499099345592451E-4</v>
      </c>
      <c r="F395">
        <f t="shared" si="55"/>
        <v>6.792215979716687</v>
      </c>
      <c r="K395">
        <f t="shared" si="56"/>
        <v>-9.1959655502799852E-3</v>
      </c>
      <c r="L395">
        <f t="shared" si="61"/>
        <v>3.0020616084043441E-4</v>
      </c>
      <c r="M395">
        <f t="shared" si="57"/>
        <v>7.829348754962572</v>
      </c>
      <c r="R395">
        <f t="shared" si="58"/>
        <v>-9.1959655502799852E-3</v>
      </c>
      <c r="S395">
        <f t="shared" si="62"/>
        <v>2.9613149505159996E-4</v>
      </c>
      <c r="T395" s="3">
        <f t="shared" si="59"/>
        <v>7.8391386123240254</v>
      </c>
    </row>
    <row r="396" spans="1:20" x14ac:dyDescent="0.3">
      <c r="A396" s="1">
        <v>38555</v>
      </c>
      <c r="B396">
        <v>852.51599999999996</v>
      </c>
      <c r="C396">
        <v>7.8205</v>
      </c>
      <c r="D396">
        <f t="shared" si="54"/>
        <v>4.7678571570043109E-3</v>
      </c>
      <c r="E396">
        <f t="shared" si="60"/>
        <v>2.5607366238621592E-4</v>
      </c>
      <c r="F396">
        <f t="shared" si="55"/>
        <v>8.1812722759107803</v>
      </c>
      <c r="K396">
        <f t="shared" si="56"/>
        <v>2.060813918552585E-3</v>
      </c>
      <c r="L396">
        <f t="shared" si="61"/>
        <v>2.7915891471379543E-4</v>
      </c>
      <c r="M396">
        <f t="shared" si="57"/>
        <v>8.1685159594827894</v>
      </c>
      <c r="R396">
        <f t="shared" si="58"/>
        <v>2.060813918552585E-3</v>
      </c>
      <c r="S396">
        <f t="shared" si="62"/>
        <v>2.7187081627635202E-4</v>
      </c>
      <c r="T396" s="3">
        <f t="shared" si="59"/>
        <v>8.1945623240075545</v>
      </c>
    </row>
    <row r="397" spans="1:20" x14ac:dyDescent="0.3">
      <c r="A397" s="1">
        <v>38562</v>
      </c>
      <c r="B397">
        <v>863.83699999999999</v>
      </c>
      <c r="C397">
        <v>7.7492999999999999</v>
      </c>
      <c r="D397">
        <f t="shared" si="54"/>
        <v>1.319211628860629E-2</v>
      </c>
      <c r="E397">
        <f t="shared" si="60"/>
        <v>2.3585491120986949E-4</v>
      </c>
      <c r="F397">
        <f t="shared" si="55"/>
        <v>7.6144166493081151</v>
      </c>
      <c r="K397">
        <f t="shared" si="56"/>
        <v>-9.1459744268786777E-3</v>
      </c>
      <c r="L397">
        <f t="shared" si="61"/>
        <v>2.5232655733224333E-4</v>
      </c>
      <c r="M397">
        <f t="shared" si="57"/>
        <v>7.9532761647705721</v>
      </c>
      <c r="R397">
        <f t="shared" si="58"/>
        <v>-9.1459744268786777E-3</v>
      </c>
      <c r="S397">
        <f t="shared" si="62"/>
        <v>2.4491252345775621E-4</v>
      </c>
      <c r="T397" s="3">
        <f t="shared" si="59"/>
        <v>7.9730636400655497</v>
      </c>
    </row>
    <row r="398" spans="1:20" x14ac:dyDescent="0.3">
      <c r="A398" s="1">
        <v>38569</v>
      </c>
      <c r="B398">
        <v>860.88</v>
      </c>
      <c r="C398">
        <v>7.5557999999999996</v>
      </c>
      <c r="D398">
        <f t="shared" si="54"/>
        <v>-3.4289717064642155E-3</v>
      </c>
      <c r="E398">
        <f t="shared" si="60"/>
        <v>2.3049801998201326E-4</v>
      </c>
      <c r="F398">
        <f t="shared" si="55"/>
        <v>8.324257665422639</v>
      </c>
      <c r="K398">
        <f t="shared" si="56"/>
        <v>-2.5287036447561927E-2</v>
      </c>
      <c r="L398">
        <f t="shared" si="61"/>
        <v>2.3586303002102516E-4</v>
      </c>
      <c r="M398">
        <f t="shared" si="57"/>
        <v>5.6412188643352668</v>
      </c>
      <c r="R398">
        <f t="shared" si="58"/>
        <v>-2.5287036447561927E-2</v>
      </c>
      <c r="S398">
        <f t="shared" si="62"/>
        <v>2.30267573667138E-4</v>
      </c>
      <c r="T398" s="3">
        <f t="shared" si="59"/>
        <v>5.5993503783292757</v>
      </c>
    </row>
    <row r="399" spans="1:20" x14ac:dyDescent="0.3">
      <c r="A399" s="1">
        <v>38576</v>
      </c>
      <c r="B399">
        <v>866.85599999999999</v>
      </c>
      <c r="C399">
        <v>7.4749999999999996</v>
      </c>
      <c r="D399">
        <f t="shared" si="54"/>
        <v>6.9177511285413839E-3</v>
      </c>
      <c r="E399">
        <f t="shared" si="60"/>
        <v>2.1154443132842009E-4</v>
      </c>
      <c r="F399">
        <f t="shared" si="55"/>
        <v>8.2348569252154302</v>
      </c>
      <c r="K399">
        <f t="shared" si="56"/>
        <v>-1.0751360980968542E-2</v>
      </c>
      <c r="L399">
        <f t="shared" si="61"/>
        <v>2.7525297203725871E-4</v>
      </c>
      <c r="M399">
        <f t="shared" si="57"/>
        <v>7.7778726102813298</v>
      </c>
      <c r="R399">
        <f t="shared" si="58"/>
        <v>-1.0751360980968542E-2</v>
      </c>
      <c r="S399">
        <f t="shared" si="62"/>
        <v>2.6885240197991884E-4</v>
      </c>
      <c r="T399" s="3">
        <f t="shared" si="59"/>
        <v>7.7914029573387751</v>
      </c>
    </row>
    <row r="400" spans="1:20" x14ac:dyDescent="0.3">
      <c r="A400" s="1">
        <v>38583</v>
      </c>
      <c r="B400">
        <v>866.46699999999998</v>
      </c>
      <c r="C400">
        <v>7.6883999999999997</v>
      </c>
      <c r="D400">
        <f t="shared" si="54"/>
        <v>-4.4884883721135456E-4</v>
      </c>
      <c r="E400">
        <f t="shared" si="60"/>
        <v>1.9736095151442877E-4</v>
      </c>
      <c r="F400">
        <f t="shared" si="55"/>
        <v>8.5294554684980426</v>
      </c>
      <c r="K400">
        <f t="shared" si="56"/>
        <v>2.814858017408892E-2</v>
      </c>
      <c r="L400">
        <f t="shared" si="61"/>
        <v>2.5966948628651336E-4</v>
      </c>
      <c r="M400">
        <f t="shared" si="57"/>
        <v>5.2047506386033238</v>
      </c>
      <c r="R400">
        <f t="shared" si="58"/>
        <v>2.814858017408892E-2</v>
      </c>
      <c r="S400">
        <f t="shared" si="62"/>
        <v>2.5257404191905605E-4</v>
      </c>
      <c r="T400" s="3">
        <f t="shared" si="59"/>
        <v>5.1467356571087457</v>
      </c>
    </row>
    <row r="401" spans="1:20" x14ac:dyDescent="0.3">
      <c r="A401" s="1">
        <v>38590</v>
      </c>
      <c r="B401">
        <v>833.85900000000004</v>
      </c>
      <c r="C401">
        <v>7.5838999999999999</v>
      </c>
      <c r="D401">
        <f t="shared" si="54"/>
        <v>-3.8359700865977037E-2</v>
      </c>
      <c r="E401">
        <f t="shared" si="60"/>
        <v>1.8027730496837749E-4</v>
      </c>
      <c r="F401">
        <f t="shared" si="55"/>
        <v>0.45877419389657526</v>
      </c>
      <c r="K401">
        <f t="shared" si="56"/>
        <v>-1.3685120239058419E-2</v>
      </c>
      <c r="L401">
        <f t="shared" si="61"/>
        <v>3.1166021961344804E-4</v>
      </c>
      <c r="M401">
        <f t="shared" si="57"/>
        <v>7.472678104529666</v>
      </c>
      <c r="R401">
        <f t="shared" si="58"/>
        <v>-1.3685120239058419E-2</v>
      </c>
      <c r="S401">
        <f t="shared" si="62"/>
        <v>3.0081652621403071E-4</v>
      </c>
      <c r="T401" s="3">
        <f t="shared" si="59"/>
        <v>7.4864294844448995</v>
      </c>
    </row>
    <row r="402" spans="1:20" x14ac:dyDescent="0.3">
      <c r="A402" s="1">
        <v>38597</v>
      </c>
      <c r="B402">
        <v>853.67200000000003</v>
      </c>
      <c r="C402">
        <v>7.3955000000000002</v>
      </c>
      <c r="D402">
        <f t="shared" si="54"/>
        <v>2.3482721753956864E-2</v>
      </c>
      <c r="E402">
        <f t="shared" si="60"/>
        <v>2.921574017605637E-4</v>
      </c>
      <c r="F402">
        <f t="shared" si="55"/>
        <v>6.2507482307494193</v>
      </c>
      <c r="K402">
        <f t="shared" si="56"/>
        <v>-2.5155872082493032E-2</v>
      </c>
      <c r="L402">
        <f t="shared" si="61"/>
        <v>2.9952052592310428E-4</v>
      </c>
      <c r="M402">
        <f t="shared" si="57"/>
        <v>6.0005578803034503</v>
      </c>
      <c r="R402">
        <f t="shared" si="58"/>
        <v>-2.5155872082493032E-2</v>
      </c>
      <c r="S402">
        <f t="shared" si="62"/>
        <v>2.8499374002747104E-4</v>
      </c>
      <c r="T402" s="3">
        <f t="shared" si="59"/>
        <v>5.9425808856834994</v>
      </c>
    </row>
    <row r="403" spans="1:20" x14ac:dyDescent="0.3">
      <c r="A403" s="1">
        <v>38604</v>
      </c>
      <c r="B403">
        <v>868.92600000000004</v>
      </c>
      <c r="C403">
        <v>7.4945000000000004</v>
      </c>
      <c r="D403">
        <f t="shared" si="54"/>
        <v>1.7710921217044557E-2</v>
      </c>
      <c r="E403">
        <f t="shared" si="60"/>
        <v>3.1462379156598299E-4</v>
      </c>
      <c r="F403">
        <f t="shared" si="55"/>
        <v>7.0671430839558047</v>
      </c>
      <c r="K403">
        <f t="shared" si="56"/>
        <v>1.3297711059225758E-2</v>
      </c>
      <c r="L403">
        <f t="shared" si="61"/>
        <v>3.3205150143526374E-4</v>
      </c>
      <c r="M403">
        <f t="shared" si="57"/>
        <v>7.4776852561333538</v>
      </c>
      <c r="R403">
        <f t="shared" si="58"/>
        <v>1.3297711059225758E-2</v>
      </c>
      <c r="S403">
        <f t="shared" si="62"/>
        <v>3.1261480658258307E-4</v>
      </c>
      <c r="T403" s="3">
        <f t="shared" si="59"/>
        <v>7.5048934004643195</v>
      </c>
    </row>
    <row r="404" spans="1:20" x14ac:dyDescent="0.3">
      <c r="A404" s="1">
        <v>38611</v>
      </c>
      <c r="B404">
        <v>872.428</v>
      </c>
      <c r="C404">
        <v>7.6397000000000004</v>
      </c>
      <c r="D404">
        <f t="shared" si="54"/>
        <v>4.0221628930342075E-3</v>
      </c>
      <c r="E404">
        <f t="shared" si="60"/>
        <v>3.1454172978304985E-4</v>
      </c>
      <c r="F404">
        <f t="shared" si="55"/>
        <v>8.0129609013181415</v>
      </c>
      <c r="K404">
        <f t="shared" si="56"/>
        <v>1.9188917203239515E-2</v>
      </c>
      <c r="L404">
        <f t="shared" si="61"/>
        <v>3.1690126054620551E-4</v>
      </c>
      <c r="M404">
        <f t="shared" si="57"/>
        <v>6.8949983230751508</v>
      </c>
      <c r="R404">
        <f t="shared" si="58"/>
        <v>1.9188917203239515E-2</v>
      </c>
      <c r="S404">
        <f t="shared" si="62"/>
        <v>2.9360886003036067E-4</v>
      </c>
      <c r="T404" s="3">
        <f t="shared" si="59"/>
        <v>6.8791632013626076</v>
      </c>
    </row>
    <row r="405" spans="1:20" x14ac:dyDescent="0.3">
      <c r="A405" s="1">
        <v>38618</v>
      </c>
      <c r="B405">
        <v>870.029</v>
      </c>
      <c r="C405">
        <v>7.7923999999999998</v>
      </c>
      <c r="D405">
        <f t="shared" si="54"/>
        <v>-2.7535847551058484E-3</v>
      </c>
      <c r="E405">
        <f t="shared" si="60"/>
        <v>2.8868883214902368E-4</v>
      </c>
      <c r="F405">
        <f t="shared" si="55"/>
        <v>8.1238967897814085</v>
      </c>
      <c r="K405">
        <f t="shared" si="56"/>
        <v>1.9790564333159122E-2</v>
      </c>
      <c r="L405">
        <f t="shared" si="61"/>
        <v>3.2190961427986227E-4</v>
      </c>
      <c r="M405">
        <f t="shared" si="57"/>
        <v>6.8245428315374541</v>
      </c>
      <c r="R405">
        <f t="shared" si="58"/>
        <v>1.9790564333159122E-2</v>
      </c>
      <c r="S405">
        <f t="shared" si="62"/>
        <v>2.9557672020990444E-4</v>
      </c>
      <c r="T405" s="3">
        <f t="shared" si="59"/>
        <v>6.8014898242734363</v>
      </c>
    </row>
    <row r="406" spans="1:20" x14ac:dyDescent="0.3">
      <c r="A406" s="1">
        <v>38625</v>
      </c>
      <c r="B406">
        <v>896.28700000000003</v>
      </c>
      <c r="C406">
        <v>7.742</v>
      </c>
      <c r="D406">
        <f t="shared" si="54"/>
        <v>2.97341297594142E-2</v>
      </c>
      <c r="E406">
        <f t="shared" si="60"/>
        <v>2.6433126284517724E-4</v>
      </c>
      <c r="F406">
        <f t="shared" si="55"/>
        <v>4.8935707701761739</v>
      </c>
      <c r="K406">
        <f t="shared" si="56"/>
        <v>-6.488847569455598E-3</v>
      </c>
      <c r="L406">
        <f t="shared" si="61"/>
        <v>3.2871812120022637E-4</v>
      </c>
      <c r="M406">
        <f t="shared" si="57"/>
        <v>7.8922210482227637</v>
      </c>
      <c r="R406">
        <f t="shared" si="58"/>
        <v>-6.488847569455598E-3</v>
      </c>
      <c r="S406">
        <f t="shared" si="62"/>
        <v>2.9930100369766541E-4</v>
      </c>
      <c r="T406" s="3">
        <f t="shared" si="59"/>
        <v>7.9733825350963432</v>
      </c>
    </row>
    <row r="407" spans="1:20" x14ac:dyDescent="0.3">
      <c r="A407" s="1">
        <v>38632</v>
      </c>
      <c r="B407">
        <v>888.13199999999995</v>
      </c>
      <c r="C407">
        <v>7.6959999999999997</v>
      </c>
      <c r="D407">
        <f t="shared" si="54"/>
        <v>-9.1402935921306785E-3</v>
      </c>
      <c r="E407">
        <f t="shared" si="60"/>
        <v>3.1803512374737968E-4</v>
      </c>
      <c r="F407">
        <f t="shared" si="55"/>
        <v>7.7906577221477749</v>
      </c>
      <c r="K407">
        <f t="shared" si="56"/>
        <v>-5.9593387920510209E-3</v>
      </c>
      <c r="L407">
        <f t="shared" si="61"/>
        <v>3.0074370405446985E-4</v>
      </c>
      <c r="M407">
        <f t="shared" si="57"/>
        <v>7.991165812279613</v>
      </c>
      <c r="R407">
        <f t="shared" si="58"/>
        <v>-5.9593387920510209E-3</v>
      </c>
      <c r="S407">
        <f t="shared" si="62"/>
        <v>2.705853794811963E-4</v>
      </c>
      <c r="T407" s="3">
        <f t="shared" si="59"/>
        <v>8.0836751362606023</v>
      </c>
    </row>
    <row r="408" spans="1:20" x14ac:dyDescent="0.3">
      <c r="A408" s="1">
        <v>38639</v>
      </c>
      <c r="B408">
        <v>876.32500000000005</v>
      </c>
      <c r="C408">
        <v>7.8330000000000002</v>
      </c>
      <c r="D408">
        <f t="shared" si="54"/>
        <v>-1.3383353896278101E-2</v>
      </c>
      <c r="E408">
        <f t="shared" si="60"/>
        <v>2.9771681680850696E-4</v>
      </c>
      <c r="F408">
        <f t="shared" si="55"/>
        <v>7.5177418565591392</v>
      </c>
      <c r="K408">
        <f t="shared" si="56"/>
        <v>1.76448650216962E-2</v>
      </c>
      <c r="L408">
        <f t="shared" si="61"/>
        <v>2.7485634093894545E-4</v>
      </c>
      <c r="M408">
        <f t="shared" si="57"/>
        <v>7.0665202106352485</v>
      </c>
      <c r="R408">
        <f t="shared" si="58"/>
        <v>1.76448650216962E-2</v>
      </c>
      <c r="S408">
        <f t="shared" si="62"/>
        <v>2.4670903108052142E-4</v>
      </c>
      <c r="T408" s="3">
        <f t="shared" si="59"/>
        <v>7.0453233652837683</v>
      </c>
    </row>
    <row r="409" spans="1:20" x14ac:dyDescent="0.3">
      <c r="A409" s="1">
        <v>38646</v>
      </c>
      <c r="B409">
        <v>854.6</v>
      </c>
      <c r="C409">
        <v>7.9638999999999998</v>
      </c>
      <c r="D409">
        <f t="shared" si="54"/>
        <v>-2.5103503487500338E-2</v>
      </c>
      <c r="E409">
        <f t="shared" si="60"/>
        <v>2.8744003083601595E-4</v>
      </c>
      <c r="F409">
        <f t="shared" si="55"/>
        <v>5.9620880844540949</v>
      </c>
      <c r="K409">
        <f t="shared" si="56"/>
        <v>1.6573251233745603E-2</v>
      </c>
      <c r="L409">
        <f t="shared" si="61"/>
        <v>2.7841739528014882E-4</v>
      </c>
      <c r="M409">
        <f t="shared" si="57"/>
        <v>7.1998392376883169</v>
      </c>
      <c r="R409">
        <f t="shared" si="58"/>
        <v>1.6573251233745603E-2</v>
      </c>
      <c r="S409">
        <f t="shared" si="62"/>
        <v>2.5239477880501378E-4</v>
      </c>
      <c r="T409" s="3">
        <f t="shared" si="59"/>
        <v>7.1962501132843606</v>
      </c>
    </row>
    <row r="410" spans="1:20" x14ac:dyDescent="0.3">
      <c r="A410" s="1">
        <v>38653</v>
      </c>
      <c r="B410">
        <v>862.66300000000001</v>
      </c>
      <c r="C410">
        <v>7.91</v>
      </c>
      <c r="D410">
        <f t="shared" si="54"/>
        <v>9.3905933473253291E-3</v>
      </c>
      <c r="E410">
        <f t="shared" si="60"/>
        <v>3.1713857174595951E-4</v>
      </c>
      <c r="F410">
        <f t="shared" si="55"/>
        <v>7.7781127154523748</v>
      </c>
      <c r="K410">
        <f t="shared" si="56"/>
        <v>-6.7910478392845305E-3</v>
      </c>
      <c r="L410">
        <f t="shared" si="61"/>
        <v>2.7805189583025603E-4</v>
      </c>
      <c r="M410">
        <f t="shared" si="57"/>
        <v>8.0218404724031647</v>
      </c>
      <c r="R410">
        <f t="shared" si="58"/>
        <v>-6.7910478392845305E-3</v>
      </c>
      <c r="S410">
        <f t="shared" si="62"/>
        <v>2.5367492441410924E-4</v>
      </c>
      <c r="T410" s="3">
        <f t="shared" si="59"/>
        <v>8.0976560310734662</v>
      </c>
    </row>
    <row r="411" spans="1:20" x14ac:dyDescent="0.3">
      <c r="A411" s="1">
        <v>38660</v>
      </c>
      <c r="B411">
        <v>896.62400000000002</v>
      </c>
      <c r="C411">
        <v>8.1113999999999997</v>
      </c>
      <c r="D411">
        <f t="shared" si="54"/>
        <v>3.8612482595265257E-2</v>
      </c>
      <c r="E411">
        <f t="shared" si="60"/>
        <v>2.972998514352011E-4</v>
      </c>
      <c r="F411">
        <f t="shared" si="55"/>
        <v>3.1058868614623032</v>
      </c>
      <c r="K411">
        <f t="shared" si="56"/>
        <v>2.5142697836715092E-2</v>
      </c>
      <c r="L411">
        <f t="shared" si="61"/>
        <v>2.5541437838335311E-4</v>
      </c>
      <c r="M411">
        <f t="shared" si="57"/>
        <v>5.7976050422224876</v>
      </c>
      <c r="R411">
        <f t="shared" si="58"/>
        <v>2.5142697836715092E-2</v>
      </c>
      <c r="S411">
        <f t="shared" si="62"/>
        <v>2.3396352050158333E-4</v>
      </c>
      <c r="T411" s="3">
        <f t="shared" si="59"/>
        <v>5.658405948759281</v>
      </c>
    </row>
    <row r="412" spans="1:20" x14ac:dyDescent="0.3">
      <c r="A412" s="1">
        <v>38667</v>
      </c>
      <c r="B412">
        <v>914.09500000000003</v>
      </c>
      <c r="C412">
        <v>8.1524000000000001</v>
      </c>
      <c r="D412">
        <f t="shared" si="54"/>
        <v>1.9297905631232768E-2</v>
      </c>
      <c r="E412">
        <f t="shared" si="60"/>
        <v>4.0072601795351548E-4</v>
      </c>
      <c r="F412">
        <f t="shared" si="55"/>
        <v>6.8928964935617065</v>
      </c>
      <c r="K412">
        <f t="shared" si="56"/>
        <v>5.0418828138097567E-3</v>
      </c>
      <c r="L412">
        <f t="shared" si="61"/>
        <v>2.9218558980111673E-4</v>
      </c>
      <c r="M412">
        <f t="shared" si="57"/>
        <v>8.0511198838948612</v>
      </c>
      <c r="R412">
        <f t="shared" si="58"/>
        <v>5.0418828138097567E-3</v>
      </c>
      <c r="S412">
        <f t="shared" si="62"/>
        <v>2.7118765879760175E-4</v>
      </c>
      <c r="T412" s="3">
        <f t="shared" si="59"/>
        <v>8.1189615326343123</v>
      </c>
    </row>
    <row r="413" spans="1:20" x14ac:dyDescent="0.3">
      <c r="A413" s="1">
        <v>38674</v>
      </c>
      <c r="B413">
        <v>918.97900000000004</v>
      </c>
      <c r="C413">
        <v>8.1476000000000006</v>
      </c>
      <c r="D413">
        <f t="shared" si="54"/>
        <v>5.3287663859345035E-3</v>
      </c>
      <c r="E413">
        <f t="shared" si="60"/>
        <v>3.9827239438267612E-4</v>
      </c>
      <c r="F413">
        <f t="shared" si="55"/>
        <v>7.7570770667017133</v>
      </c>
      <c r="K413">
        <f t="shared" si="56"/>
        <v>-5.8895707223892359E-4</v>
      </c>
      <c r="L413">
        <f t="shared" si="61"/>
        <v>2.6614840320677191E-4</v>
      </c>
      <c r="M413">
        <f t="shared" si="57"/>
        <v>8.230153200896634</v>
      </c>
      <c r="R413">
        <f t="shared" si="58"/>
        <v>-5.8895707223892359E-4</v>
      </c>
      <c r="S413">
        <f t="shared" si="62"/>
        <v>2.4628096302353655E-4</v>
      </c>
      <c r="T413" s="3">
        <f t="shared" si="59"/>
        <v>8.3076291138485043</v>
      </c>
    </row>
    <row r="414" spans="1:20" x14ac:dyDescent="0.3">
      <c r="A414" s="1">
        <v>38681</v>
      </c>
      <c r="B414">
        <v>919.65</v>
      </c>
      <c r="C414">
        <v>8.0816999999999997</v>
      </c>
      <c r="D414">
        <f t="shared" si="54"/>
        <v>7.2989170712435699E-4</v>
      </c>
      <c r="E414">
        <f t="shared" si="60"/>
        <v>3.6622300148515487E-4</v>
      </c>
      <c r="F414">
        <f t="shared" si="55"/>
        <v>7.9108134237936429</v>
      </c>
      <c r="K414">
        <f t="shared" si="56"/>
        <v>-8.121158915383184E-3</v>
      </c>
      <c r="L414">
        <f t="shared" si="61"/>
        <v>2.4020525507450189E-4</v>
      </c>
      <c r="M414">
        <f t="shared" si="57"/>
        <v>8.0594464990315782</v>
      </c>
      <c r="R414">
        <f t="shared" si="58"/>
        <v>-8.121158915383184E-3</v>
      </c>
      <c r="S414">
        <f t="shared" si="62"/>
        <v>2.2381437238454984E-4</v>
      </c>
      <c r="T414" s="3">
        <f t="shared" si="59"/>
        <v>8.1100153187298609</v>
      </c>
    </row>
    <row r="415" spans="1:20" x14ac:dyDescent="0.3">
      <c r="A415" s="1">
        <v>38688</v>
      </c>
      <c r="B415">
        <v>933.69299999999998</v>
      </c>
      <c r="C415">
        <v>8.0447000000000006</v>
      </c>
      <c r="D415">
        <f t="shared" si="54"/>
        <v>1.515452753024199E-2</v>
      </c>
      <c r="E415">
        <f t="shared" si="60"/>
        <v>3.3453635399336004E-4</v>
      </c>
      <c r="F415">
        <f t="shared" si="55"/>
        <v>7.3162635151304025</v>
      </c>
      <c r="K415">
        <f t="shared" si="56"/>
        <v>-4.5887569358035894E-3</v>
      </c>
      <c r="L415">
        <f t="shared" si="61"/>
        <v>2.2319765449417219E-4</v>
      </c>
      <c r="M415">
        <f t="shared" si="57"/>
        <v>8.3131118347371267</v>
      </c>
      <c r="R415">
        <f t="shared" si="58"/>
        <v>-4.5887569358035894E-3</v>
      </c>
      <c r="S415">
        <f t="shared" si="62"/>
        <v>2.1155814484711063E-4</v>
      </c>
      <c r="T415" s="3">
        <f t="shared" si="59"/>
        <v>8.3614792245811547</v>
      </c>
    </row>
    <row r="416" spans="1:20" x14ac:dyDescent="0.3">
      <c r="A416" s="1">
        <v>38695</v>
      </c>
      <c r="B416">
        <v>943.16099999999994</v>
      </c>
      <c r="C416">
        <v>7.9766000000000004</v>
      </c>
      <c r="D416">
        <f t="shared" si="54"/>
        <v>1.008930936072653E-2</v>
      </c>
      <c r="E416">
        <f t="shared" si="60"/>
        <v>3.2544891091735337E-4</v>
      </c>
      <c r="F416">
        <f t="shared" si="55"/>
        <v>7.7175242868932061</v>
      </c>
      <c r="K416">
        <f t="shared" si="56"/>
        <v>-8.5012339994026895E-3</v>
      </c>
      <c r="L416">
        <f t="shared" si="61"/>
        <v>2.0346799783965729E-4</v>
      </c>
      <c r="M416">
        <f t="shared" si="57"/>
        <v>8.144806018099688</v>
      </c>
      <c r="R416">
        <f t="shared" si="58"/>
        <v>-8.5012339994026895E-3</v>
      </c>
      <c r="S416">
        <f t="shared" si="62"/>
        <v>1.9754689306067995E-4</v>
      </c>
      <c r="T416" s="3">
        <f t="shared" si="59"/>
        <v>8.1636924214753908</v>
      </c>
    </row>
    <row r="417" spans="1:20" x14ac:dyDescent="0.3">
      <c r="A417" s="1">
        <v>38702</v>
      </c>
      <c r="B417">
        <v>943.57500000000005</v>
      </c>
      <c r="C417">
        <v>7.8795999999999999</v>
      </c>
      <c r="D417">
        <f t="shared" si="54"/>
        <v>4.3885313752901222E-4</v>
      </c>
      <c r="E417">
        <f t="shared" si="60"/>
        <v>3.0606947993848442E-4</v>
      </c>
      <c r="F417">
        <f t="shared" si="55"/>
        <v>8.0910691801680272</v>
      </c>
      <c r="K417">
        <f t="shared" si="56"/>
        <v>-1.2235114347195564E-2</v>
      </c>
      <c r="L417">
        <f t="shared" si="61"/>
        <v>1.906627154718271E-4</v>
      </c>
      <c r="M417">
        <f t="shared" si="57"/>
        <v>7.779858816177124</v>
      </c>
      <c r="R417">
        <f t="shared" si="58"/>
        <v>-1.2235114347195564E-2</v>
      </c>
      <c r="S417">
        <f t="shared" si="62"/>
        <v>1.9083830415533387E-4</v>
      </c>
      <c r="T417" s="3">
        <f t="shared" si="59"/>
        <v>7.7796607070956876</v>
      </c>
    </row>
    <row r="418" spans="1:20" x14ac:dyDescent="0.3">
      <c r="A418" s="1">
        <v>38709</v>
      </c>
      <c r="B418">
        <v>958.43899999999996</v>
      </c>
      <c r="C418">
        <v>7.9615999999999998</v>
      </c>
      <c r="D418">
        <f t="shared" si="54"/>
        <v>1.5630066449319118E-2</v>
      </c>
      <c r="E418">
        <f t="shared" si="60"/>
        <v>2.7956559347270838E-4</v>
      </c>
      <c r="F418">
        <f t="shared" si="55"/>
        <v>7.3084215247814255</v>
      </c>
      <c r="K418">
        <f t="shared" si="56"/>
        <v>1.035284352255037E-2</v>
      </c>
      <c r="L418">
        <f t="shared" si="61"/>
        <v>1.866644199330797E-4</v>
      </c>
      <c r="M418">
        <f t="shared" si="57"/>
        <v>8.012005282651808</v>
      </c>
      <c r="R418">
        <f t="shared" si="58"/>
        <v>1.035284352255037E-2</v>
      </c>
      <c r="S418">
        <f t="shared" si="62"/>
        <v>1.9242923056981482E-4</v>
      </c>
      <c r="T418" s="3">
        <f t="shared" si="59"/>
        <v>7.9987910042194343</v>
      </c>
    </row>
    <row r="419" spans="1:20" x14ac:dyDescent="0.3">
      <c r="A419" s="1">
        <v>38716</v>
      </c>
      <c r="B419">
        <v>960.00800000000004</v>
      </c>
      <c r="C419">
        <v>7.9413999999999998</v>
      </c>
      <c r="D419">
        <f t="shared" si="54"/>
        <v>1.6356984058699009E-3</v>
      </c>
      <c r="E419">
        <f t="shared" si="60"/>
        <v>2.7650978105095837E-4</v>
      </c>
      <c r="F419">
        <f t="shared" si="55"/>
        <v>8.1835883608302513</v>
      </c>
      <c r="K419">
        <f t="shared" si="56"/>
        <v>-2.5404025484040316E-3</v>
      </c>
      <c r="L419">
        <f t="shared" si="61"/>
        <v>1.7890659949171446E-4</v>
      </c>
      <c r="M419">
        <f t="shared" si="57"/>
        <v>8.5925739731711896</v>
      </c>
      <c r="R419">
        <f t="shared" si="58"/>
        <v>-2.5404025484040316E-3</v>
      </c>
      <c r="S419">
        <f t="shared" si="62"/>
        <v>1.8985905119512156E-4</v>
      </c>
      <c r="T419" s="3">
        <f t="shared" si="59"/>
        <v>8.5352368274035673</v>
      </c>
    </row>
    <row r="420" spans="1:20" x14ac:dyDescent="0.3">
      <c r="A420" s="1">
        <v>38723</v>
      </c>
      <c r="B420">
        <v>972.89300000000003</v>
      </c>
      <c r="C420">
        <v>7.6604000000000001</v>
      </c>
      <c r="D420">
        <f t="shared" si="54"/>
        <v>1.3332489210936486E-2</v>
      </c>
      <c r="E420">
        <f t="shared" si="60"/>
        <v>2.5278235103715541E-4</v>
      </c>
      <c r="F420">
        <f t="shared" si="55"/>
        <v>7.5797867784366311</v>
      </c>
      <c r="K420">
        <f t="shared" si="56"/>
        <v>-3.6025380423942377E-2</v>
      </c>
      <c r="L420">
        <f t="shared" si="61"/>
        <v>1.6207459519611549E-4</v>
      </c>
      <c r="M420">
        <f t="shared" si="57"/>
        <v>0.71985691130097607</v>
      </c>
      <c r="R420">
        <f t="shared" si="58"/>
        <v>-3.6025380423942377E-2</v>
      </c>
      <c r="S420">
        <f t="shared" si="62"/>
        <v>1.7863107558638338E-4</v>
      </c>
      <c r="T420" s="3">
        <f t="shared" si="59"/>
        <v>1.3647777311155931</v>
      </c>
    </row>
    <row r="421" spans="1:20" x14ac:dyDescent="0.3">
      <c r="A421" s="1">
        <v>38730</v>
      </c>
      <c r="B421">
        <v>967.25900000000001</v>
      </c>
      <c r="C421">
        <v>7.6814</v>
      </c>
      <c r="D421">
        <f t="shared" si="54"/>
        <v>-5.8078087041916948E-3</v>
      </c>
      <c r="E421">
        <f t="shared" si="60"/>
        <v>2.4628133917667134E-4</v>
      </c>
      <c r="F421">
        <f t="shared" si="55"/>
        <v>8.1720762244303131</v>
      </c>
      <c r="K421">
        <f t="shared" si="56"/>
        <v>2.7376205028729612E-3</v>
      </c>
      <c r="L421">
        <f t="shared" si="61"/>
        <v>2.7292805572747594E-4</v>
      </c>
      <c r="M421">
        <f t="shared" si="57"/>
        <v>8.1788424703128317</v>
      </c>
      <c r="R421">
        <f t="shared" si="58"/>
        <v>2.7376205028729612E-3</v>
      </c>
      <c r="S421">
        <f t="shared" si="62"/>
        <v>2.8676574218882724E-4</v>
      </c>
      <c r="T421" s="3">
        <f t="shared" si="59"/>
        <v>8.130710102371582</v>
      </c>
    </row>
    <row r="422" spans="1:20" x14ac:dyDescent="0.3">
      <c r="A422" s="1">
        <v>38737</v>
      </c>
      <c r="B422">
        <v>935.87400000000002</v>
      </c>
      <c r="C422">
        <v>7.6553000000000004</v>
      </c>
      <c r="D422">
        <f t="shared" si="54"/>
        <v>-3.2985446235725455E-2</v>
      </c>
      <c r="E422">
        <f t="shared" si="60"/>
        <v>2.2786406160125037E-4</v>
      </c>
      <c r="F422">
        <f t="shared" si="55"/>
        <v>3.6118106150431117</v>
      </c>
      <c r="K422">
        <f t="shared" si="56"/>
        <v>-3.4036037995556806E-3</v>
      </c>
      <c r="L422">
        <f t="shared" si="61"/>
        <v>2.4702082987011352E-4</v>
      </c>
      <c r="M422">
        <f t="shared" si="57"/>
        <v>8.2591409623920704</v>
      </c>
      <c r="R422">
        <f t="shared" si="58"/>
        <v>-3.4036037995556806E-3</v>
      </c>
      <c r="S422">
        <f t="shared" si="62"/>
        <v>2.5728173532354315E-4</v>
      </c>
      <c r="T422" s="3">
        <f t="shared" si="59"/>
        <v>8.2203122386156906</v>
      </c>
    </row>
    <row r="423" spans="1:20" x14ac:dyDescent="0.3">
      <c r="A423" s="1">
        <v>38744</v>
      </c>
      <c r="B423">
        <v>959.35</v>
      </c>
      <c r="C423">
        <v>7.6280999999999999</v>
      </c>
      <c r="D423">
        <f t="shared" si="54"/>
        <v>2.4775119772595593E-2</v>
      </c>
      <c r="E423">
        <f t="shared" si="60"/>
        <v>3.0239730485884838E-4</v>
      </c>
      <c r="F423">
        <f t="shared" si="55"/>
        <v>6.0739671385419864</v>
      </c>
      <c r="K423">
        <f t="shared" si="56"/>
        <v>-3.559421165117752E-3</v>
      </c>
      <c r="L423">
        <f t="shared" si="61"/>
        <v>2.2404143231196378E-4</v>
      </c>
      <c r="M423">
        <f t="shared" si="57"/>
        <v>8.3471298430470267</v>
      </c>
      <c r="R423">
        <f t="shared" si="58"/>
        <v>-3.559421165117752E-3</v>
      </c>
      <c r="S423">
        <f t="shared" si="62"/>
        <v>2.3375220841186559E-4</v>
      </c>
      <c r="T423" s="3">
        <f t="shared" si="59"/>
        <v>8.3070484743509194</v>
      </c>
    </row>
    <row r="424" spans="1:20" x14ac:dyDescent="0.3">
      <c r="A424" s="1">
        <v>38751</v>
      </c>
      <c r="B424">
        <v>963.13800000000003</v>
      </c>
      <c r="C424">
        <v>7.7130000000000001</v>
      </c>
      <c r="D424">
        <f t="shared" si="54"/>
        <v>3.9407319079261486E-3</v>
      </c>
      <c r="E424">
        <f t="shared" si="60"/>
        <v>3.2938056467170593E-4</v>
      </c>
      <c r="F424">
        <f t="shared" si="55"/>
        <v>7.9711495544600268</v>
      </c>
      <c r="K424">
        <f t="shared" si="56"/>
        <v>1.1068419703395163E-2</v>
      </c>
      <c r="L424">
        <f t="shared" si="61"/>
        <v>2.0341079923111776E-4</v>
      </c>
      <c r="M424">
        <f t="shared" si="57"/>
        <v>7.8980046607207175</v>
      </c>
      <c r="R424">
        <f t="shared" si="58"/>
        <v>1.1068419703395163E-2</v>
      </c>
      <c r="S424">
        <f t="shared" si="62"/>
        <v>2.1477679789861664E-4</v>
      </c>
      <c r="T424" s="3">
        <f t="shared" si="59"/>
        <v>7.8755054952022903</v>
      </c>
    </row>
    <row r="425" spans="1:20" x14ac:dyDescent="0.3">
      <c r="A425" s="1">
        <v>38758</v>
      </c>
      <c r="B425">
        <v>968.56799999999998</v>
      </c>
      <c r="C425">
        <v>7.8108000000000004</v>
      </c>
      <c r="D425">
        <f t="shared" si="54"/>
        <v>5.6219883378195341E-3</v>
      </c>
      <c r="E425">
        <f t="shared" si="60"/>
        <v>3.0218571336187294E-4</v>
      </c>
      <c r="F425">
        <f t="shared" si="55"/>
        <v>7.9998749820219075</v>
      </c>
      <c r="K425">
        <f t="shared" si="56"/>
        <v>1.2600174432342803E-2</v>
      </c>
      <c r="L425">
        <f t="shared" si="61"/>
        <v>1.9551459333370141E-4</v>
      </c>
      <c r="M425">
        <f t="shared" si="57"/>
        <v>7.7278420545543698</v>
      </c>
      <c r="R425">
        <f t="shared" si="58"/>
        <v>1.2600174432342803E-2</v>
      </c>
      <c r="S425">
        <f t="shared" si="62"/>
        <v>2.0936640954417462E-4</v>
      </c>
      <c r="T425" s="3">
        <f t="shared" si="59"/>
        <v>7.7131158616566706</v>
      </c>
    </row>
    <row r="426" spans="1:20" x14ac:dyDescent="0.3">
      <c r="A426" s="1">
        <v>38765</v>
      </c>
      <c r="B426">
        <v>982.88499999999999</v>
      </c>
      <c r="C426">
        <v>7.8547000000000002</v>
      </c>
      <c r="D426">
        <f t="shared" si="54"/>
        <v>1.4673432443822073E-2</v>
      </c>
      <c r="E426">
        <f t="shared" si="60"/>
        <v>2.7874035238997579E-4</v>
      </c>
      <c r="F426">
        <f t="shared" si="55"/>
        <v>7.4127919200821184</v>
      </c>
      <c r="K426">
        <f t="shared" si="56"/>
        <v>5.6046873597920066E-3</v>
      </c>
      <c r="L426">
        <f t="shared" si="61"/>
        <v>1.9192764704903902E-4</v>
      </c>
      <c r="M426">
        <f t="shared" si="57"/>
        <v>8.3947235415782551</v>
      </c>
      <c r="R426">
        <f t="shared" si="58"/>
        <v>5.6046873597920066E-3</v>
      </c>
      <c r="S426">
        <f t="shared" si="62"/>
        <v>2.0827188449936332E-4</v>
      </c>
      <c r="T426" s="3">
        <f t="shared" si="59"/>
        <v>8.325841610506556</v>
      </c>
    </row>
    <row r="427" spans="1:20" x14ac:dyDescent="0.3">
      <c r="A427" s="1">
        <v>38772</v>
      </c>
      <c r="B427">
        <v>1010.741</v>
      </c>
      <c r="C427">
        <v>7.9336000000000002</v>
      </c>
      <c r="D427">
        <f t="shared" si="54"/>
        <v>2.7946879708560225E-2</v>
      </c>
      <c r="E427">
        <f t="shared" si="60"/>
        <v>2.7324415112467014E-4</v>
      </c>
      <c r="F427">
        <f t="shared" si="55"/>
        <v>5.3467923983225791</v>
      </c>
      <c r="K427">
        <f t="shared" si="56"/>
        <v>9.9948261457813541E-3</v>
      </c>
      <c r="L427">
        <f t="shared" si="61"/>
        <v>1.762608159941437E-4</v>
      </c>
      <c r="M427">
        <f t="shared" si="57"/>
        <v>8.0767915966289756</v>
      </c>
      <c r="R427">
        <f t="shared" si="58"/>
        <v>9.9948261457813541E-3</v>
      </c>
      <c r="S427">
        <f t="shared" si="62"/>
        <v>1.9582307492695323E-4</v>
      </c>
      <c r="T427" s="3">
        <f t="shared" si="59"/>
        <v>8.0281622217227468</v>
      </c>
    </row>
    <row r="428" spans="1:20" x14ac:dyDescent="0.3">
      <c r="A428" s="1">
        <v>38779</v>
      </c>
      <c r="B428">
        <v>1010.051</v>
      </c>
      <c r="C428">
        <v>7.8517999999999999</v>
      </c>
      <c r="D428">
        <f t="shared" si="54"/>
        <v>-6.8290059225817768E-4</v>
      </c>
      <c r="E428">
        <f t="shared" si="60"/>
        <v>3.1724305486148551E-4</v>
      </c>
      <c r="F428">
        <f t="shared" si="55"/>
        <v>8.0543723246121601</v>
      </c>
      <c r="K428">
        <f t="shared" si="56"/>
        <v>-1.03641000174849E-2</v>
      </c>
      <c r="L428">
        <f t="shared" si="61"/>
        <v>1.6880739970940139E-4</v>
      </c>
      <c r="M428">
        <f t="shared" si="57"/>
        <v>8.0504377993898597</v>
      </c>
      <c r="R428">
        <f t="shared" si="58"/>
        <v>-1.03641000174849E-2</v>
      </c>
      <c r="S428">
        <f t="shared" si="62"/>
        <v>1.9194888039755198E-4</v>
      </c>
      <c r="T428" s="3">
        <f t="shared" si="59"/>
        <v>7.9986815959021742</v>
      </c>
    </row>
    <row r="429" spans="1:20" x14ac:dyDescent="0.3">
      <c r="A429" s="1">
        <v>38786</v>
      </c>
      <c r="B429">
        <v>1009.428</v>
      </c>
      <c r="C429">
        <v>7.8764000000000003</v>
      </c>
      <c r="D429">
        <f t="shared" si="54"/>
        <v>-6.1699083750171369E-4</v>
      </c>
      <c r="E429">
        <f t="shared" si="60"/>
        <v>2.8979471185650089E-4</v>
      </c>
      <c r="F429">
        <f t="shared" si="55"/>
        <v>8.1450241642116463</v>
      </c>
      <c r="K429">
        <f t="shared" si="56"/>
        <v>3.1281418165845869E-3</v>
      </c>
      <c r="L429">
        <f t="shared" si="61"/>
        <v>1.6281524729305237E-4</v>
      </c>
      <c r="M429">
        <f t="shared" si="57"/>
        <v>8.6627939923907107</v>
      </c>
      <c r="R429">
        <f t="shared" si="58"/>
        <v>3.1281418165845869E-3</v>
      </c>
      <c r="S429">
        <f t="shared" si="62"/>
        <v>1.8949083242392257E-4</v>
      </c>
      <c r="T429" s="3">
        <f t="shared" si="59"/>
        <v>8.5195300989365403</v>
      </c>
    </row>
    <row r="430" spans="1:20" x14ac:dyDescent="0.3">
      <c r="A430" s="1">
        <v>38793</v>
      </c>
      <c r="B430">
        <v>1034.057</v>
      </c>
      <c r="C430">
        <v>7.6494</v>
      </c>
      <c r="D430">
        <f t="shared" si="54"/>
        <v>2.4106066501869645E-2</v>
      </c>
      <c r="E430">
        <f t="shared" si="60"/>
        <v>2.647173130485422E-4</v>
      </c>
      <c r="F430">
        <f t="shared" si="55"/>
        <v>6.0416669455275507</v>
      </c>
      <c r="K430">
        <f t="shared" si="56"/>
        <v>-2.9243733298883599E-2</v>
      </c>
      <c r="L430">
        <f t="shared" si="61"/>
        <v>1.4787899280125448E-4</v>
      </c>
      <c r="M430">
        <f t="shared" si="57"/>
        <v>3.0360369680922137</v>
      </c>
      <c r="R430">
        <f t="shared" si="58"/>
        <v>-2.9243733298883599E-2</v>
      </c>
      <c r="S430">
        <f t="shared" si="62"/>
        <v>1.7863504302632817E-4</v>
      </c>
      <c r="T430" s="3">
        <f t="shared" si="59"/>
        <v>3.8427739155643996</v>
      </c>
    </row>
    <row r="431" spans="1:20" x14ac:dyDescent="0.3">
      <c r="A431" s="1">
        <v>38800</v>
      </c>
      <c r="B431">
        <v>1063.742</v>
      </c>
      <c r="C431">
        <v>7.7637</v>
      </c>
      <c r="D431">
        <f t="shared" si="54"/>
        <v>2.8302980020916014E-2</v>
      </c>
      <c r="E431">
        <f t="shared" si="60"/>
        <v>2.9213172673929363E-4</v>
      </c>
      <c r="F431">
        <f t="shared" si="55"/>
        <v>5.3961911211649038</v>
      </c>
      <c r="K431">
        <f t="shared" si="56"/>
        <v>1.4831811293877716E-2</v>
      </c>
      <c r="L431">
        <f t="shared" si="61"/>
        <v>2.1691557086370682E-4</v>
      </c>
      <c r="M431">
        <f t="shared" si="57"/>
        <v>7.4218629573942501</v>
      </c>
      <c r="R431">
        <f t="shared" si="58"/>
        <v>1.4831811293877716E-2</v>
      </c>
      <c r="S431">
        <f t="shared" si="62"/>
        <v>2.4658492680327697E-4</v>
      </c>
      <c r="T431" s="3">
        <f t="shared" si="59"/>
        <v>7.4156870075579535</v>
      </c>
    </row>
    <row r="432" spans="1:20" x14ac:dyDescent="0.3">
      <c r="A432" s="1">
        <v>38807</v>
      </c>
      <c r="B432">
        <v>1059.9449999999999</v>
      </c>
      <c r="C432">
        <v>7.7870999999999997</v>
      </c>
      <c r="D432">
        <f t="shared" si="54"/>
        <v>-3.5758603277682021E-3</v>
      </c>
      <c r="E432">
        <f t="shared" si="60"/>
        <v>3.3622967160713737E-4</v>
      </c>
      <c r="F432">
        <f t="shared" si="55"/>
        <v>7.9596861960806287</v>
      </c>
      <c r="K432">
        <f t="shared" si="56"/>
        <v>3.0094937445340145E-3</v>
      </c>
      <c r="L432">
        <f t="shared" si="61"/>
        <v>2.1721492606897169E-4</v>
      </c>
      <c r="M432">
        <f t="shared" si="57"/>
        <v>8.3929269800652087</v>
      </c>
      <c r="R432">
        <f t="shared" si="58"/>
        <v>3.0094937445340145E-3</v>
      </c>
      <c r="S432">
        <f t="shared" si="62"/>
        <v>2.4400024831361432E-4</v>
      </c>
      <c r="T432" s="3">
        <f t="shared" si="59"/>
        <v>8.2812222847419044</v>
      </c>
    </row>
    <row r="433" spans="1:20" x14ac:dyDescent="0.3">
      <c r="A433" s="1">
        <v>38814</v>
      </c>
      <c r="B433">
        <v>1055.7080000000001</v>
      </c>
      <c r="C433">
        <v>7.7323000000000004</v>
      </c>
      <c r="D433">
        <f t="shared" si="54"/>
        <v>-4.0053880901655117E-3</v>
      </c>
      <c r="E433">
        <f t="shared" si="60"/>
        <v>3.082037105267633E-4</v>
      </c>
      <c r="F433">
        <f t="shared" si="55"/>
        <v>8.0326959273860545</v>
      </c>
      <c r="K433">
        <f t="shared" si="56"/>
        <v>-7.062158041946434E-3</v>
      </c>
      <c r="L433">
        <f t="shared" si="61"/>
        <v>1.9689799828458349E-4</v>
      </c>
      <c r="M433">
        <f t="shared" si="57"/>
        <v>8.279525687014706</v>
      </c>
      <c r="R433">
        <f t="shared" si="58"/>
        <v>-7.062158041946434E-3</v>
      </c>
      <c r="S433">
        <f t="shared" si="62"/>
        <v>2.2275628791350592E-4</v>
      </c>
      <c r="T433" s="3">
        <f t="shared" si="59"/>
        <v>8.1855370069885307</v>
      </c>
    </row>
    <row r="434" spans="1:20" x14ac:dyDescent="0.3">
      <c r="A434" s="1">
        <v>38821</v>
      </c>
      <c r="B434">
        <v>1052.0260000000001</v>
      </c>
      <c r="C434">
        <v>7.6813000000000002</v>
      </c>
      <c r="D434">
        <f t="shared" si="54"/>
        <v>-3.4938030561820423E-3</v>
      </c>
      <c r="E434">
        <f t="shared" si="60"/>
        <v>2.8288832690719063E-4</v>
      </c>
      <c r="F434">
        <f t="shared" si="55"/>
        <v>8.1273082420573459</v>
      </c>
      <c r="K434">
        <f t="shared" si="56"/>
        <v>-6.6175567182366023E-3</v>
      </c>
      <c r="L434">
        <f t="shared" si="61"/>
        <v>1.8254795541771789E-4</v>
      </c>
      <c r="M434">
        <f t="shared" si="57"/>
        <v>8.3686042104365921</v>
      </c>
      <c r="R434">
        <f t="shared" si="58"/>
        <v>-6.6175567182366023E-3</v>
      </c>
      <c r="S434">
        <f t="shared" si="62"/>
        <v>2.0924068878972222E-4</v>
      </c>
      <c r="T434" s="3">
        <f t="shared" si="59"/>
        <v>8.2627349979467368</v>
      </c>
    </row>
    <row r="435" spans="1:20" x14ac:dyDescent="0.3">
      <c r="A435" s="1">
        <v>38828</v>
      </c>
      <c r="B435">
        <v>1062.7950000000001</v>
      </c>
      <c r="C435">
        <v>7.5555000000000003</v>
      </c>
      <c r="D435">
        <f t="shared" si="54"/>
        <v>1.0184401499437645E-2</v>
      </c>
      <c r="E435">
        <f t="shared" si="60"/>
        <v>2.5943406652276094E-4</v>
      </c>
      <c r="F435">
        <f t="shared" si="55"/>
        <v>7.8572068329079192</v>
      </c>
      <c r="K435">
        <f t="shared" si="56"/>
        <v>-1.6513028796545207E-2</v>
      </c>
      <c r="L435">
        <f t="shared" si="61"/>
        <v>1.6900490022382839E-4</v>
      </c>
      <c r="M435">
        <f t="shared" si="57"/>
        <v>7.0721377960209084</v>
      </c>
      <c r="R435">
        <f t="shared" si="58"/>
        <v>-1.6513028796545207E-2</v>
      </c>
      <c r="S435">
        <f t="shared" si="62"/>
        <v>1.9773229081992153E-4</v>
      </c>
      <c r="T435" s="3">
        <f t="shared" si="59"/>
        <v>7.1495596356413298</v>
      </c>
    </row>
    <row r="436" spans="1:20" x14ac:dyDescent="0.3">
      <c r="A436" s="1">
        <v>38835</v>
      </c>
      <c r="B436">
        <v>1036.8699999999999</v>
      </c>
      <c r="C436">
        <v>7.3483000000000001</v>
      </c>
      <c r="D436">
        <f t="shared" si="54"/>
        <v>-2.4695670569539089E-2</v>
      </c>
      <c r="E436">
        <f t="shared" si="60"/>
        <v>2.4594179496610039E-4</v>
      </c>
      <c r="F436">
        <f t="shared" si="55"/>
        <v>5.8306576100013832</v>
      </c>
      <c r="K436">
        <f t="shared" si="56"/>
        <v>-2.7806780916178719E-2</v>
      </c>
      <c r="L436">
        <f t="shared" si="61"/>
        <v>1.7912395994915085E-4</v>
      </c>
      <c r="M436">
        <f t="shared" si="57"/>
        <v>4.3107734162044071</v>
      </c>
      <c r="R436">
        <f t="shared" si="58"/>
        <v>-2.7806780916178719E-2</v>
      </c>
      <c r="S436">
        <f t="shared" si="62"/>
        <v>2.0918259184602673E-4</v>
      </c>
      <c r="T436" s="3">
        <f t="shared" si="59"/>
        <v>4.7759291800402792</v>
      </c>
    </row>
    <row r="437" spans="1:20" x14ac:dyDescent="0.3">
      <c r="A437" s="1">
        <v>38842</v>
      </c>
      <c r="B437">
        <v>1055.452</v>
      </c>
      <c r="C437">
        <v>7.3140000000000001</v>
      </c>
      <c r="D437">
        <f t="shared" si="54"/>
        <v>1.7762551425574202E-2</v>
      </c>
      <c r="E437">
        <f t="shared" si="60"/>
        <v>2.77476294870648E-4</v>
      </c>
      <c r="F437">
        <f t="shared" si="55"/>
        <v>7.0527113139768298</v>
      </c>
      <c r="K437">
        <f t="shared" si="56"/>
        <v>-4.6786742283096592E-3</v>
      </c>
      <c r="L437">
        <f t="shared" si="61"/>
        <v>2.3710950000900761E-4</v>
      </c>
      <c r="M437">
        <f t="shared" si="57"/>
        <v>8.2546683147420641</v>
      </c>
      <c r="R437">
        <f t="shared" si="58"/>
        <v>-4.6786742283096592E-3</v>
      </c>
      <c r="S437">
        <f t="shared" si="62"/>
        <v>2.6390551165047751E-4</v>
      </c>
      <c r="T437" s="3">
        <f t="shared" si="59"/>
        <v>8.156973103555357</v>
      </c>
    </row>
    <row r="438" spans="1:20" x14ac:dyDescent="0.3">
      <c r="A438" s="1">
        <v>38849</v>
      </c>
      <c r="B438">
        <v>1013.6849999999999</v>
      </c>
      <c r="C438">
        <v>7.2324999999999999</v>
      </c>
      <c r="D438">
        <f t="shared" si="54"/>
        <v>-4.0376905175046648E-2</v>
      </c>
      <c r="E438">
        <f t="shared" si="60"/>
        <v>2.8077171931795706E-4</v>
      </c>
      <c r="F438">
        <f t="shared" si="55"/>
        <v>2.3714918155408276</v>
      </c>
      <c r="K438">
        <f t="shared" si="56"/>
        <v>-1.1205561859036425E-2</v>
      </c>
      <c r="L438">
        <f t="shared" si="61"/>
        <v>2.1610333234287752E-4</v>
      </c>
      <c r="M438">
        <f t="shared" si="57"/>
        <v>7.8587141687209723</v>
      </c>
      <c r="R438">
        <f t="shared" si="58"/>
        <v>-1.1205561859036425E-2</v>
      </c>
      <c r="S438">
        <f t="shared" si="62"/>
        <v>2.4005726225022106E-4</v>
      </c>
      <c r="T438" s="3">
        <f t="shared" si="59"/>
        <v>7.8115719665347294</v>
      </c>
    </row>
    <row r="439" spans="1:20" x14ac:dyDescent="0.3">
      <c r="A439" s="1">
        <v>38856</v>
      </c>
      <c r="B439">
        <v>951.59400000000005</v>
      </c>
      <c r="C439">
        <v>7.3250000000000002</v>
      </c>
      <c r="D439">
        <f t="shared" si="54"/>
        <v>-6.3209011762886708E-2</v>
      </c>
      <c r="E439">
        <f t="shared" si="60"/>
        <v>3.9770633983535284E-4</v>
      </c>
      <c r="F439">
        <f t="shared" si="55"/>
        <v>-2.2162568372979576</v>
      </c>
      <c r="K439">
        <f t="shared" si="56"/>
        <v>1.2708397034977992E-2</v>
      </c>
      <c r="L439">
        <f t="shared" si="61"/>
        <v>2.0726644080837207E-4</v>
      </c>
      <c r="M439">
        <f t="shared" si="57"/>
        <v>7.7022989517877178</v>
      </c>
      <c r="R439">
        <f t="shared" si="58"/>
        <v>1.2708397034977992E-2</v>
      </c>
      <c r="S439">
        <f t="shared" si="62"/>
        <v>2.3013701112838383E-4</v>
      </c>
      <c r="T439" s="3">
        <f t="shared" si="59"/>
        <v>7.6750652700306414</v>
      </c>
    </row>
    <row r="440" spans="1:20" x14ac:dyDescent="0.3">
      <c r="A440" s="1">
        <v>38863</v>
      </c>
      <c r="B440">
        <v>972.79399999999998</v>
      </c>
      <c r="C440">
        <v>7.3042999999999996</v>
      </c>
      <c r="D440">
        <f t="shared" si="54"/>
        <v>2.2033870191038477E-2</v>
      </c>
      <c r="E440">
        <f t="shared" si="60"/>
        <v>7.094406223638551E-4</v>
      </c>
      <c r="F440">
        <f t="shared" si="55"/>
        <v>6.5667038466117154</v>
      </c>
      <c r="K440">
        <f t="shared" si="56"/>
        <v>-2.8299390695052376E-3</v>
      </c>
      <c r="L440">
        <f t="shared" si="61"/>
        <v>2.0279980550881829E-4</v>
      </c>
      <c r="M440">
        <f t="shared" si="57"/>
        <v>8.4638012905555051</v>
      </c>
      <c r="R440">
        <f t="shared" si="58"/>
        <v>-2.8299390695052376E-3</v>
      </c>
      <c r="S440">
        <f t="shared" si="62"/>
        <v>2.2535795949634214E-4</v>
      </c>
      <c r="T440" s="3">
        <f t="shared" si="59"/>
        <v>8.3622834474522474</v>
      </c>
    </row>
    <row r="441" spans="1:20" x14ac:dyDescent="0.3">
      <c r="A441" s="1">
        <v>38870</v>
      </c>
      <c r="B441">
        <v>954.69100000000003</v>
      </c>
      <c r="C441">
        <v>7.1298000000000004</v>
      </c>
      <c r="D441">
        <f t="shared" si="54"/>
        <v>-1.8784615515316322E-2</v>
      </c>
      <c r="E441">
        <f t="shared" si="60"/>
        <v>6.9003567855886543E-4</v>
      </c>
      <c r="F441">
        <f t="shared" si="55"/>
        <v>6.7673998113275591</v>
      </c>
      <c r="K441">
        <f t="shared" si="56"/>
        <v>-2.4180032291727185E-2</v>
      </c>
      <c r="L441">
        <f t="shared" si="61"/>
        <v>1.8378750633008011E-4</v>
      </c>
      <c r="M441">
        <f t="shared" si="57"/>
        <v>5.4204805579506097</v>
      </c>
      <c r="R441">
        <f t="shared" si="58"/>
        <v>-2.4180032291727185E-2</v>
      </c>
      <c r="S441">
        <f t="shared" si="62"/>
        <v>2.0754896959807701E-4</v>
      </c>
      <c r="T441" s="3">
        <f t="shared" si="59"/>
        <v>5.6631022251227741</v>
      </c>
    </row>
    <row r="442" spans="1:20" x14ac:dyDescent="0.3">
      <c r="A442" s="1">
        <v>38877</v>
      </c>
      <c r="B442">
        <v>917.505</v>
      </c>
      <c r="C442">
        <v>7.2838000000000003</v>
      </c>
      <c r="D442">
        <f t="shared" si="54"/>
        <v>-3.972969840925053E-2</v>
      </c>
      <c r="E442">
        <f t="shared" si="60"/>
        <v>6.6081994151007606E-4</v>
      </c>
      <c r="F442">
        <f t="shared" si="55"/>
        <v>4.933407331863787</v>
      </c>
      <c r="K442">
        <f t="shared" si="56"/>
        <v>2.1369520505534007E-2</v>
      </c>
      <c r="L442">
        <f t="shared" si="61"/>
        <v>2.2291540971538232E-4</v>
      </c>
      <c r="M442">
        <f t="shared" si="57"/>
        <v>6.360154531406863</v>
      </c>
      <c r="R442">
        <f t="shared" si="58"/>
        <v>2.1369520505534007E-2</v>
      </c>
      <c r="S442">
        <f t="shared" si="62"/>
        <v>2.4546448895686266E-4</v>
      </c>
      <c r="T442" s="3">
        <f t="shared" si="59"/>
        <v>6.451981606898106</v>
      </c>
    </row>
    <row r="443" spans="1:20" x14ac:dyDescent="0.3">
      <c r="A443" s="1">
        <v>38884</v>
      </c>
      <c r="B443">
        <v>909.79200000000003</v>
      </c>
      <c r="C443">
        <v>7.3319999999999999</v>
      </c>
      <c r="D443">
        <f t="shared" si="54"/>
        <v>-8.4420275492628725E-3</v>
      </c>
      <c r="E443">
        <f t="shared" si="60"/>
        <v>7.4033145625521275E-4</v>
      </c>
      <c r="F443">
        <f t="shared" si="55"/>
        <v>7.1121477992911046</v>
      </c>
      <c r="K443">
        <f t="shared" si="56"/>
        <v>6.5956259300260093E-3</v>
      </c>
      <c r="L443">
        <f t="shared" si="61"/>
        <v>2.4572933875644323E-4</v>
      </c>
      <c r="M443">
        <f t="shared" si="57"/>
        <v>8.1342465536662267</v>
      </c>
      <c r="R443">
        <f t="shared" si="58"/>
        <v>6.5956259300260093E-3</v>
      </c>
      <c r="S443">
        <f t="shared" si="62"/>
        <v>2.6457823602639885E-4</v>
      </c>
      <c r="T443" s="3">
        <f t="shared" si="59"/>
        <v>8.0729523229137303</v>
      </c>
    </row>
    <row r="444" spans="1:20" x14ac:dyDescent="0.3">
      <c r="A444" s="1">
        <v>38891</v>
      </c>
      <c r="B444">
        <v>928.72299999999996</v>
      </c>
      <c r="C444">
        <v>7.3712999999999997</v>
      </c>
      <c r="D444">
        <f t="shared" si="54"/>
        <v>2.0594522321059336E-2</v>
      </c>
      <c r="E444">
        <f t="shared" si="60"/>
        <v>6.823578495034464E-4</v>
      </c>
      <c r="F444">
        <f t="shared" si="55"/>
        <v>6.6683846007795804</v>
      </c>
      <c r="K444">
        <f t="shared" si="56"/>
        <v>5.345751442169101E-3</v>
      </c>
      <c r="L444">
        <f t="shared" si="61"/>
        <v>2.2599127912084933E-4</v>
      </c>
      <c r="M444">
        <f t="shared" si="57"/>
        <v>8.2685621064486039</v>
      </c>
      <c r="R444">
        <f t="shared" si="58"/>
        <v>5.345751442169101E-3</v>
      </c>
      <c r="S444">
        <f t="shared" si="62"/>
        <v>2.4256465345168126E-4</v>
      </c>
      <c r="T444" s="3">
        <f t="shared" si="59"/>
        <v>8.2064301409677078</v>
      </c>
    </row>
    <row r="445" spans="1:20" x14ac:dyDescent="0.3">
      <c r="A445" s="1">
        <v>38898</v>
      </c>
      <c r="B445">
        <v>956.48900000000003</v>
      </c>
      <c r="C445">
        <v>7.1988000000000003</v>
      </c>
      <c r="D445">
        <f t="shared" si="54"/>
        <v>2.9458764275856131E-2</v>
      </c>
      <c r="E445">
        <f t="shared" si="60"/>
        <v>6.5998307522348852E-4</v>
      </c>
      <c r="F445">
        <f t="shared" si="55"/>
        <v>6.0083856892524583</v>
      </c>
      <c r="K445">
        <f t="shared" si="56"/>
        <v>-2.3679735954716917E-2</v>
      </c>
      <c r="L445">
        <f t="shared" si="61"/>
        <v>2.0672296897975478E-4</v>
      </c>
      <c r="M445">
        <f t="shared" si="57"/>
        <v>5.7716607660928938</v>
      </c>
      <c r="R445">
        <f t="shared" si="58"/>
        <v>-2.3679735954716917E-2</v>
      </c>
      <c r="S445">
        <f t="shared" si="62"/>
        <v>2.2336465090617413E-4</v>
      </c>
      <c r="T445" s="3">
        <f t="shared" si="59"/>
        <v>5.8963260687699872</v>
      </c>
    </row>
    <row r="446" spans="1:20" x14ac:dyDescent="0.3">
      <c r="A446" s="1">
        <v>38905</v>
      </c>
      <c r="B446">
        <v>949.62400000000002</v>
      </c>
      <c r="C446">
        <v>7.1393000000000004</v>
      </c>
      <c r="D446">
        <f t="shared" si="54"/>
        <v>-7.2031717772337613E-3</v>
      </c>
      <c r="E446">
        <f t="shared" si="60"/>
        <v>6.7799180513107397E-4</v>
      </c>
      <c r="F446">
        <f t="shared" si="55"/>
        <v>7.219846874928356</v>
      </c>
      <c r="K446">
        <f t="shared" si="56"/>
        <v>-8.2996131352619171E-3</v>
      </c>
      <c r="L446">
        <f t="shared" si="61"/>
        <v>2.4127526829409652E-4</v>
      </c>
      <c r="M446">
        <f t="shared" si="57"/>
        <v>8.0440742016977005</v>
      </c>
      <c r="R446">
        <f t="shared" si="58"/>
        <v>-8.2996131352619171E-3</v>
      </c>
      <c r="S446">
        <f t="shared" si="62"/>
        <v>2.5611152263383503E-4</v>
      </c>
      <c r="T446" s="3">
        <f t="shared" si="59"/>
        <v>8.0009382638997479</v>
      </c>
    </row>
    <row r="447" spans="1:20" x14ac:dyDescent="0.3">
      <c r="A447" s="1">
        <v>38912</v>
      </c>
      <c r="B447">
        <v>906.05499999999995</v>
      </c>
      <c r="C447">
        <v>7.2675000000000001</v>
      </c>
      <c r="D447">
        <f t="shared" si="54"/>
        <v>-4.6966106173389539E-2</v>
      </c>
      <c r="E447">
        <f t="shared" si="60"/>
        <v>6.2374041766868568E-4</v>
      </c>
      <c r="F447">
        <f t="shared" si="55"/>
        <v>3.8433449847398942</v>
      </c>
      <c r="K447">
        <f t="shared" si="56"/>
        <v>1.7797621121245201E-2</v>
      </c>
      <c r="L447">
        <f t="shared" si="61"/>
        <v>2.2444924360439525E-4</v>
      </c>
      <c r="M447">
        <f t="shared" si="57"/>
        <v>6.9906050703649001</v>
      </c>
      <c r="R447">
        <f t="shared" si="58"/>
        <v>1.7797621121245201E-2</v>
      </c>
      <c r="S447">
        <f t="shared" si="62"/>
        <v>2.380054438093998E-4</v>
      </c>
      <c r="T447" s="3">
        <f t="shared" si="59"/>
        <v>7.0123427569954906</v>
      </c>
    </row>
    <row r="448" spans="1:20" x14ac:dyDescent="0.3">
      <c r="A448" s="1">
        <v>38919</v>
      </c>
      <c r="B448">
        <v>914.60199999999998</v>
      </c>
      <c r="C448">
        <v>7.2803000000000004</v>
      </c>
      <c r="D448">
        <f t="shared" si="54"/>
        <v>9.3889873676829931E-3</v>
      </c>
      <c r="E448">
        <f t="shared" si="60"/>
        <v>7.6082540249690724E-4</v>
      </c>
      <c r="F448">
        <f t="shared" si="55"/>
        <v>7.065241594312722</v>
      </c>
      <c r="K448">
        <f t="shared" si="56"/>
        <v>1.7597166998505138E-3</v>
      </c>
      <c r="L448">
        <f t="shared" si="61"/>
        <v>2.3345863540717132E-4</v>
      </c>
      <c r="M448">
        <f t="shared" si="57"/>
        <v>8.349241614611687</v>
      </c>
      <c r="R448">
        <f t="shared" si="58"/>
        <v>1.7597166998505138E-3</v>
      </c>
      <c r="S448">
        <f t="shared" si="62"/>
        <v>2.4583083903473649E-4</v>
      </c>
      <c r="T448" s="3">
        <f t="shared" si="59"/>
        <v>8.2982704263294842</v>
      </c>
    </row>
    <row r="449" spans="1:20" x14ac:dyDescent="0.3">
      <c r="A449" s="1">
        <v>38926</v>
      </c>
      <c r="B449">
        <v>955.05499999999995</v>
      </c>
      <c r="C449">
        <v>7.2263000000000002</v>
      </c>
      <c r="D449">
        <f t="shared" si="54"/>
        <v>4.327993247556379E-2</v>
      </c>
      <c r="E449">
        <f t="shared" si="60"/>
        <v>7.0253910669904193E-4</v>
      </c>
      <c r="F449">
        <f t="shared" si="55"/>
        <v>4.5945485844615206</v>
      </c>
      <c r="K449">
        <f t="shared" si="56"/>
        <v>-7.4449215420051042E-3</v>
      </c>
      <c r="L449">
        <f t="shared" si="61"/>
        <v>2.1097450496609357E-4</v>
      </c>
      <c r="M449">
        <f t="shared" si="57"/>
        <v>8.2010549922442149</v>
      </c>
      <c r="R449">
        <f t="shared" si="58"/>
        <v>-7.4449215420051042E-3</v>
      </c>
      <c r="S449">
        <f t="shared" si="62"/>
        <v>2.2369911762203112E-4</v>
      </c>
      <c r="T449" s="3">
        <f t="shared" si="59"/>
        <v>8.1574344926986502</v>
      </c>
    </row>
    <row r="450" spans="1:20" x14ac:dyDescent="0.3">
      <c r="A450" s="1">
        <v>38933</v>
      </c>
      <c r="B450">
        <v>944.96500000000003</v>
      </c>
      <c r="C450">
        <v>7.1393000000000004</v>
      </c>
      <c r="D450">
        <f t="shared" si="54"/>
        <v>-1.062104067461518E-2</v>
      </c>
      <c r="E450">
        <f t="shared" si="60"/>
        <v>8.0397143834166191E-4</v>
      </c>
      <c r="F450">
        <f t="shared" si="55"/>
        <v>6.9856352311016643</v>
      </c>
      <c r="K450">
        <f t="shared" si="56"/>
        <v>-1.2112416279090746E-2</v>
      </c>
      <c r="L450">
        <f t="shared" si="61"/>
        <v>1.9579251697395109E-4</v>
      </c>
      <c r="M450">
        <f t="shared" si="57"/>
        <v>7.7891382164976166</v>
      </c>
      <c r="R450">
        <f t="shared" si="58"/>
        <v>-1.2112416279090746E-2</v>
      </c>
      <c r="S450">
        <f t="shared" si="62"/>
        <v>2.1050908667090621E-4</v>
      </c>
      <c r="T450" s="3">
        <f t="shared" si="59"/>
        <v>7.7690492193486085</v>
      </c>
    </row>
    <row r="451" spans="1:20" x14ac:dyDescent="0.3">
      <c r="A451" s="1">
        <v>38940</v>
      </c>
      <c r="B451">
        <v>937.12800000000004</v>
      </c>
      <c r="C451">
        <v>7.2282999999999999</v>
      </c>
      <c r="D451">
        <f t="shared" si="54"/>
        <v>-8.3280106722034737E-3</v>
      </c>
      <c r="E451">
        <f t="shared" si="60"/>
        <v>7.4408277839702996E-4</v>
      </c>
      <c r="F451">
        <f t="shared" si="55"/>
        <v>7.1101485287818704</v>
      </c>
      <c r="K451">
        <f t="shared" si="56"/>
        <v>1.2389144796346422E-2</v>
      </c>
      <c r="L451">
        <f t="shared" si="61"/>
        <v>1.9100195500873669E-4</v>
      </c>
      <c r="M451">
        <f t="shared" si="57"/>
        <v>7.7596177963010913</v>
      </c>
      <c r="R451">
        <f t="shared" si="58"/>
        <v>1.2389144796346422E-2</v>
      </c>
      <c r="S451">
        <f t="shared" si="62"/>
        <v>2.0810388850501168E-4</v>
      </c>
      <c r="T451" s="3">
        <f t="shared" si="59"/>
        <v>7.7399044664962542</v>
      </c>
    </row>
    <row r="452" spans="1:20" x14ac:dyDescent="0.3">
      <c r="A452" s="1">
        <v>38947</v>
      </c>
      <c r="B452">
        <v>978.14599999999996</v>
      </c>
      <c r="C452">
        <v>7.1733000000000002</v>
      </c>
      <c r="D452">
        <f t="shared" ref="D452:D515" si="63">LN(B452/B451)</f>
        <v>4.2839064047996374E-2</v>
      </c>
      <c r="E452">
        <f t="shared" si="60"/>
        <v>6.8561844534648845E-4</v>
      </c>
      <c r="F452">
        <f t="shared" ref="F452:F515" si="64">-LN(E452)-D452*D452/E452</f>
        <v>4.6085031200813598</v>
      </c>
      <c r="K452">
        <f t="shared" ref="K452:K515" si="65">LN(C452/C451)</f>
        <v>-7.6380773514665382E-3</v>
      </c>
      <c r="L452">
        <f t="shared" si="61"/>
        <v>1.8734074726991192E-4</v>
      </c>
      <c r="M452">
        <f t="shared" ref="M452:M515" si="66">-LN(L452)-K452*K452/L452</f>
        <v>8.2711690538989124</v>
      </c>
      <c r="R452">
        <f t="shared" ref="R452:R515" si="67">LN(C452/C451)</f>
        <v>-7.6380773514665382E-3</v>
      </c>
      <c r="S452">
        <f t="shared" si="62"/>
        <v>2.0676968842685395E-4</v>
      </c>
      <c r="T452" s="3">
        <f t="shared" ref="T452:T515" si="68">-LN(S452)-R452*R452/S452</f>
        <v>8.2017542360954518</v>
      </c>
    </row>
    <row r="453" spans="1:20" x14ac:dyDescent="0.3">
      <c r="A453" s="1">
        <v>38954</v>
      </c>
      <c r="B453">
        <v>972.58500000000004</v>
      </c>
      <c r="C453">
        <v>7.2610999999999999</v>
      </c>
      <c r="D453">
        <f t="shared" si="63"/>
        <v>-5.7014678745096045E-3</v>
      </c>
      <c r="E453">
        <f t="shared" ref="E453:E516" si="69">$I$2*E452+(1-$I$2)*D452^2</f>
        <v>7.8522712284218098E-4</v>
      </c>
      <c r="F453">
        <f t="shared" si="64"/>
        <v>7.1081396764716427</v>
      </c>
      <c r="K453">
        <f t="shared" si="65"/>
        <v>1.2165532736429951E-2</v>
      </c>
      <c r="L453">
        <f t="shared" ref="L453:L516" si="70">$P$2*L452+(1-$P$2)*K452^2</f>
        <v>1.7474985056891289E-4</v>
      </c>
      <c r="M453">
        <f t="shared" si="66"/>
        <v>7.8052290616167852</v>
      </c>
      <c r="R453">
        <f t="shared" si="67"/>
        <v>1.2165532736429951E-2</v>
      </c>
      <c r="S453">
        <f t="shared" ref="S453:S516" si="71">$X$3+$Y$3*S452+($Z$3)*R452^2</f>
        <v>1.9704995107849873E-4</v>
      </c>
      <c r="T453" s="3">
        <f t="shared" si="68"/>
        <v>7.7809737618412509</v>
      </c>
    </row>
    <row r="454" spans="1:20" x14ac:dyDescent="0.3">
      <c r="A454" s="1">
        <v>38961</v>
      </c>
      <c r="B454">
        <v>997.56700000000001</v>
      </c>
      <c r="C454">
        <v>7.2587000000000002</v>
      </c>
      <c r="D454">
        <f t="shared" si="63"/>
        <v>2.5361839156053247E-2</v>
      </c>
      <c r="E454">
        <f t="shared" si="69"/>
        <v>7.2000475244738771E-4</v>
      </c>
      <c r="F454">
        <f t="shared" si="64"/>
        <v>6.3428935235006749</v>
      </c>
      <c r="K454">
        <f t="shared" si="65"/>
        <v>-3.3058306889308022E-4</v>
      </c>
      <c r="L454">
        <f t="shared" si="70"/>
        <v>1.7213899094214113E-4</v>
      </c>
      <c r="M454">
        <f t="shared" si="66"/>
        <v>8.6665734547622399</v>
      </c>
      <c r="R454">
        <f t="shared" si="67"/>
        <v>-3.3058306889308022E-4</v>
      </c>
      <c r="S454">
        <f t="shared" si="71"/>
        <v>1.9731048528580822E-4</v>
      </c>
      <c r="T454" s="3">
        <f t="shared" si="68"/>
        <v>8.5301781283867228</v>
      </c>
    </row>
    <row r="455" spans="1:20" x14ac:dyDescent="0.3">
      <c r="A455" s="1">
        <v>38968</v>
      </c>
      <c r="B455">
        <v>999.07899999999995</v>
      </c>
      <c r="C455">
        <v>7.3611000000000004</v>
      </c>
      <c r="D455">
        <f t="shared" si="63"/>
        <v>1.5145401728926746E-3</v>
      </c>
      <c r="E455">
        <f t="shared" si="69"/>
        <v>7.1335169048617397E-4</v>
      </c>
      <c r="F455">
        <f t="shared" si="64"/>
        <v>7.2423204351259551</v>
      </c>
      <c r="K455">
        <f t="shared" si="65"/>
        <v>1.400862865294525E-2</v>
      </c>
      <c r="L455">
        <f t="shared" si="70"/>
        <v>1.553482971732179E-4</v>
      </c>
      <c r="M455">
        <f t="shared" si="66"/>
        <v>7.5066041418010476</v>
      </c>
      <c r="R455">
        <f t="shared" si="67"/>
        <v>1.400862865294525E-2</v>
      </c>
      <c r="S455">
        <f t="shared" si="71"/>
        <v>1.8409551654491272E-4</v>
      </c>
      <c r="T455" s="3">
        <f t="shared" si="68"/>
        <v>7.5340783329048211</v>
      </c>
    </row>
    <row r="456" spans="1:20" x14ac:dyDescent="0.3">
      <c r="A456" s="1">
        <v>38975</v>
      </c>
      <c r="B456">
        <v>1025.473</v>
      </c>
      <c r="C456">
        <v>7.2827000000000002</v>
      </c>
      <c r="D456">
        <f t="shared" si="63"/>
        <v>2.6075393944598686E-2</v>
      </c>
      <c r="E456">
        <f t="shared" si="69"/>
        <v>6.517393310648817E-4</v>
      </c>
      <c r="F456">
        <f t="shared" si="64"/>
        <v>6.292617237109849</v>
      </c>
      <c r="K456">
        <f t="shared" si="65"/>
        <v>-1.0707705524197928E-2</v>
      </c>
      <c r="L456">
        <f t="shared" si="70"/>
        <v>1.5933963233429911E-4</v>
      </c>
      <c r="M456">
        <f t="shared" si="66"/>
        <v>8.0249092442293737</v>
      </c>
      <c r="R456">
        <f t="shared" si="67"/>
        <v>-1.0707705524197928E-2</v>
      </c>
      <c r="S456">
        <f t="shared" si="71"/>
        <v>1.9118870825604402E-4</v>
      </c>
      <c r="T456" s="3">
        <f t="shared" si="68"/>
        <v>7.9625543799379725</v>
      </c>
    </row>
    <row r="457" spans="1:20" x14ac:dyDescent="0.3">
      <c r="A457" s="1">
        <v>38982</v>
      </c>
      <c r="B457">
        <v>1028.6880000000001</v>
      </c>
      <c r="C457">
        <v>7.2417999999999996</v>
      </c>
      <c r="D457">
        <f t="shared" si="63"/>
        <v>3.1302343147840582E-3</v>
      </c>
      <c r="E457">
        <f t="shared" si="69"/>
        <v>6.5418168873166641E-4</v>
      </c>
      <c r="F457">
        <f t="shared" si="64"/>
        <v>7.3171473823158761</v>
      </c>
      <c r="K457">
        <f t="shared" si="65"/>
        <v>-5.6318782891859589E-3</v>
      </c>
      <c r="L457">
        <f t="shared" si="70"/>
        <v>1.5497825366217601E-4</v>
      </c>
      <c r="M457">
        <f t="shared" si="66"/>
        <v>8.5675644356590865</v>
      </c>
      <c r="R457">
        <f t="shared" si="67"/>
        <v>-5.6318782891859589E-3</v>
      </c>
      <c r="S457">
        <f t="shared" si="71"/>
        <v>1.8953192204387923E-4</v>
      </c>
      <c r="T457" s="3">
        <f t="shared" si="68"/>
        <v>8.4036036955269715</v>
      </c>
    </row>
    <row r="458" spans="1:20" x14ac:dyDescent="0.3">
      <c r="A458" s="1">
        <v>38989</v>
      </c>
      <c r="B458">
        <v>1039.3440000000001</v>
      </c>
      <c r="C458">
        <v>7.3308</v>
      </c>
      <c r="D458">
        <f t="shared" si="63"/>
        <v>1.0305541025613934E-2</v>
      </c>
      <c r="E458">
        <f t="shared" si="69"/>
        <v>5.9834660252247953E-4</v>
      </c>
      <c r="F458">
        <f t="shared" si="64"/>
        <v>7.2438442900382825</v>
      </c>
      <c r="K458">
        <f t="shared" si="65"/>
        <v>1.2214856179957653E-2</v>
      </c>
      <c r="L458">
        <f t="shared" si="70"/>
        <v>1.4294763213206074E-4</v>
      </c>
      <c r="M458">
        <f t="shared" si="66"/>
        <v>7.8092743653923806</v>
      </c>
      <c r="R458">
        <f t="shared" si="67"/>
        <v>1.2214856179957653E-2</v>
      </c>
      <c r="S458">
        <f t="shared" si="71"/>
        <v>1.8065950337062703E-4</v>
      </c>
      <c r="T458" s="3">
        <f t="shared" si="68"/>
        <v>7.7930184831944569</v>
      </c>
    </row>
    <row r="459" spans="1:20" x14ac:dyDescent="0.3">
      <c r="A459" s="1">
        <v>38996</v>
      </c>
      <c r="B459">
        <v>1059.8230000000001</v>
      </c>
      <c r="C459">
        <v>7.3650000000000002</v>
      </c>
      <c r="D459">
        <f t="shared" si="63"/>
        <v>1.9512168145092303E-2</v>
      </c>
      <c r="E459">
        <f t="shared" si="69"/>
        <v>5.5570301773515639E-4</v>
      </c>
      <c r="F459">
        <f t="shared" si="64"/>
        <v>6.8101539302954404</v>
      </c>
      <c r="K459">
        <f t="shared" si="65"/>
        <v>4.6543994530090036E-3</v>
      </c>
      <c r="L459">
        <f t="shared" si="70"/>
        <v>1.4355814949383643E-4</v>
      </c>
      <c r="M459">
        <f t="shared" si="66"/>
        <v>8.6978668327406776</v>
      </c>
      <c r="R459">
        <f t="shared" si="67"/>
        <v>4.6543994530090036E-3</v>
      </c>
      <c r="S459">
        <f t="shared" si="71"/>
        <v>1.8413295035801499E-4</v>
      </c>
      <c r="T459" s="3">
        <f t="shared" si="68"/>
        <v>8.4822014586785244</v>
      </c>
    </row>
    <row r="460" spans="1:20" x14ac:dyDescent="0.3">
      <c r="A460" s="1">
        <v>39003</v>
      </c>
      <c r="B460">
        <v>1092.117</v>
      </c>
      <c r="C460">
        <v>7.4103000000000003</v>
      </c>
      <c r="D460">
        <f t="shared" si="63"/>
        <v>3.001610139147121E-2</v>
      </c>
      <c r="E460">
        <f t="shared" si="69"/>
        <v>5.4054134485436584E-4</v>
      </c>
      <c r="F460">
        <f t="shared" si="64"/>
        <v>5.8561541761622866</v>
      </c>
      <c r="K460">
        <f t="shared" si="65"/>
        <v>6.1318744038323667E-3</v>
      </c>
      <c r="L460">
        <f t="shared" si="70"/>
        <v>1.3166080405478239E-4</v>
      </c>
      <c r="M460">
        <f t="shared" si="66"/>
        <v>8.6497001560463058</v>
      </c>
      <c r="R460">
        <f t="shared" si="67"/>
        <v>6.1318744038323667E-3</v>
      </c>
      <c r="S460">
        <f t="shared" si="71"/>
        <v>1.7537009531407377E-4</v>
      </c>
      <c r="T460" s="3">
        <f t="shared" si="68"/>
        <v>8.4342089345552171</v>
      </c>
    </row>
    <row r="461" spans="1:20" x14ac:dyDescent="0.3">
      <c r="A461" s="1">
        <v>39010</v>
      </c>
      <c r="B461">
        <v>1094.22</v>
      </c>
      <c r="C461">
        <v>7.3019999999999996</v>
      </c>
      <c r="D461">
        <f t="shared" si="63"/>
        <v>1.9237662341886153E-3</v>
      </c>
      <c r="E461">
        <f t="shared" si="69"/>
        <v>5.7177176337416813E-4</v>
      </c>
      <c r="F461">
        <f t="shared" si="64"/>
        <v>7.4602980147559199</v>
      </c>
      <c r="K461">
        <f t="shared" si="65"/>
        <v>-1.4722641084980932E-2</v>
      </c>
      <c r="L461">
        <f t="shared" si="70"/>
        <v>1.2248013318113225E-4</v>
      </c>
      <c r="M461">
        <f t="shared" si="66"/>
        <v>7.2378366635364531</v>
      </c>
      <c r="R461">
        <f t="shared" si="67"/>
        <v>-1.4722641084980932E-2</v>
      </c>
      <c r="S461">
        <f t="shared" si="71"/>
        <v>1.6971337869220619E-4</v>
      </c>
      <c r="T461" s="3">
        <f t="shared" si="68"/>
        <v>7.4042099617074673</v>
      </c>
    </row>
    <row r="462" spans="1:20" x14ac:dyDescent="0.3">
      <c r="A462" s="1">
        <v>39017</v>
      </c>
      <c r="B462">
        <v>1088.299</v>
      </c>
      <c r="C462">
        <v>7.2275</v>
      </c>
      <c r="D462">
        <f t="shared" si="63"/>
        <v>-5.4258538194858303E-3</v>
      </c>
      <c r="E462">
        <f t="shared" si="69"/>
        <v>5.2254906336952E-4</v>
      </c>
      <c r="F462">
        <f t="shared" si="64"/>
        <v>7.5004526811960215</v>
      </c>
      <c r="K462">
        <f t="shared" si="65"/>
        <v>-1.0255088325080982E-2</v>
      </c>
      <c r="L462">
        <f t="shared" si="70"/>
        <v>1.3168179923992752E-4</v>
      </c>
      <c r="M462">
        <f t="shared" si="66"/>
        <v>8.1364784787568603</v>
      </c>
      <c r="R462">
        <f t="shared" si="67"/>
        <v>-1.0255088325080982E-2</v>
      </c>
      <c r="S462">
        <f t="shared" si="71"/>
        <v>1.8139240592786015E-4</v>
      </c>
      <c r="T462" s="3">
        <f t="shared" si="68"/>
        <v>8.0350725848942481</v>
      </c>
    </row>
    <row r="463" spans="1:20" x14ac:dyDescent="0.3">
      <c r="A463" s="1">
        <v>39024</v>
      </c>
      <c r="B463">
        <v>1084.8620000000001</v>
      </c>
      <c r="C463">
        <v>7.1985000000000001</v>
      </c>
      <c r="D463">
        <f t="shared" si="63"/>
        <v>-3.1631368920413518E-3</v>
      </c>
      <c r="E463">
        <f t="shared" si="69"/>
        <v>4.7982171104716127E-4</v>
      </c>
      <c r="F463">
        <f t="shared" si="64"/>
        <v>7.6212435568161192</v>
      </c>
      <c r="K463">
        <f t="shared" si="65"/>
        <v>-4.0205239240912608E-3</v>
      </c>
      <c r="L463">
        <f t="shared" si="70"/>
        <v>1.2909384725382482E-4</v>
      </c>
      <c r="M463">
        <f t="shared" si="66"/>
        <v>8.8297549397899306</v>
      </c>
      <c r="R463">
        <f t="shared" si="67"/>
        <v>-4.0205239240912608E-3</v>
      </c>
      <c r="S463">
        <f t="shared" si="71"/>
        <v>1.8072930364308626E-4</v>
      </c>
      <c r="T463" s="3">
        <f t="shared" si="68"/>
        <v>8.5290691896751021</v>
      </c>
    </row>
    <row r="464" spans="1:20" x14ac:dyDescent="0.3">
      <c r="A464" s="1">
        <v>39031</v>
      </c>
      <c r="B464">
        <v>1099.3720000000001</v>
      </c>
      <c r="C464">
        <v>7.0834000000000001</v>
      </c>
      <c r="D464">
        <f t="shared" si="63"/>
        <v>1.3286317719635841E-2</v>
      </c>
      <c r="E464">
        <f t="shared" si="69"/>
        <v>4.3911266196792104E-4</v>
      </c>
      <c r="F464">
        <f t="shared" si="64"/>
        <v>7.3287478300974698</v>
      </c>
      <c r="K464">
        <f t="shared" si="65"/>
        <v>-1.6118652561541238E-2</v>
      </c>
      <c r="L464">
        <f t="shared" si="70"/>
        <v>1.1807156370306223E-4</v>
      </c>
      <c r="M464">
        <f t="shared" si="66"/>
        <v>6.8437663587086348</v>
      </c>
      <c r="R464">
        <f t="shared" si="67"/>
        <v>-1.6118652561541238E-2</v>
      </c>
      <c r="S464">
        <f t="shared" si="71"/>
        <v>1.721117664527113E-4</v>
      </c>
      <c r="T464" s="3">
        <f t="shared" si="68"/>
        <v>7.15781855941926</v>
      </c>
    </row>
    <row r="465" spans="1:20" x14ac:dyDescent="0.3">
      <c r="A465" s="1">
        <v>39038</v>
      </c>
      <c r="B465">
        <v>1098.817</v>
      </c>
      <c r="C465">
        <v>7.0754000000000001</v>
      </c>
      <c r="D465">
        <f t="shared" si="63"/>
        <v>-5.0496114009593719E-4</v>
      </c>
      <c r="E465">
        <f t="shared" si="69"/>
        <v>4.1635984529569335E-4</v>
      </c>
      <c r="F465">
        <f t="shared" si="64"/>
        <v>7.783348242107536</v>
      </c>
      <c r="K465">
        <f t="shared" si="65"/>
        <v>-1.1300393891185416E-3</v>
      </c>
      <c r="L465">
        <f t="shared" si="70"/>
        <v>1.3190581863118487E-4</v>
      </c>
      <c r="M465">
        <f t="shared" si="66"/>
        <v>8.9237413186106025</v>
      </c>
      <c r="R465">
        <f t="shared" si="67"/>
        <v>-1.1300393891185416E-3</v>
      </c>
      <c r="S465">
        <f t="shared" si="71"/>
        <v>1.872453266124235E-4</v>
      </c>
      <c r="T465" s="3">
        <f t="shared" si="68"/>
        <v>8.5762710226325556</v>
      </c>
    </row>
    <row r="466" spans="1:20" x14ac:dyDescent="0.3">
      <c r="A466" s="1">
        <v>39045</v>
      </c>
      <c r="B466">
        <v>1089.7539999999999</v>
      </c>
      <c r="C466">
        <v>6.9027000000000003</v>
      </c>
      <c r="D466">
        <f t="shared" si="63"/>
        <v>-8.2821638463994058E-3</v>
      </c>
      <c r="E466">
        <f t="shared" si="69"/>
        <v>3.8030482972306633E-4</v>
      </c>
      <c r="F466">
        <f t="shared" si="64"/>
        <v>7.6941709777633642</v>
      </c>
      <c r="K466">
        <f t="shared" si="65"/>
        <v>-2.4711339622153342E-2</v>
      </c>
      <c r="L466">
        <f t="shared" si="70"/>
        <v>1.1915599344561401E-4</v>
      </c>
      <c r="M466">
        <f t="shared" si="66"/>
        <v>3.9102798175100419</v>
      </c>
      <c r="R466">
        <f t="shared" si="67"/>
        <v>-2.4711339622153342E-2</v>
      </c>
      <c r="S466">
        <f t="shared" si="71"/>
        <v>1.7604233448872232E-4</v>
      </c>
      <c r="T466" s="3">
        <f t="shared" si="68"/>
        <v>5.176016411050723</v>
      </c>
    </row>
    <row r="467" spans="1:20" x14ac:dyDescent="0.3">
      <c r="A467" s="1">
        <v>39052</v>
      </c>
      <c r="B467">
        <v>1059.837</v>
      </c>
      <c r="C467">
        <v>6.7638999999999996</v>
      </c>
      <c r="D467">
        <f t="shared" si="63"/>
        <v>-2.7836859981571805E-2</v>
      </c>
      <c r="E467">
        <f t="shared" si="69"/>
        <v>3.5329545941229645E-4</v>
      </c>
      <c r="F467">
        <f t="shared" si="64"/>
        <v>5.7548836574668361</v>
      </c>
      <c r="K467">
        <f t="shared" si="65"/>
        <v>-2.0312992635802239E-2</v>
      </c>
      <c r="L467">
        <f t="shared" si="70"/>
        <v>1.6712753680604042E-4</v>
      </c>
      <c r="M467">
        <f t="shared" si="66"/>
        <v>6.2278743203478557</v>
      </c>
      <c r="R467">
        <f t="shared" si="67"/>
        <v>-2.0312992635802239E-2</v>
      </c>
      <c r="S467">
        <f t="shared" si="71"/>
        <v>2.2228228457791285E-4</v>
      </c>
      <c r="T467" s="3">
        <f t="shared" si="68"/>
        <v>6.5552846333555479</v>
      </c>
    </row>
    <row r="468" spans="1:20" x14ac:dyDescent="0.3">
      <c r="A468" s="1">
        <v>39059</v>
      </c>
      <c r="B468">
        <v>1095.931</v>
      </c>
      <c r="C468">
        <v>6.8655999999999997</v>
      </c>
      <c r="D468">
        <f t="shared" si="63"/>
        <v>3.3489107624919016E-2</v>
      </c>
      <c r="E468">
        <f t="shared" si="69"/>
        <v>3.8982621667454735E-4</v>
      </c>
      <c r="F468">
        <f t="shared" si="64"/>
        <v>4.9728343886800204</v>
      </c>
      <c r="K468">
        <f t="shared" si="65"/>
        <v>1.492378847946569E-2</v>
      </c>
      <c r="L468">
        <f t="shared" si="70"/>
        <v>1.9108822213160964E-4</v>
      </c>
      <c r="M468">
        <f t="shared" si="66"/>
        <v>7.3972432104725518</v>
      </c>
      <c r="R468">
        <f t="shared" si="67"/>
        <v>1.492378847946569E-2</v>
      </c>
      <c r="S468">
        <f t="shared" si="71"/>
        <v>2.4178785618666582E-4</v>
      </c>
      <c r="T468" s="3">
        <f t="shared" si="68"/>
        <v>7.4063139929706487</v>
      </c>
    </row>
    <row r="469" spans="1:20" x14ac:dyDescent="0.3">
      <c r="A469" s="1">
        <v>39066</v>
      </c>
      <c r="B469">
        <v>1139.0530000000001</v>
      </c>
      <c r="C469">
        <v>6.9200999999999997</v>
      </c>
      <c r="D469">
        <f t="shared" si="63"/>
        <v>3.8592985088497907E-2</v>
      </c>
      <c r="E469">
        <f t="shared" si="69"/>
        <v>4.5322668419563937E-4</v>
      </c>
      <c r="F469">
        <f t="shared" si="64"/>
        <v>4.4128630606344235</v>
      </c>
      <c r="K469">
        <f t="shared" si="65"/>
        <v>7.9067851370943059E-3</v>
      </c>
      <c r="L469">
        <f t="shared" si="70"/>
        <v>1.9417554050781314E-4</v>
      </c>
      <c r="M469">
        <f t="shared" si="66"/>
        <v>8.2247854150222022</v>
      </c>
      <c r="R469">
        <f t="shared" si="67"/>
        <v>7.9067851370943059E-3</v>
      </c>
      <c r="S469">
        <f t="shared" si="71"/>
        <v>2.4036002651025063E-4</v>
      </c>
      <c r="T469" s="3">
        <f t="shared" si="68"/>
        <v>8.073274277806453</v>
      </c>
    </row>
    <row r="470" spans="1:20" x14ac:dyDescent="0.3">
      <c r="A470" s="1">
        <v>39073</v>
      </c>
      <c r="B470">
        <v>1141.4849999999999</v>
      </c>
      <c r="C470">
        <v>6.8452999999999999</v>
      </c>
      <c r="D470">
        <f t="shared" si="63"/>
        <v>2.1328308687896588E-3</v>
      </c>
      <c r="E470">
        <f t="shared" si="69"/>
        <v>5.4301153320096866E-4</v>
      </c>
      <c r="F470">
        <f t="shared" si="64"/>
        <v>7.5100027040039476</v>
      </c>
      <c r="K470">
        <f t="shared" si="65"/>
        <v>-1.0867935000811749E-2</v>
      </c>
      <c r="L470">
        <f t="shared" si="70"/>
        <v>1.8132523649864904E-4</v>
      </c>
      <c r="M470">
        <f t="shared" si="66"/>
        <v>7.963836164301286</v>
      </c>
      <c r="R470">
        <f t="shared" si="67"/>
        <v>-1.0867935000811749E-2</v>
      </c>
      <c r="S470">
        <f t="shared" si="71"/>
        <v>2.2465873407751191E-4</v>
      </c>
      <c r="T470" s="3">
        <f t="shared" si="68"/>
        <v>7.8751883636300493</v>
      </c>
    </row>
    <row r="471" spans="1:20" x14ac:dyDescent="0.3">
      <c r="A471" s="1">
        <v>39080</v>
      </c>
      <c r="B471">
        <v>1147.269</v>
      </c>
      <c r="C471">
        <v>6.8452999999999999</v>
      </c>
      <c r="D471">
        <f t="shared" si="63"/>
        <v>5.0542892011018574E-3</v>
      </c>
      <c r="E471">
        <f t="shared" si="69"/>
        <v>4.963543607458663E-4</v>
      </c>
      <c r="F471">
        <f t="shared" si="64"/>
        <v>7.5567535109014532</v>
      </c>
      <c r="K471">
        <f t="shared" si="65"/>
        <v>0</v>
      </c>
      <c r="L471">
        <f t="shared" si="70"/>
        <v>1.7515540726103059E-4</v>
      </c>
      <c r="M471">
        <f t="shared" si="66"/>
        <v>8.6498369366247161</v>
      </c>
      <c r="R471">
        <f t="shared" si="67"/>
        <v>0</v>
      </c>
      <c r="S471">
        <f t="shared" si="71"/>
        <v>2.1697781332700265E-4</v>
      </c>
      <c r="T471" s="3">
        <f>-LN(S471)-R471*R471/S471</f>
        <v>8.4357154523836666</v>
      </c>
    </row>
    <row r="472" spans="1:20" x14ac:dyDescent="0.3">
      <c r="A472" s="1">
        <v>39087</v>
      </c>
      <c r="B472">
        <v>1147.2190000000001</v>
      </c>
      <c r="C472">
        <v>6.9615</v>
      </c>
      <c r="D472">
        <f t="shared" si="63"/>
        <v>-4.3582707783032823E-5</v>
      </c>
      <c r="E472">
        <f t="shared" si="69"/>
        <v>4.5555933472745048E-4</v>
      </c>
      <c r="F472">
        <f t="shared" si="64"/>
        <v>7.6939804174042115</v>
      </c>
      <c r="K472">
        <f t="shared" si="65"/>
        <v>1.6832682975797507E-2</v>
      </c>
      <c r="L472">
        <f t="shared" si="70"/>
        <v>1.5805963422571283E-4</v>
      </c>
      <c r="M472">
        <f t="shared" si="66"/>
        <v>6.959928573966466</v>
      </c>
      <c r="R472">
        <f t="shared" si="67"/>
        <v>1.6832682975797507E-2</v>
      </c>
      <c r="S472">
        <f>$X$3+$Y$3*S471+($Z$3)*R471^2</f>
        <v>2.0002866125065836E-4</v>
      </c>
      <c r="T472" s="3">
        <f>-LN(S472)-R472*R472/S472</f>
        <v>7.1005568069291165</v>
      </c>
    </row>
    <row r="473" spans="1:20" x14ac:dyDescent="0.3">
      <c r="A473" s="1">
        <v>39094</v>
      </c>
      <c r="B473">
        <v>1159.4559999999999</v>
      </c>
      <c r="C473">
        <v>7.0285000000000002</v>
      </c>
      <c r="D473">
        <f t="shared" si="63"/>
        <v>1.061017681208631E-2</v>
      </c>
      <c r="E473">
        <f t="shared" si="69"/>
        <v>4.1608579807825323E-4</v>
      </c>
      <c r="F473">
        <f t="shared" si="64"/>
        <v>7.5140598463719384</v>
      </c>
      <c r="K473">
        <f t="shared" si="65"/>
        <v>9.5783434224803472E-3</v>
      </c>
      <c r="L473">
        <f t="shared" si="70"/>
        <v>1.7028735435301422E-4</v>
      </c>
      <c r="M473">
        <f t="shared" si="66"/>
        <v>8.1392594246742025</v>
      </c>
      <c r="R473">
        <f t="shared" si="67"/>
        <v>9.5783434224803472E-3</v>
      </c>
      <c r="S473">
        <f t="shared" si="71"/>
        <v>2.1201179320242905E-4</v>
      </c>
      <c r="T473" s="3">
        <f t="shared" si="68"/>
        <v>8.0261348857618877</v>
      </c>
    </row>
    <row r="474" spans="1:20" x14ac:dyDescent="0.3">
      <c r="A474" s="1">
        <v>39101</v>
      </c>
      <c r="B474">
        <v>1180.5709999999999</v>
      </c>
      <c r="C474">
        <v>7.0229999999999997</v>
      </c>
      <c r="D474">
        <f t="shared" si="63"/>
        <v>1.8047290139317156E-2</v>
      </c>
      <c r="E474">
        <f t="shared" si="69"/>
        <v>3.8978700444024608E-4</v>
      </c>
      <c r="F474">
        <f t="shared" si="64"/>
        <v>7.0143135470802029</v>
      </c>
      <c r="K474">
        <f t="shared" si="65"/>
        <v>-7.8283461280023129E-4</v>
      </c>
      <c r="L474">
        <f t="shared" si="70"/>
        <v>1.6262131622861046E-4</v>
      </c>
      <c r="M474">
        <f t="shared" si="66"/>
        <v>8.7203178249748756</v>
      </c>
      <c r="R474">
        <f t="shared" si="67"/>
        <v>-7.8283461280023129E-4</v>
      </c>
      <c r="S474">
        <f t="shared" si="71"/>
        <v>2.0433199318789454E-4</v>
      </c>
      <c r="T474" s="3">
        <f t="shared" si="68"/>
        <v>8.4927652814930124</v>
      </c>
    </row>
    <row r="475" spans="1:20" x14ac:dyDescent="0.3">
      <c r="A475" s="1">
        <v>39108</v>
      </c>
      <c r="B475">
        <v>1177.3510000000001</v>
      </c>
      <c r="C475">
        <v>7.0350999999999999</v>
      </c>
      <c r="D475">
        <f t="shared" si="63"/>
        <v>-2.7312201180946941E-3</v>
      </c>
      <c r="E475">
        <f t="shared" si="69"/>
        <v>3.8423434360694071E-4</v>
      </c>
      <c r="F475">
        <f t="shared" si="64"/>
        <v>7.8448438233628517</v>
      </c>
      <c r="K475">
        <f t="shared" si="65"/>
        <v>1.7214279295223445E-3</v>
      </c>
      <c r="L475">
        <f t="shared" si="70"/>
        <v>1.4680872812105507E-4</v>
      </c>
      <c r="M475">
        <f t="shared" si="66"/>
        <v>8.8061951243301451</v>
      </c>
      <c r="R475">
        <f t="shared" si="67"/>
        <v>1.7214279295223445E-3</v>
      </c>
      <c r="S475">
        <f t="shared" si="71"/>
        <v>1.8983312541220903E-4</v>
      </c>
      <c r="T475" s="3">
        <f t="shared" si="68"/>
        <v>8.5537550587883207</v>
      </c>
    </row>
    <row r="476" spans="1:20" x14ac:dyDescent="0.3">
      <c r="A476" s="1">
        <v>39115</v>
      </c>
      <c r="B476">
        <v>1187.0909999999999</v>
      </c>
      <c r="C476">
        <v>6.9904000000000002</v>
      </c>
      <c r="D476">
        <f t="shared" si="63"/>
        <v>8.2387769239398202E-3</v>
      </c>
      <c r="E476">
        <f t="shared" si="69"/>
        <v>3.515872349308668E-4</v>
      </c>
      <c r="F476">
        <f t="shared" si="64"/>
        <v>7.7599926597120579</v>
      </c>
      <c r="K476">
        <f t="shared" si="65"/>
        <v>-6.374125891371275E-3</v>
      </c>
      <c r="L476">
        <f t="shared" si="70"/>
        <v>1.3276891862589235E-4</v>
      </c>
      <c r="M476">
        <f t="shared" si="66"/>
        <v>8.6208838865792714</v>
      </c>
      <c r="R476">
        <f t="shared" si="67"/>
        <v>-6.374125891371275E-3</v>
      </c>
      <c r="S476">
        <f t="shared" si="71"/>
        <v>1.7829319203578546E-4</v>
      </c>
      <c r="T476" s="3">
        <f t="shared" si="68"/>
        <v>8.4042010578578061</v>
      </c>
    </row>
    <row r="477" spans="1:20" x14ac:dyDescent="0.3">
      <c r="A477" s="1">
        <v>39122</v>
      </c>
      <c r="B477">
        <v>1201.155</v>
      </c>
      <c r="C477">
        <v>7.0018000000000002</v>
      </c>
      <c r="D477">
        <f t="shared" si="63"/>
        <v>1.1777817340362913E-2</v>
      </c>
      <c r="E477">
        <f t="shared" si="69"/>
        <v>3.2700410245313695E-4</v>
      </c>
      <c r="F477">
        <f t="shared" si="64"/>
        <v>7.6013322113892272</v>
      </c>
      <c r="K477">
        <f t="shared" si="65"/>
        <v>1.6294796418638321E-3</v>
      </c>
      <c r="L477">
        <f t="shared" si="70"/>
        <v>1.2377579109444065E-4</v>
      </c>
      <c r="M477">
        <f t="shared" si="66"/>
        <v>8.9755870430038165</v>
      </c>
      <c r="R477">
        <f t="shared" si="67"/>
        <v>1.6294796418638321E-3</v>
      </c>
      <c r="S477">
        <f t="shared" si="71"/>
        <v>1.7235798915383554E-4</v>
      </c>
      <c r="T477" s="3">
        <f t="shared" si="68"/>
        <v>8.6505317431118645</v>
      </c>
    </row>
    <row r="478" spans="1:20" x14ac:dyDescent="0.3">
      <c r="A478" s="1">
        <v>39129</v>
      </c>
      <c r="B478">
        <v>1215.0360000000001</v>
      </c>
      <c r="C478">
        <v>7.0278</v>
      </c>
      <c r="D478">
        <f t="shared" si="63"/>
        <v>1.1490112095355338E-2</v>
      </c>
      <c r="E478">
        <f t="shared" si="69"/>
        <v>3.1068923630940581E-4</v>
      </c>
      <c r="F478">
        <f t="shared" si="64"/>
        <v>7.6517825614759376</v>
      </c>
      <c r="K478">
        <f t="shared" si="65"/>
        <v>3.7064534648487421E-3</v>
      </c>
      <c r="L478">
        <f t="shared" si="70"/>
        <v>1.119540032267148E-4</v>
      </c>
      <c r="M478">
        <f t="shared" si="66"/>
        <v>8.9747131572233521</v>
      </c>
      <c r="R478">
        <f t="shared" si="67"/>
        <v>3.7064534648487421E-3</v>
      </c>
      <c r="S478">
        <f t="shared" si="71"/>
        <v>1.6409922641976655E-4</v>
      </c>
      <c r="T478" s="3">
        <f t="shared" si="68"/>
        <v>8.6313228690310044</v>
      </c>
    </row>
    <row r="479" spans="1:20" x14ac:dyDescent="0.3">
      <c r="A479" s="1">
        <v>39136</v>
      </c>
      <c r="B479">
        <v>1218.3230000000001</v>
      </c>
      <c r="C479">
        <v>7.0620000000000003</v>
      </c>
      <c r="D479">
        <f t="shared" si="63"/>
        <v>2.7016169823234925E-3</v>
      </c>
      <c r="E479">
        <f t="shared" si="69"/>
        <v>2.9520798088103327E-4</v>
      </c>
      <c r="F479">
        <f t="shared" si="64"/>
        <v>8.1031063887721775</v>
      </c>
      <c r="K479">
        <f t="shared" si="65"/>
        <v>4.8545851844476878E-3</v>
      </c>
      <c r="L479">
        <f t="shared" si="70"/>
        <v>1.0236776212008676E-4</v>
      </c>
      <c r="M479">
        <f t="shared" si="66"/>
        <v>8.956719781609932</v>
      </c>
      <c r="R479">
        <f t="shared" si="67"/>
        <v>4.8545851844476878E-3</v>
      </c>
      <c r="S479">
        <f t="shared" si="71"/>
        <v>1.584104919590317E-4</v>
      </c>
      <c r="T479" s="3">
        <f t="shared" si="68"/>
        <v>8.6015491491767282</v>
      </c>
    </row>
    <row r="480" spans="1:20" x14ac:dyDescent="0.3">
      <c r="A480" s="1">
        <v>39143</v>
      </c>
      <c r="B480">
        <v>1159.5450000000001</v>
      </c>
      <c r="C480">
        <v>7.0362</v>
      </c>
      <c r="D480">
        <f t="shared" si="63"/>
        <v>-4.9447636173324691E-2</v>
      </c>
      <c r="E480">
        <f t="shared" si="69"/>
        <v>2.7026097021718381E-4</v>
      </c>
      <c r="F480">
        <f t="shared" si="64"/>
        <v>-0.8309430774621962</v>
      </c>
      <c r="K480">
        <f t="shared" si="65"/>
        <v>-3.6600457932579652E-3</v>
      </c>
      <c r="L480">
        <f t="shared" si="70"/>
        <v>9.4676535162172999E-5</v>
      </c>
      <c r="M480">
        <f t="shared" si="66"/>
        <v>9.1235527611406884</v>
      </c>
      <c r="R480">
        <f t="shared" si="67"/>
        <v>-3.6600457932579652E-3</v>
      </c>
      <c r="S480">
        <f t="shared" si="71"/>
        <v>1.5469132940527038E-4</v>
      </c>
      <c r="T480" s="3">
        <f t="shared" si="68"/>
        <v>8.6874810083632124</v>
      </c>
    </row>
    <row r="481" spans="1:20" x14ac:dyDescent="0.3">
      <c r="A481" s="1">
        <v>39150</v>
      </c>
      <c r="B481">
        <v>1188.8800000000001</v>
      </c>
      <c r="C481">
        <v>7.0945999999999998</v>
      </c>
      <c r="D481">
        <f t="shared" si="63"/>
        <v>2.4984000675985576E-2</v>
      </c>
      <c r="E481">
        <f t="shared" si="69"/>
        <v>4.5870560286315036E-4</v>
      </c>
      <c r="F481">
        <f t="shared" si="64"/>
        <v>6.3263156643025251</v>
      </c>
      <c r="K481">
        <f t="shared" si="65"/>
        <v>8.2656795789888913E-3</v>
      </c>
      <c r="L481">
        <f t="shared" si="70"/>
        <v>8.6743267724374563E-5</v>
      </c>
      <c r="M481">
        <f t="shared" si="66"/>
        <v>8.5649293737546248</v>
      </c>
      <c r="R481">
        <f t="shared" si="67"/>
        <v>8.2656795789888913E-3</v>
      </c>
      <c r="S481">
        <f t="shared" si="71"/>
        <v>1.5075306575807192E-4</v>
      </c>
      <c r="T481" s="3">
        <f t="shared" si="68"/>
        <v>8.3466662614985552</v>
      </c>
    </row>
    <row r="482" spans="1:20" x14ac:dyDescent="0.3">
      <c r="A482" s="1">
        <v>39157</v>
      </c>
      <c r="B482">
        <v>1166.982</v>
      </c>
      <c r="C482">
        <v>6.9619999999999997</v>
      </c>
      <c r="D482">
        <f t="shared" si="63"/>
        <v>-1.8590758447236122E-2</v>
      </c>
      <c r="E482">
        <f t="shared" si="69"/>
        <v>4.7304553035269487E-4</v>
      </c>
      <c r="F482">
        <f t="shared" si="64"/>
        <v>6.9256993926427164</v>
      </c>
      <c r="K482">
        <f t="shared" si="65"/>
        <v>-1.8867141902678481E-2</v>
      </c>
      <c r="L482">
        <f t="shared" si="70"/>
        <v>8.4945235522895316E-5</v>
      </c>
      <c r="M482">
        <f t="shared" si="66"/>
        <v>5.18293276170224</v>
      </c>
      <c r="R482">
        <f t="shared" si="67"/>
        <v>-1.8867141902678481E-2</v>
      </c>
      <c r="S482">
        <f t="shared" si="71"/>
        <v>1.525469366088087E-4</v>
      </c>
      <c r="T482" s="3">
        <f t="shared" si="68"/>
        <v>6.4545332002751863</v>
      </c>
    </row>
    <row r="483" spans="1:20" x14ac:dyDescent="0.3">
      <c r="A483" s="1">
        <v>39164</v>
      </c>
      <c r="B483">
        <v>1221.848</v>
      </c>
      <c r="C483">
        <v>6.9969000000000001</v>
      </c>
      <c r="D483">
        <f t="shared" si="63"/>
        <v>4.5943537739805564E-2</v>
      </c>
      <c r="E483">
        <f t="shared" si="69"/>
        <v>4.6200393160117332E-4</v>
      </c>
      <c r="F483">
        <f t="shared" si="64"/>
        <v>3.1111261238293659</v>
      </c>
      <c r="K483">
        <f t="shared" si="65"/>
        <v>5.0004044330234599E-3</v>
      </c>
      <c r="L483">
        <f t="shared" si="70"/>
        <v>1.1139809576908276E-4</v>
      </c>
      <c r="M483">
        <f t="shared" si="66"/>
        <v>8.8779436643676846</v>
      </c>
      <c r="R483">
        <f t="shared" si="67"/>
        <v>5.0004044330234599E-3</v>
      </c>
      <c r="S483">
        <f t="shared" si="71"/>
        <v>1.8011499069542364E-4</v>
      </c>
      <c r="T483" s="3">
        <f t="shared" si="68"/>
        <v>8.4830924006353978</v>
      </c>
    </row>
    <row r="484" spans="1:20" x14ac:dyDescent="0.3">
      <c r="A484" s="1">
        <v>39171</v>
      </c>
      <c r="B484">
        <v>1214.413</v>
      </c>
      <c r="C484">
        <v>6.9729999999999999</v>
      </c>
      <c r="D484">
        <f t="shared" si="63"/>
        <v>-6.1036342839793124E-3</v>
      </c>
      <c r="E484">
        <f t="shared" si="69"/>
        <v>6.0487099695037444E-4</v>
      </c>
      <c r="F484">
        <f t="shared" si="64"/>
        <v>7.3489047775545444</v>
      </c>
      <c r="K484">
        <f t="shared" si="65"/>
        <v>-3.4216455833969961E-3</v>
      </c>
      <c r="L484">
        <f t="shared" si="70"/>
        <v>1.0296573781165629E-4</v>
      </c>
      <c r="M484">
        <f t="shared" si="66"/>
        <v>9.067409857383554</v>
      </c>
      <c r="R484">
        <f t="shared" si="67"/>
        <v>-3.4216455833969961E-3</v>
      </c>
      <c r="S484">
        <f t="shared" si="71"/>
        <v>1.7241626294001099E-4</v>
      </c>
      <c r="T484" s="3">
        <f t="shared" si="68"/>
        <v>8.5976954250148516</v>
      </c>
    </row>
    <row r="485" spans="1:20" x14ac:dyDescent="0.3">
      <c r="A485" s="1">
        <v>39178</v>
      </c>
      <c r="B485">
        <v>1242.181</v>
      </c>
      <c r="C485">
        <v>6.9409999999999998</v>
      </c>
      <c r="D485">
        <f t="shared" si="63"/>
        <v>2.2607873105754149E-2</v>
      </c>
      <c r="E485">
        <f t="shared" si="69"/>
        <v>5.5568765644702913E-4</v>
      </c>
      <c r="F485">
        <f t="shared" si="64"/>
        <v>6.5755142322188158</v>
      </c>
      <c r="K485">
        <f t="shared" si="65"/>
        <v>-4.5996918814270454E-3</v>
      </c>
      <c r="L485">
        <f t="shared" si="70"/>
        <v>9.4058633909041578E-5</v>
      </c>
      <c r="M485">
        <f t="shared" si="66"/>
        <v>9.0466562846143468</v>
      </c>
      <c r="R485">
        <f t="shared" si="67"/>
        <v>-4.5996918814270454E-3</v>
      </c>
      <c r="S485">
        <f t="shared" si="71"/>
        <v>1.649682857896218E-4</v>
      </c>
      <c r="T485" s="3">
        <f t="shared" si="68"/>
        <v>8.5815074144296926</v>
      </c>
    </row>
    <row r="486" spans="1:20" x14ac:dyDescent="0.3">
      <c r="A486" s="1">
        <v>39185</v>
      </c>
      <c r="B486">
        <v>1263.5260000000001</v>
      </c>
      <c r="C486">
        <v>6.8498999999999999</v>
      </c>
      <c r="D486">
        <f t="shared" si="63"/>
        <v>1.7037519812061364E-2</v>
      </c>
      <c r="E486">
        <f t="shared" si="69"/>
        <v>5.5182556643457192E-4</v>
      </c>
      <c r="F486">
        <f t="shared" si="64"/>
        <v>6.9762480595297571</v>
      </c>
      <c r="K486">
        <f t="shared" si="65"/>
        <v>-1.3211802730018473E-2</v>
      </c>
      <c r="L486">
        <f t="shared" si="70"/>
        <v>8.6943198656477062E-5</v>
      </c>
      <c r="M486">
        <f t="shared" si="66"/>
        <v>7.3426030273214788</v>
      </c>
      <c r="R486">
        <f t="shared" si="67"/>
        <v>-1.3211802730018473E-2</v>
      </c>
      <c r="S486">
        <f t="shared" si="71"/>
        <v>1.5978854565336468E-4</v>
      </c>
      <c r="T486" s="3">
        <f t="shared" si="68"/>
        <v>7.649267191362064</v>
      </c>
    </row>
    <row r="487" spans="1:20" x14ac:dyDescent="0.3">
      <c r="A487" s="1">
        <v>39192</v>
      </c>
      <c r="B487">
        <v>1282.1790000000001</v>
      </c>
      <c r="C487">
        <v>6.7652000000000001</v>
      </c>
      <c r="D487">
        <f t="shared" si="63"/>
        <v>1.4654748942174304E-2</v>
      </c>
      <c r="E487">
        <f t="shared" si="69"/>
        <v>5.2916268594522685E-4</v>
      </c>
      <c r="F487">
        <f t="shared" si="64"/>
        <v>7.1383627667537377</v>
      </c>
      <c r="K487">
        <f t="shared" si="65"/>
        <v>-1.2442228509678313E-2</v>
      </c>
      <c r="L487">
        <f t="shared" si="70"/>
        <v>9.549409419984968E-5</v>
      </c>
      <c r="M487">
        <f t="shared" si="66"/>
        <v>7.6353087249492981</v>
      </c>
      <c r="R487">
        <f t="shared" si="67"/>
        <v>-1.2442228509678313E-2</v>
      </c>
      <c r="S487">
        <f t="shared" si="71"/>
        <v>1.6951546963680296E-4</v>
      </c>
      <c r="T487" s="3">
        <f t="shared" si="68"/>
        <v>7.7693219871374595</v>
      </c>
    </row>
    <row r="488" spans="1:20" x14ac:dyDescent="0.3">
      <c r="A488" s="1">
        <v>39199</v>
      </c>
      <c r="B488">
        <v>1264.607</v>
      </c>
      <c r="C488">
        <v>6.6830999999999996</v>
      </c>
      <c r="D488">
        <f t="shared" si="63"/>
        <v>-1.3799572362555941E-2</v>
      </c>
      <c r="E488">
        <f t="shared" si="69"/>
        <v>5.0192019312140146E-4</v>
      </c>
      <c r="F488">
        <f t="shared" si="64"/>
        <v>7.217670074040222</v>
      </c>
      <c r="K488">
        <f t="shared" si="65"/>
        <v>-1.2209873360949057E-2</v>
      </c>
      <c r="L488">
        <f t="shared" si="70"/>
        <v>1.012834388893656E-4</v>
      </c>
      <c r="M488">
        <f t="shared" si="66"/>
        <v>7.7256687504850596</v>
      </c>
      <c r="R488">
        <f t="shared" si="67"/>
        <v>-1.2209873360949057E-2</v>
      </c>
      <c r="S488">
        <f t="shared" si="71"/>
        <v>1.7560815036374636E-4</v>
      </c>
      <c r="T488" s="3">
        <f t="shared" si="68"/>
        <v>7.7983141860752818</v>
      </c>
    </row>
    <row r="489" spans="1:20" x14ac:dyDescent="0.3">
      <c r="A489" s="1">
        <v>39206</v>
      </c>
      <c r="B489">
        <v>1264.193</v>
      </c>
      <c r="C489">
        <v>6.7416999999999998</v>
      </c>
      <c r="D489">
        <f t="shared" si="63"/>
        <v>-3.2742803202999421E-4</v>
      </c>
      <c r="E489">
        <f t="shared" si="69"/>
        <v>4.7492976390793725E-4</v>
      </c>
      <c r="F489">
        <f t="shared" si="64"/>
        <v>7.6521178935386693</v>
      </c>
      <c r="K489">
        <f t="shared" si="65"/>
        <v>8.7301668831939825E-3</v>
      </c>
      <c r="L489">
        <f t="shared" si="70"/>
        <v>1.0594864675945882E-4</v>
      </c>
      <c r="M489">
        <f t="shared" si="66"/>
        <v>8.4331904272475828</v>
      </c>
      <c r="R489">
        <f t="shared" si="67"/>
        <v>8.7301668831939825E-3</v>
      </c>
      <c r="S489">
        <f t="shared" si="71"/>
        <v>1.8002708731610148E-4</v>
      </c>
      <c r="T489" s="3">
        <f t="shared" si="68"/>
        <v>8.1990457544698909</v>
      </c>
    </row>
    <row r="490" spans="1:20" x14ac:dyDescent="0.3">
      <c r="A490" s="1">
        <v>39213</v>
      </c>
      <c r="B490">
        <v>1240.3869999999999</v>
      </c>
      <c r="C490">
        <v>6.8201000000000001</v>
      </c>
      <c r="D490">
        <f t="shared" si="63"/>
        <v>-1.9010546243099516E-2</v>
      </c>
      <c r="E490">
        <f t="shared" si="69"/>
        <v>4.3378692643647091E-4</v>
      </c>
      <c r="F490">
        <f t="shared" si="64"/>
        <v>6.9098271746995259</v>
      </c>
      <c r="K490">
        <f t="shared" si="65"/>
        <v>1.1562015864477056E-2</v>
      </c>
      <c r="L490">
        <f t="shared" si="70"/>
        <v>1.0304661951532979E-4</v>
      </c>
      <c r="M490">
        <f t="shared" si="66"/>
        <v>7.8830501007789966</v>
      </c>
      <c r="R490">
        <f t="shared" si="67"/>
        <v>1.1562015864477056E-2</v>
      </c>
      <c r="S490">
        <f t="shared" si="71"/>
        <v>1.769942282555362E-4</v>
      </c>
      <c r="T490" s="3">
        <f t="shared" si="68"/>
        <v>7.8841133773941863</v>
      </c>
    </row>
    <row r="491" spans="1:20" x14ac:dyDescent="0.3">
      <c r="A491" s="1">
        <v>39220</v>
      </c>
      <c r="B491">
        <v>1269.4580000000001</v>
      </c>
      <c r="C491">
        <v>6.8242000000000003</v>
      </c>
      <c r="D491">
        <f t="shared" si="63"/>
        <v>2.3166610024944651E-2</v>
      </c>
      <c r="E491">
        <f t="shared" si="69"/>
        <v>4.2751475636276852E-4</v>
      </c>
      <c r="F491">
        <f t="shared" si="64"/>
        <v>6.5021456231070207</v>
      </c>
      <c r="K491">
        <f t="shared" si="65"/>
        <v>6.0098357898959436E-4</v>
      </c>
      <c r="L491">
        <f t="shared" si="70"/>
        <v>1.0603656389050341E-4</v>
      </c>
      <c r="M491">
        <f t="shared" si="66"/>
        <v>9.1483203855107611</v>
      </c>
      <c r="R491">
        <f t="shared" si="67"/>
        <v>6.0098357898959436E-4</v>
      </c>
      <c r="S491">
        <f t="shared" si="71"/>
        <v>1.7975254343084718E-4</v>
      </c>
      <c r="T491" s="3">
        <f t="shared" si="68"/>
        <v>8.6219200867345283</v>
      </c>
    </row>
    <row r="492" spans="1:20" x14ac:dyDescent="0.3">
      <c r="A492" s="1">
        <v>39227</v>
      </c>
      <c r="B492">
        <v>1269.0409999999999</v>
      </c>
      <c r="C492">
        <v>6.8377999999999997</v>
      </c>
      <c r="D492">
        <f t="shared" si="63"/>
        <v>-3.2854060903789872E-4</v>
      </c>
      <c r="E492">
        <f t="shared" si="69"/>
        <v>4.3697482548012059E-4</v>
      </c>
      <c r="F492">
        <f t="shared" si="64"/>
        <v>7.7353879580512501</v>
      </c>
      <c r="K492">
        <f t="shared" si="65"/>
        <v>1.990924387686074E-3</v>
      </c>
      <c r="L492">
        <f t="shared" si="70"/>
        <v>9.5722281362295566E-5</v>
      </c>
      <c r="M492">
        <f t="shared" si="66"/>
        <v>9.2126502946808841</v>
      </c>
      <c r="R492">
        <f t="shared" si="67"/>
        <v>1.990924387686074E-3</v>
      </c>
      <c r="S492">
        <f t="shared" si="71"/>
        <v>1.6988526540257016E-4</v>
      </c>
      <c r="T492" s="3">
        <f t="shared" si="68"/>
        <v>8.6570551586555453</v>
      </c>
    </row>
    <row r="493" spans="1:20" x14ac:dyDescent="0.3">
      <c r="A493" s="1">
        <v>39234</v>
      </c>
      <c r="B493">
        <v>1292.0229999999999</v>
      </c>
      <c r="C493">
        <v>6.9249000000000001</v>
      </c>
      <c r="D493">
        <f t="shared" si="63"/>
        <v>1.7947709944565435E-2</v>
      </c>
      <c r="E493">
        <f t="shared" si="69"/>
        <v>3.9912080374392557E-4</v>
      </c>
      <c r="F493">
        <f t="shared" si="64"/>
        <v>7.0191717474100805</v>
      </c>
      <c r="K493">
        <f t="shared" si="65"/>
        <v>1.2657569064777805E-2</v>
      </c>
      <c r="L493">
        <f t="shared" si="70"/>
        <v>8.6766334530328151E-5</v>
      </c>
      <c r="M493">
        <f t="shared" si="66"/>
        <v>7.5057916560402749</v>
      </c>
      <c r="R493">
        <f t="shared" si="67"/>
        <v>1.2657569064777805E-2</v>
      </c>
      <c r="S493">
        <f t="shared" si="71"/>
        <v>1.6221354288705798E-4</v>
      </c>
      <c r="T493" s="3">
        <f t="shared" si="68"/>
        <v>7.7389231968157599</v>
      </c>
    </row>
    <row r="494" spans="1:20" x14ac:dyDescent="0.3">
      <c r="A494" s="1">
        <v>39241</v>
      </c>
      <c r="B494">
        <v>1238.912</v>
      </c>
      <c r="C494">
        <v>6.9794999999999998</v>
      </c>
      <c r="D494">
        <f t="shared" si="63"/>
        <v>-4.1975631955112357E-2</v>
      </c>
      <c r="E494">
        <f t="shared" si="69"/>
        <v>3.9244879649096633E-4</v>
      </c>
      <c r="F494">
        <f t="shared" si="64"/>
        <v>3.3534648322416247</v>
      </c>
      <c r="K494">
        <f t="shared" si="65"/>
        <v>7.8536694347507603E-3</v>
      </c>
      <c r="L494">
        <f t="shared" si="70"/>
        <v>9.3935085826186111E-5</v>
      </c>
      <c r="M494">
        <f t="shared" si="66"/>
        <v>8.616281613353781</v>
      </c>
      <c r="R494">
        <f t="shared" si="67"/>
        <v>7.8536694347507603E-3</v>
      </c>
      <c r="S494">
        <f t="shared" si="71"/>
        <v>1.7017962689311119E-4</v>
      </c>
      <c r="T494" s="3">
        <f t="shared" si="68"/>
        <v>8.3162147594562335</v>
      </c>
    </row>
    <row r="495" spans="1:20" x14ac:dyDescent="0.3">
      <c r="A495" s="1">
        <v>39248</v>
      </c>
      <c r="B495">
        <v>1276.028</v>
      </c>
      <c r="C495">
        <v>7.0331999999999999</v>
      </c>
      <c r="D495">
        <f t="shared" si="63"/>
        <v>2.9518553151077462E-2</v>
      </c>
      <c r="E495">
        <f t="shared" si="69"/>
        <v>5.1111484592135262E-4</v>
      </c>
      <c r="F495">
        <f t="shared" si="64"/>
        <v>5.8741233070269834</v>
      </c>
      <c r="K495">
        <f t="shared" si="65"/>
        <v>7.6645133175709795E-3</v>
      </c>
      <c r="L495">
        <f t="shared" si="70"/>
        <v>9.0786890048107598E-5</v>
      </c>
      <c r="M495">
        <f t="shared" si="66"/>
        <v>8.6599334700324864</v>
      </c>
      <c r="R495">
        <f t="shared" si="67"/>
        <v>7.6645133175709795E-3</v>
      </c>
      <c r="S495">
        <f t="shared" si="71"/>
        <v>1.6769189932447638E-4</v>
      </c>
      <c r="T495" s="3">
        <f t="shared" si="68"/>
        <v>8.3430685265745783</v>
      </c>
    </row>
    <row r="496" spans="1:20" x14ac:dyDescent="0.3">
      <c r="A496" s="1">
        <v>39255</v>
      </c>
      <c r="B496">
        <v>1252.884</v>
      </c>
      <c r="C496">
        <v>6.8621999999999996</v>
      </c>
      <c r="D496">
        <f t="shared" si="63"/>
        <v>-1.8304034440416422E-2</v>
      </c>
      <c r="E496">
        <f t="shared" si="69"/>
        <v>5.4232837972387606E-4</v>
      </c>
      <c r="F496">
        <f t="shared" si="64"/>
        <v>6.9018624682635377</v>
      </c>
      <c r="K496">
        <f t="shared" si="65"/>
        <v>-2.4613704255157878E-2</v>
      </c>
      <c r="L496">
        <f t="shared" si="70"/>
        <v>8.765946785602822E-5</v>
      </c>
      <c r="M496">
        <f t="shared" si="66"/>
        <v>2.4308244342454648</v>
      </c>
      <c r="R496">
        <f t="shared" si="67"/>
        <v>-2.4613704255157878E-2</v>
      </c>
      <c r="S496">
        <f t="shared" si="71"/>
        <v>1.6540877058353974E-4</v>
      </c>
      <c r="T496" s="3">
        <f t="shared" si="68"/>
        <v>5.0444407286189605</v>
      </c>
    </row>
    <row r="497" spans="1:20" x14ac:dyDescent="0.3">
      <c r="A497" s="1">
        <v>39262</v>
      </c>
      <c r="B497">
        <v>1254.8579999999999</v>
      </c>
      <c r="C497">
        <v>6.8234000000000004</v>
      </c>
      <c r="D497">
        <f t="shared" si="63"/>
        <v>1.5743249566446062E-3</v>
      </c>
      <c r="E497">
        <f t="shared" si="69"/>
        <v>5.2436687470722903E-4</v>
      </c>
      <c r="F497">
        <f t="shared" si="64"/>
        <v>7.5485923253314811</v>
      </c>
      <c r="K497">
        <f t="shared" si="65"/>
        <v>-5.6702086800294541E-3</v>
      </c>
      <c r="L497">
        <f t="shared" si="70"/>
        <v>1.3823513552358753E-4</v>
      </c>
      <c r="M497">
        <f t="shared" si="66"/>
        <v>8.6539705455014175</v>
      </c>
      <c r="R497">
        <f t="shared" si="67"/>
        <v>-5.6702086800294541E-3</v>
      </c>
      <c r="S497">
        <f t="shared" si="71"/>
        <v>2.1322511787611834E-4</v>
      </c>
      <c r="T497" s="3">
        <f t="shared" si="68"/>
        <v>8.3023765098613325</v>
      </c>
    </row>
    <row r="498" spans="1:20" x14ac:dyDescent="0.3">
      <c r="A498" s="1">
        <v>39269</v>
      </c>
      <c r="B498">
        <v>1278.3789999999999</v>
      </c>
      <c r="C498">
        <v>6.7241</v>
      </c>
      <c r="D498">
        <f t="shared" si="63"/>
        <v>1.8570450339735148E-2</v>
      </c>
      <c r="E498">
        <f t="shared" si="69"/>
        <v>4.7914583707867205E-4</v>
      </c>
      <c r="F498">
        <f t="shared" si="64"/>
        <v>6.9237630387197626</v>
      </c>
      <c r="K498">
        <f t="shared" si="65"/>
        <v>-1.465979381733842E-2</v>
      </c>
      <c r="L498">
        <f t="shared" si="70"/>
        <v>1.27880983309155E-4</v>
      </c>
      <c r="M498">
        <f t="shared" si="66"/>
        <v>7.2838670484548107</v>
      </c>
      <c r="R498">
        <f t="shared" si="67"/>
        <v>-1.465979381733842E-2</v>
      </c>
      <c r="S498">
        <f t="shared" si="71"/>
        <v>1.9990541626812097E-4</v>
      </c>
      <c r="T498" s="3">
        <f t="shared" si="68"/>
        <v>7.4426100339713752</v>
      </c>
    </row>
    <row r="499" spans="1:20" x14ac:dyDescent="0.3">
      <c r="A499" s="1">
        <v>39276</v>
      </c>
      <c r="B499">
        <v>1308.7619999999999</v>
      </c>
      <c r="C499">
        <v>6.6449999999999996</v>
      </c>
      <c r="D499">
        <f t="shared" si="63"/>
        <v>2.3488783103542538E-2</v>
      </c>
      <c r="E499">
        <f t="shared" si="69"/>
        <v>4.6751026201379556E-4</v>
      </c>
      <c r="F499">
        <f t="shared" si="64"/>
        <v>6.4879591598770752</v>
      </c>
      <c r="K499">
        <f t="shared" si="65"/>
        <v>-1.1833395370512492E-2</v>
      </c>
      <c r="L499">
        <f t="shared" si="70"/>
        <v>1.363752726291063E-4</v>
      </c>
      <c r="M499">
        <f t="shared" si="66"/>
        <v>7.8733065963782174</v>
      </c>
      <c r="R499">
        <f t="shared" si="67"/>
        <v>-1.1833395370512492E-2</v>
      </c>
      <c r="S499">
        <f t="shared" si="71"/>
        <v>2.0569954943605139E-4</v>
      </c>
      <c r="T499" s="3">
        <f t="shared" si="68"/>
        <v>7.8083474630542673</v>
      </c>
    </row>
    <row r="500" spans="1:20" x14ac:dyDescent="0.3">
      <c r="A500" s="1">
        <v>39283</v>
      </c>
      <c r="B500">
        <v>1283.1659999999999</v>
      </c>
      <c r="C500">
        <v>6.6325000000000003</v>
      </c>
      <c r="D500">
        <f t="shared" si="63"/>
        <v>-1.9751190695286056E-2</v>
      </c>
      <c r="E500">
        <f t="shared" si="69"/>
        <v>4.7480719461812592E-4</v>
      </c>
      <c r="F500">
        <f t="shared" si="64"/>
        <v>6.8309850139596708</v>
      </c>
      <c r="K500">
        <f t="shared" si="65"/>
        <v>-1.8828851354508467E-3</v>
      </c>
      <c r="L500">
        <f t="shared" si="70"/>
        <v>1.3673191305668407E-4</v>
      </c>
      <c r="M500">
        <f t="shared" si="66"/>
        <v>8.8715598661212329</v>
      </c>
      <c r="R500">
        <f t="shared" si="67"/>
        <v>-1.8828851354508467E-3</v>
      </c>
      <c r="S500">
        <f t="shared" si="71"/>
        <v>2.0359853471837061E-4</v>
      </c>
      <c r="T500" s="3">
        <f t="shared" si="68"/>
        <v>8.4819474940083683</v>
      </c>
    </row>
    <row r="501" spans="1:20" x14ac:dyDescent="0.3">
      <c r="A501" s="1">
        <v>39290</v>
      </c>
      <c r="B501">
        <v>1215.462</v>
      </c>
      <c r="C501">
        <v>6.7439</v>
      </c>
      <c r="D501">
        <f t="shared" si="63"/>
        <v>-5.420621008917377E-2</v>
      </c>
      <c r="E501">
        <f t="shared" si="69"/>
        <v>4.6746823808640364E-4</v>
      </c>
      <c r="F501">
        <f t="shared" si="64"/>
        <v>1.3825901577412676</v>
      </c>
      <c r="K501">
        <f t="shared" si="65"/>
        <v>1.6656585564605798E-2</v>
      </c>
      <c r="L501">
        <f t="shared" si="70"/>
        <v>1.2373243511551563E-4</v>
      </c>
      <c r="M501">
        <f t="shared" si="66"/>
        <v>6.7551165561262234</v>
      </c>
      <c r="R501">
        <f t="shared" si="67"/>
        <v>1.6656585564605798E-2</v>
      </c>
      <c r="S501">
        <f t="shared" si="71"/>
        <v>1.8950477494212903E-4</v>
      </c>
      <c r="T501" s="3">
        <f t="shared" si="68"/>
        <v>7.1070601779532687</v>
      </c>
    </row>
    <row r="502" spans="1:20" x14ac:dyDescent="0.3">
      <c r="A502" s="1">
        <v>39297</v>
      </c>
      <c r="B502">
        <v>1220.761</v>
      </c>
      <c r="C502">
        <v>6.7209000000000003</v>
      </c>
      <c r="D502">
        <f t="shared" si="63"/>
        <v>4.3501833424628329E-3</v>
      </c>
      <c r="E502">
        <f t="shared" si="69"/>
        <v>6.8156416121083608E-4</v>
      </c>
      <c r="F502">
        <f t="shared" si="64"/>
        <v>7.2633544802336028</v>
      </c>
      <c r="K502">
        <f t="shared" si="65"/>
        <v>-3.4163184555070923E-3</v>
      </c>
      <c r="L502">
        <f t="shared" si="70"/>
        <v>1.3873500446837708E-4</v>
      </c>
      <c r="M502">
        <f t="shared" si="66"/>
        <v>8.7988188092102337</v>
      </c>
      <c r="R502">
        <f t="shared" si="67"/>
        <v>-3.4163184555070923E-3</v>
      </c>
      <c r="S502">
        <f t="shared" si="71"/>
        <v>2.0294535161443839E-4</v>
      </c>
      <c r="T502" s="3">
        <f t="shared" si="68"/>
        <v>8.4450645846683443</v>
      </c>
    </row>
    <row r="503" spans="1:20" x14ac:dyDescent="0.3">
      <c r="A503" s="1">
        <v>39304</v>
      </c>
      <c r="B503">
        <v>1170.0830000000001</v>
      </c>
      <c r="C503">
        <v>6.7694999999999999</v>
      </c>
      <c r="D503">
        <f t="shared" si="63"/>
        <v>-4.2399748308548244E-2</v>
      </c>
      <c r="E503">
        <f t="shared" si="69"/>
        <v>6.2414714875762864E-4</v>
      </c>
      <c r="F503">
        <f t="shared" si="64"/>
        <v>4.4988121869112163</v>
      </c>
      <c r="K503">
        <f t="shared" si="65"/>
        <v>7.2051548141720762E-3</v>
      </c>
      <c r="L503">
        <f t="shared" si="70"/>
        <v>1.2633314115910978E-4</v>
      </c>
      <c r="M503">
        <f t="shared" si="66"/>
        <v>8.5656567521654559</v>
      </c>
      <c r="R503">
        <f t="shared" si="67"/>
        <v>7.2051548141720762E-3</v>
      </c>
      <c r="S503">
        <f t="shared" si="71"/>
        <v>1.8971299120979624E-4</v>
      </c>
      <c r="T503" s="3">
        <f t="shared" si="68"/>
        <v>8.2963519120996168</v>
      </c>
    </row>
    <row r="504" spans="1:20" x14ac:dyDescent="0.3">
      <c r="A504" s="1">
        <v>39311</v>
      </c>
      <c r="B504">
        <v>1163.2139999999999</v>
      </c>
      <c r="C504">
        <v>6.9301000000000004</v>
      </c>
      <c r="D504">
        <f t="shared" si="63"/>
        <v>-5.8878229763701644E-3</v>
      </c>
      <c r="E504">
        <f t="shared" si="69"/>
        <v>7.2583752588680243E-4</v>
      </c>
      <c r="F504">
        <f t="shared" si="64"/>
        <v>7.1804237291294779</v>
      </c>
      <c r="K504">
        <f t="shared" si="65"/>
        <v>2.3447014159101859E-2</v>
      </c>
      <c r="L504">
        <f t="shared" si="70"/>
        <v>1.1906960078721437E-4</v>
      </c>
      <c r="M504">
        <f t="shared" si="66"/>
        <v>4.4186501237754641</v>
      </c>
      <c r="R504">
        <f t="shared" si="67"/>
        <v>2.3447014159101859E-2</v>
      </c>
      <c r="S504">
        <f t="shared" si="71"/>
        <v>1.8263978227403625E-4</v>
      </c>
      <c r="T504" s="3">
        <f t="shared" si="68"/>
        <v>5.5979031559063213</v>
      </c>
    </row>
    <row r="505" spans="1:20" x14ac:dyDescent="0.3">
      <c r="A505" s="1">
        <v>39318</v>
      </c>
      <c r="B505">
        <v>1209.8050000000001</v>
      </c>
      <c r="C505">
        <v>6.8353999999999999</v>
      </c>
      <c r="D505">
        <f t="shared" si="63"/>
        <v>3.9272326108567922E-2</v>
      </c>
      <c r="E505">
        <f t="shared" si="69"/>
        <v>6.6594833451114695E-4</v>
      </c>
      <c r="F505">
        <f t="shared" si="64"/>
        <v>4.9983296169321116</v>
      </c>
      <c r="K505">
        <f t="shared" si="65"/>
        <v>-1.375925233694981E-2</v>
      </c>
      <c r="L505">
        <f t="shared" si="70"/>
        <v>1.6110671346347233E-4</v>
      </c>
      <c r="M505">
        <f t="shared" si="66"/>
        <v>7.5583403318247298</v>
      </c>
      <c r="R505">
        <f t="shared" si="67"/>
        <v>-1.375925233694981E-2</v>
      </c>
      <c r="S505">
        <f t="shared" si="71"/>
        <v>2.2210276319867015E-4</v>
      </c>
      <c r="T505" s="3">
        <f t="shared" si="68"/>
        <v>7.5599855612164077</v>
      </c>
    </row>
    <row r="506" spans="1:20" x14ac:dyDescent="0.3">
      <c r="A506" s="1">
        <v>39325</v>
      </c>
      <c r="B506">
        <v>1213.2439999999999</v>
      </c>
      <c r="C506">
        <v>6.8925000000000001</v>
      </c>
      <c r="D506">
        <f t="shared" si="63"/>
        <v>2.8385742996908272E-3</v>
      </c>
      <c r="E506">
        <f t="shared" si="69"/>
        <v>7.4188456694629303E-4</v>
      </c>
      <c r="F506">
        <f t="shared" si="64"/>
        <v>7.1954560375415877</v>
      </c>
      <c r="K506">
        <f t="shared" si="65"/>
        <v>8.3188731406343489E-3</v>
      </c>
      <c r="L506">
        <f t="shared" si="70"/>
        <v>1.6386013734364226E-4</v>
      </c>
      <c r="M506">
        <f t="shared" si="66"/>
        <v>8.2941636624126325</v>
      </c>
      <c r="R506">
        <f t="shared" si="67"/>
        <v>8.3188731406343489E-3</v>
      </c>
      <c r="S506">
        <f t="shared" si="71"/>
        <v>2.2137014360481167E-4</v>
      </c>
      <c r="T506" s="3">
        <f t="shared" si="68"/>
        <v>8.1030592961289489</v>
      </c>
    </row>
    <row r="507" spans="1:20" x14ac:dyDescent="0.3">
      <c r="A507" s="1">
        <v>39332</v>
      </c>
      <c r="B507">
        <v>1159.9490000000001</v>
      </c>
      <c r="C507">
        <v>6.7923</v>
      </c>
      <c r="D507">
        <f t="shared" si="63"/>
        <v>-4.4921725261838352E-2</v>
      </c>
      <c r="E507">
        <f t="shared" si="69"/>
        <v>6.7829928171495989E-4</v>
      </c>
      <c r="F507">
        <f t="shared" si="64"/>
        <v>4.3208909340415236</v>
      </c>
      <c r="K507">
        <f t="shared" si="65"/>
        <v>-1.4644246270909701E-2</v>
      </c>
      <c r="L507">
        <f t="shared" si="70"/>
        <v>1.5462133710555042E-4</v>
      </c>
      <c r="M507">
        <f t="shared" si="66"/>
        <v>7.3875692231200967</v>
      </c>
      <c r="R507">
        <f t="shared" si="67"/>
        <v>-1.4644246270909701E-2</v>
      </c>
      <c r="S507">
        <f t="shared" si="71"/>
        <v>2.0987185002783012E-4</v>
      </c>
      <c r="T507" s="3">
        <f t="shared" si="68"/>
        <v>7.4471806100841089</v>
      </c>
    </row>
    <row r="508" spans="1:20" x14ac:dyDescent="0.3">
      <c r="A508" s="1">
        <v>39339</v>
      </c>
      <c r="B508">
        <v>1179.758</v>
      </c>
      <c r="C508">
        <v>6.6684000000000001</v>
      </c>
      <c r="D508">
        <f t="shared" si="63"/>
        <v>1.6933294064538296E-2</v>
      </c>
      <c r="E508">
        <f t="shared" si="69"/>
        <v>7.9437948949705889E-4</v>
      </c>
      <c r="F508">
        <f t="shared" si="64"/>
        <v>6.7769927547650886</v>
      </c>
      <c r="K508">
        <f t="shared" si="65"/>
        <v>-1.8409666553166237E-2</v>
      </c>
      <c r="L508">
        <f t="shared" si="70"/>
        <v>1.6046120677540448E-4</v>
      </c>
      <c r="M508">
        <f t="shared" si="66"/>
        <v>6.6253227759250892</v>
      </c>
      <c r="R508">
        <f t="shared" si="67"/>
        <v>-1.8409666553166237E-2</v>
      </c>
      <c r="S508">
        <f t="shared" si="71"/>
        <v>2.1373734870336613E-4</v>
      </c>
      <c r="T508" s="3">
        <f t="shared" si="68"/>
        <v>6.8650976880637549</v>
      </c>
    </row>
    <row r="509" spans="1:20" x14ac:dyDescent="0.3">
      <c r="A509" s="1">
        <v>39346</v>
      </c>
      <c r="B509">
        <v>1212.54</v>
      </c>
      <c r="C509">
        <v>6.5183999999999997</v>
      </c>
      <c r="D509">
        <f t="shared" si="63"/>
        <v>2.7408000277016526E-2</v>
      </c>
      <c r="E509">
        <f t="shared" si="69"/>
        <v>7.5039279395331044E-4</v>
      </c>
      <c r="F509">
        <f t="shared" si="64"/>
        <v>6.1938400785993384</v>
      </c>
      <c r="K509">
        <f t="shared" si="65"/>
        <v>-2.27510040413893E-2</v>
      </c>
      <c r="L509">
        <f t="shared" si="70"/>
        <v>1.7787899396752048E-4</v>
      </c>
      <c r="M509">
        <f t="shared" si="66"/>
        <v>5.7245177274963002</v>
      </c>
      <c r="R509">
        <f t="shared" si="67"/>
        <v>-2.27510040413893E-2</v>
      </c>
      <c r="S509">
        <f t="shared" si="71"/>
        <v>2.2817004566713279E-4</v>
      </c>
      <c r="T509" s="3">
        <f t="shared" si="68"/>
        <v>6.1168999497263634</v>
      </c>
    </row>
    <row r="510" spans="1:20" x14ac:dyDescent="0.3">
      <c r="A510" s="1">
        <v>39353</v>
      </c>
      <c r="B510">
        <v>1221.5429999999999</v>
      </c>
      <c r="C510">
        <v>6.4307999999999996</v>
      </c>
      <c r="D510">
        <f t="shared" si="63"/>
        <v>7.3974807397151525E-3</v>
      </c>
      <c r="E510">
        <f t="shared" si="69"/>
        <v>7.5046260566760984E-4</v>
      </c>
      <c r="F510">
        <f t="shared" si="64"/>
        <v>7.1219020824074422</v>
      </c>
      <c r="K510">
        <f t="shared" si="65"/>
        <v>-1.3529999743681864E-2</v>
      </c>
      <c r="L510">
        <f t="shared" si="70"/>
        <v>2.1103773700792135E-4</v>
      </c>
      <c r="M510">
        <f t="shared" si="66"/>
        <v>7.5960415599939584</v>
      </c>
      <c r="R510">
        <f t="shared" si="67"/>
        <v>-1.3529999743681864E-2</v>
      </c>
      <c r="S510">
        <f t="shared" si="71"/>
        <v>2.5609218105006261E-4</v>
      </c>
      <c r="T510" s="3">
        <f t="shared" si="68"/>
        <v>7.5551488780367837</v>
      </c>
    </row>
    <row r="511" spans="1:20" x14ac:dyDescent="0.3">
      <c r="A511" s="1">
        <v>39360</v>
      </c>
      <c r="B511">
        <v>1257.7049999999999</v>
      </c>
      <c r="C511">
        <v>6.4787999999999997</v>
      </c>
      <c r="D511">
        <f t="shared" si="63"/>
        <v>2.9173817858133427E-2</v>
      </c>
      <c r="E511">
        <f t="shared" si="69"/>
        <v>6.9017753138815791E-4</v>
      </c>
      <c r="F511">
        <f t="shared" si="64"/>
        <v>6.0453838455957136</v>
      </c>
      <c r="K511">
        <f t="shared" si="65"/>
        <v>7.436360723436692E-3</v>
      </c>
      <c r="L511">
        <f t="shared" si="70"/>
        <v>2.0830710035908259E-4</v>
      </c>
      <c r="M511">
        <f t="shared" si="66"/>
        <v>8.2110262835866656</v>
      </c>
      <c r="R511">
        <f t="shared" si="67"/>
        <v>7.436360723436692E-3</v>
      </c>
      <c r="S511">
        <f t="shared" si="71"/>
        <v>2.4835526890612612E-4</v>
      </c>
      <c r="T511" s="3">
        <f t="shared" si="68"/>
        <v>8.0779875765264197</v>
      </c>
    </row>
    <row r="512" spans="1:20" x14ac:dyDescent="0.3">
      <c r="A512" s="1">
        <v>39367</v>
      </c>
      <c r="B512">
        <v>1260.296</v>
      </c>
      <c r="C512">
        <v>6.4156000000000004</v>
      </c>
      <c r="D512">
        <f t="shared" si="63"/>
        <v>2.0579824348522634E-3</v>
      </c>
      <c r="E512">
        <f t="shared" si="69"/>
        <v>7.0412229065415337E-4</v>
      </c>
      <c r="F512">
        <f t="shared" si="64"/>
        <v>7.2525435140811174</v>
      </c>
      <c r="K512">
        <f t="shared" si="65"/>
        <v>-9.8027835490185518E-3</v>
      </c>
      <c r="L512">
        <f t="shared" si="70"/>
        <v>1.9337302598866683E-4</v>
      </c>
      <c r="M512">
        <f t="shared" si="66"/>
        <v>8.0539506272203258</v>
      </c>
      <c r="R512">
        <f t="shared" si="67"/>
        <v>-9.8027835490185518E-3</v>
      </c>
      <c r="S512">
        <f t="shared" si="71"/>
        <v>2.3048471248669582E-4</v>
      </c>
      <c r="T512" s="3">
        <f t="shared" si="68"/>
        <v>7.9584022073845313</v>
      </c>
    </row>
    <row r="513" spans="1:20" x14ac:dyDescent="0.3">
      <c r="A513" s="1">
        <v>39374</v>
      </c>
      <c r="B513">
        <v>1169.6880000000001</v>
      </c>
      <c r="C513">
        <v>6.4025999999999996</v>
      </c>
      <c r="D513">
        <f t="shared" si="63"/>
        <v>-7.460956742765544E-2</v>
      </c>
      <c r="E513">
        <f t="shared" si="69"/>
        <v>6.4347787358575673E-4</v>
      </c>
      <c r="F513">
        <f t="shared" si="64"/>
        <v>-1.3021602425900181</v>
      </c>
      <c r="K513">
        <f t="shared" si="65"/>
        <v>-2.0283666126487692E-3</v>
      </c>
      <c r="L513">
        <f t="shared" si="70"/>
        <v>1.838783120599794E-4</v>
      </c>
      <c r="M513">
        <f t="shared" si="66"/>
        <v>8.5788613999088756</v>
      </c>
      <c r="R513">
        <f t="shared" si="67"/>
        <v>-2.0283666126487692E-3</v>
      </c>
      <c r="S513">
        <f t="shared" si="71"/>
        <v>2.1970172992588521E-4</v>
      </c>
      <c r="T513" s="3">
        <f t="shared" si="68"/>
        <v>8.4045130831767327</v>
      </c>
    </row>
    <row r="514" spans="1:20" x14ac:dyDescent="0.3">
      <c r="A514" s="1">
        <v>39381</v>
      </c>
      <c r="B514">
        <v>1173.3050000000001</v>
      </c>
      <c r="C514">
        <v>6.3745000000000003</v>
      </c>
      <c r="D514">
        <f t="shared" si="63"/>
        <v>3.0875063419419915E-3</v>
      </c>
      <c r="E514">
        <f t="shared" si="69"/>
        <v>1.0700597604369479E-3</v>
      </c>
      <c r="F514">
        <f t="shared" si="64"/>
        <v>6.831132217611076</v>
      </c>
      <c r="K514">
        <f t="shared" si="65"/>
        <v>-4.3985012723971395E-3</v>
      </c>
      <c r="L514">
        <f t="shared" si="70"/>
        <v>1.6633272045102763E-4</v>
      </c>
      <c r="M514">
        <f t="shared" si="66"/>
        <v>8.5852064992981116</v>
      </c>
      <c r="R514">
        <f t="shared" si="67"/>
        <v>-4.3985012723971395E-3</v>
      </c>
      <c r="S514">
        <f t="shared" si="71"/>
        <v>2.0261028024312676E-4</v>
      </c>
      <c r="T514" s="3">
        <f t="shared" si="68"/>
        <v>8.4087384084615433</v>
      </c>
    </row>
    <row r="515" spans="1:20" x14ac:dyDescent="0.3">
      <c r="A515" s="1">
        <v>39388</v>
      </c>
      <c r="B515">
        <v>1153.2180000000001</v>
      </c>
      <c r="C515">
        <v>6.3795000000000002</v>
      </c>
      <c r="D515">
        <f t="shared" si="63"/>
        <v>-1.7268257521872433E-2</v>
      </c>
      <c r="E515">
        <f t="shared" si="69"/>
        <v>9.7816628943373039E-4</v>
      </c>
      <c r="F515">
        <f t="shared" si="64"/>
        <v>6.6249821762496053</v>
      </c>
      <c r="K515">
        <f t="shared" si="65"/>
        <v>7.8406778362102901E-4</v>
      </c>
      <c r="L515">
        <f t="shared" si="70"/>
        <v>1.5198638798611001E-4</v>
      </c>
      <c r="M515">
        <f t="shared" si="66"/>
        <v>8.7876747428781492</v>
      </c>
      <c r="R515">
        <f t="shared" si="67"/>
        <v>7.8406778362102901E-4</v>
      </c>
      <c r="S515">
        <f t="shared" si="71"/>
        <v>1.9013819199174486E-4</v>
      </c>
      <c r="T515" s="3">
        <f t="shared" si="68"/>
        <v>8.5645261845285781</v>
      </c>
    </row>
    <row r="516" spans="1:20" x14ac:dyDescent="0.3">
      <c r="A516" s="1">
        <v>39395</v>
      </c>
      <c r="B516">
        <v>1115.0940000000001</v>
      </c>
      <c r="C516">
        <v>6.31</v>
      </c>
      <c r="D516">
        <f t="shared" ref="D516:D579" si="72">LN(B516/B515)</f>
        <v>-3.3617589109833458E-2</v>
      </c>
      <c r="E516">
        <f t="shared" si="69"/>
        <v>9.192473483291498E-4</v>
      </c>
      <c r="F516">
        <f t="shared" ref="F516:F579" si="73">-LN(E516)-D516*D516/E516</f>
        <v>5.7625339924158858</v>
      </c>
      <c r="K516">
        <f t="shared" ref="K516:K579" si="74">LN(C516/C515)</f>
        <v>-1.0954047826539109E-2</v>
      </c>
      <c r="L516">
        <f t="shared" si="70"/>
        <v>1.3721199422136055E-4</v>
      </c>
      <c r="M516">
        <f t="shared" ref="M516:M579" si="75">-LN(L516)-K516*K516/L516</f>
        <v>8.0194887100192069</v>
      </c>
      <c r="R516">
        <f t="shared" ref="R516:R579" si="76">LN(C516/C515)</f>
        <v>-1.0954047826539109E-2</v>
      </c>
      <c r="S516">
        <f t="shared" si="71"/>
        <v>1.7832727876638361E-4</v>
      </c>
      <c r="T516" s="3">
        <f t="shared" ref="T516:T579" si="77">-LN(S516)-R516*R516/S516</f>
        <v>7.9590195592364683</v>
      </c>
    </row>
    <row r="517" spans="1:20" x14ac:dyDescent="0.3">
      <c r="A517" s="1">
        <v>39402</v>
      </c>
      <c r="B517">
        <v>1096.6880000000001</v>
      </c>
      <c r="C517">
        <v>6.3091999999999997</v>
      </c>
      <c r="D517">
        <f t="shared" si="72"/>
        <v>-1.664397748385249E-2</v>
      </c>
      <c r="E517">
        <f t="shared" ref="E517:E580" si="78">$I$2*E516+(1-$I$2)*D516^2</f>
        <v>9.3752115721226835E-4</v>
      </c>
      <c r="F517">
        <f t="shared" si="73"/>
        <v>6.6767877821459036</v>
      </c>
      <c r="K517">
        <f t="shared" si="74"/>
        <v>-1.2679092193980127E-4</v>
      </c>
      <c r="L517">
        <f t="shared" ref="L517:L580" si="79">$P$2*L516+(1-$P$2)*K516^2</f>
        <v>1.3553118166064951E-4</v>
      </c>
      <c r="M517">
        <f t="shared" si="75"/>
        <v>8.9061902068497805</v>
      </c>
      <c r="R517">
        <f t="shared" si="76"/>
        <v>-1.2679092193980127E-4</v>
      </c>
      <c r="S517">
        <f t="shared" ref="S517:S580" si="80">$X$3+$Y$3*S516+($Z$3)*R516^2</f>
        <v>1.7959041351691874E-4</v>
      </c>
      <c r="T517" s="3">
        <f t="shared" si="77"/>
        <v>8.6247422659209168</v>
      </c>
    </row>
    <row r="518" spans="1:20" x14ac:dyDescent="0.3">
      <c r="A518" s="1">
        <v>39409</v>
      </c>
      <c r="B518">
        <v>1055.932</v>
      </c>
      <c r="C518">
        <v>6.2549000000000001</v>
      </c>
      <c r="D518">
        <f t="shared" si="72"/>
        <v>-3.7870939536206842E-2</v>
      </c>
      <c r="E518">
        <f t="shared" si="78"/>
        <v>8.8028965092194495E-4</v>
      </c>
      <c r="F518">
        <f t="shared" si="73"/>
        <v>5.4060139321723248</v>
      </c>
      <c r="K518">
        <f t="shared" si="74"/>
        <v>-8.6437290503360419E-3</v>
      </c>
      <c r="L518">
        <f t="shared" si="79"/>
        <v>1.22304439040932E-4</v>
      </c>
      <c r="M518">
        <f t="shared" si="75"/>
        <v>8.3981113639328111</v>
      </c>
      <c r="R518">
        <f t="shared" si="76"/>
        <v>-8.6437290503360419E-3</v>
      </c>
      <c r="S518">
        <f t="shared" si="80"/>
        <v>1.6972250674204654E-4</v>
      </c>
      <c r="T518" s="3">
        <f t="shared" si="77"/>
        <v>8.241132779447554</v>
      </c>
    </row>
    <row r="519" spans="1:20" x14ac:dyDescent="0.3">
      <c r="A519" s="1">
        <v>39416</v>
      </c>
      <c r="B519">
        <v>1106.711</v>
      </c>
      <c r="C519">
        <v>6.3810000000000002</v>
      </c>
      <c r="D519">
        <f t="shared" si="72"/>
        <v>4.6968764427564196E-2</v>
      </c>
      <c r="E519">
        <f t="shared" si="78"/>
        <v>9.2828605484781884E-4</v>
      </c>
      <c r="F519">
        <f t="shared" si="73"/>
        <v>4.6056781404526745</v>
      </c>
      <c r="K519">
        <f t="shared" si="74"/>
        <v>1.9959668305363967E-2</v>
      </c>
      <c r="L519">
        <f t="shared" si="79"/>
        <v>1.1765945279687834E-4</v>
      </c>
      <c r="M519">
        <f t="shared" si="75"/>
        <v>5.6617717540262449</v>
      </c>
      <c r="R519">
        <f t="shared" si="76"/>
        <v>1.9959668305363967E-2</v>
      </c>
      <c r="S519">
        <f t="shared" si="80"/>
        <v>1.6850461642108671E-4</v>
      </c>
      <c r="T519" s="3">
        <f t="shared" si="77"/>
        <v>6.3242895808229154</v>
      </c>
    </row>
    <row r="520" spans="1:20" x14ac:dyDescent="0.3">
      <c r="A520" s="1">
        <v>39423</v>
      </c>
      <c r="B520">
        <v>1119.6980000000001</v>
      </c>
      <c r="C520">
        <v>6.4078999999999997</v>
      </c>
      <c r="D520">
        <f t="shared" si="72"/>
        <v>1.1666452390827467E-2</v>
      </c>
      <c r="E520">
        <f t="shared" si="78"/>
        <v>1.0390041410386209E-3</v>
      </c>
      <c r="F520">
        <f t="shared" si="73"/>
        <v>6.7384958835585715</v>
      </c>
      <c r="K520">
        <f t="shared" si="74"/>
        <v>4.2067792649476809E-3</v>
      </c>
      <c r="L520">
        <f t="shared" si="79"/>
        <v>1.4505956414690064E-4</v>
      </c>
      <c r="M520">
        <f t="shared" si="75"/>
        <v>8.7163680087356727</v>
      </c>
      <c r="R520">
        <f t="shared" si="76"/>
        <v>4.2067792649476809E-3</v>
      </c>
      <c r="S520">
        <f t="shared" si="80"/>
        <v>1.969018847767948E-4</v>
      </c>
      <c r="T520" s="3">
        <f t="shared" si="77"/>
        <v>8.4429277914492573</v>
      </c>
    </row>
    <row r="521" spans="1:20" x14ac:dyDescent="0.3">
      <c r="A521" s="1">
        <v>39430</v>
      </c>
      <c r="B521">
        <v>1097.6849999999999</v>
      </c>
      <c r="C521">
        <v>6.5130999999999997</v>
      </c>
      <c r="D521">
        <f t="shared" si="72"/>
        <v>-1.9855589407696012E-2</v>
      </c>
      <c r="E521">
        <f t="shared" si="78"/>
        <v>9.6076904771299771E-4</v>
      </c>
      <c r="F521">
        <f t="shared" si="73"/>
        <v>6.5374339427125285</v>
      </c>
      <c r="K521">
        <f t="shared" si="74"/>
        <v>1.6283929202806486E-2</v>
      </c>
      <c r="L521">
        <f t="shared" si="79"/>
        <v>1.3262853695591241E-4</v>
      </c>
      <c r="M521">
        <f t="shared" si="75"/>
        <v>6.9286423355947324</v>
      </c>
      <c r="R521">
        <f t="shared" si="76"/>
        <v>1.6283929202806486E-2</v>
      </c>
      <c r="S521">
        <f t="shared" si="80"/>
        <v>1.8536097690099705E-4</v>
      </c>
      <c r="T521" s="3">
        <f t="shared" si="77"/>
        <v>7.162665092578087</v>
      </c>
    </row>
    <row r="522" spans="1:20" x14ac:dyDescent="0.3">
      <c r="A522" s="1">
        <v>39437</v>
      </c>
      <c r="B522">
        <v>1078.925</v>
      </c>
      <c r="C522">
        <v>6.5815999999999999</v>
      </c>
      <c r="D522">
        <f t="shared" si="72"/>
        <v>-1.7238241626292686E-2</v>
      </c>
      <c r="E522">
        <f t="shared" si="78"/>
        <v>9.1168033024366737E-4</v>
      </c>
      <c r="F522">
        <f t="shared" si="73"/>
        <v>6.674276880284701</v>
      </c>
      <c r="K522">
        <f t="shared" si="74"/>
        <v>1.0462343518619599E-2</v>
      </c>
      <c r="L522">
        <f t="shared" si="79"/>
        <v>1.4556468554905068E-4</v>
      </c>
      <c r="M522">
        <f t="shared" si="75"/>
        <v>8.0829175550232559</v>
      </c>
      <c r="R522">
        <f t="shared" si="76"/>
        <v>1.0462343518619599E-2</v>
      </c>
      <c r="S522">
        <f t="shared" si="80"/>
        <v>1.9847181351475803E-4</v>
      </c>
      <c r="T522" s="3">
        <f t="shared" si="77"/>
        <v>7.9733461996595203</v>
      </c>
    </row>
    <row r="523" spans="1:20" x14ac:dyDescent="0.3">
      <c r="A523" s="1">
        <v>39444</v>
      </c>
      <c r="B523">
        <v>1081.443</v>
      </c>
      <c r="C523">
        <v>6.4005999999999998</v>
      </c>
      <c r="D523">
        <f t="shared" si="72"/>
        <v>2.331085389364774E-3</v>
      </c>
      <c r="E523">
        <f t="shared" si="78"/>
        <v>8.58432576323545E-4</v>
      </c>
      <c r="F523">
        <f t="shared" si="73"/>
        <v>7.0540723230938056</v>
      </c>
      <c r="K523">
        <f t="shared" si="74"/>
        <v>-2.7886140901213982E-2</v>
      </c>
      <c r="L523">
        <f t="shared" si="79"/>
        <v>1.4204080514784853E-4</v>
      </c>
      <c r="M523">
        <f t="shared" si="75"/>
        <v>3.3846535287780251</v>
      </c>
      <c r="R523">
        <f t="shared" si="76"/>
        <v>-2.7886140901213982E-2</v>
      </c>
      <c r="S523">
        <f t="shared" si="80"/>
        <v>1.949643144227209E-4</v>
      </c>
      <c r="T523" s="3">
        <f t="shared" si="77"/>
        <v>4.5540827870222831</v>
      </c>
    </row>
    <row r="524" spans="1:20" x14ac:dyDescent="0.3">
      <c r="A524" s="1">
        <v>39451</v>
      </c>
      <c r="B524">
        <v>1014.629</v>
      </c>
      <c r="C524">
        <v>6.3536999999999999</v>
      </c>
      <c r="D524">
        <f t="shared" si="72"/>
        <v>-6.3773232010402928E-2</v>
      </c>
      <c r="E524">
        <f t="shared" si="78"/>
        <v>7.8452121066082488E-4</v>
      </c>
      <c r="F524">
        <f t="shared" si="73"/>
        <v>1.9663513362753742</v>
      </c>
      <c r="K524">
        <f t="shared" si="74"/>
        <v>-7.3544155918411555E-3</v>
      </c>
      <c r="L524">
        <f t="shared" si="79"/>
        <v>2.040771759880735E-4</v>
      </c>
      <c r="M524">
        <f t="shared" si="75"/>
        <v>8.231978133651694</v>
      </c>
      <c r="R524">
        <f t="shared" si="76"/>
        <v>-7.3544155918411555E-3</v>
      </c>
      <c r="S524">
        <f t="shared" si="80"/>
        <v>2.5278089560280988E-4</v>
      </c>
      <c r="T524" s="3">
        <f t="shared" si="77"/>
        <v>8.0690178634970966</v>
      </c>
    </row>
    <row r="525" spans="1:20" x14ac:dyDescent="0.3">
      <c r="A525" s="1">
        <v>39458</v>
      </c>
      <c r="B525">
        <v>987.94100000000003</v>
      </c>
      <c r="C525">
        <v>6.3543000000000003</v>
      </c>
      <c r="D525">
        <f t="shared" si="72"/>
        <v>-2.6655328051228541E-2</v>
      </c>
      <c r="E525">
        <f t="shared" si="78"/>
        <v>1.0689464628351418E-3</v>
      </c>
      <c r="F525">
        <f t="shared" si="73"/>
        <v>6.1764024981509271</v>
      </c>
      <c r="K525">
        <f t="shared" si="74"/>
        <v>9.442870639688841E-5</v>
      </c>
      <c r="L525">
        <f t="shared" si="79"/>
        <v>1.8943765833114688E-4</v>
      </c>
      <c r="M525">
        <f t="shared" si="75"/>
        <v>8.5714034976142432</v>
      </c>
      <c r="R525">
        <f t="shared" si="76"/>
        <v>9.442870639688841E-5</v>
      </c>
      <c r="S525">
        <f t="shared" si="80"/>
        <v>2.3396225629825941E-4</v>
      </c>
      <c r="T525" s="3">
        <f t="shared" si="77"/>
        <v>8.360312641439803</v>
      </c>
    </row>
    <row r="526" spans="1:20" x14ac:dyDescent="0.3">
      <c r="A526" s="1">
        <v>39465</v>
      </c>
      <c r="B526">
        <v>957.62900000000002</v>
      </c>
      <c r="C526">
        <v>6.4424999999999999</v>
      </c>
      <c r="D526">
        <f t="shared" si="72"/>
        <v>-3.1162541536917509E-2</v>
      </c>
      <c r="E526">
        <f t="shared" si="78"/>
        <v>1.0378880465295437E-3</v>
      </c>
      <c r="F526">
        <f t="shared" si="73"/>
        <v>5.9349134583687606</v>
      </c>
      <c r="K526">
        <f t="shared" si="74"/>
        <v>1.3784914458457724E-2</v>
      </c>
      <c r="L526">
        <f t="shared" si="79"/>
        <v>1.7094875854463908E-4</v>
      </c>
      <c r="M526">
        <f t="shared" si="75"/>
        <v>7.5625629274082611</v>
      </c>
      <c r="R526">
        <f t="shared" si="76"/>
        <v>1.3784914458457724E-2</v>
      </c>
      <c r="S526">
        <f t="shared" si="80"/>
        <v>2.1379769061847522E-4</v>
      </c>
      <c r="T526" s="3">
        <f t="shared" si="77"/>
        <v>7.5616781196330356</v>
      </c>
    </row>
    <row r="527" spans="1:20" x14ac:dyDescent="0.3">
      <c r="A527" s="1">
        <v>39472</v>
      </c>
      <c r="B527">
        <v>961.68499999999995</v>
      </c>
      <c r="C527">
        <v>6.4634</v>
      </c>
      <c r="D527">
        <f t="shared" si="72"/>
        <v>4.2265163885024989E-3</v>
      </c>
      <c r="E527">
        <f t="shared" si="78"/>
        <v>1.0321012839834369E-3</v>
      </c>
      <c r="F527">
        <f t="shared" si="73"/>
        <v>6.8588506363518462</v>
      </c>
      <c r="K527">
        <f t="shared" si="74"/>
        <v>3.2388315840247177E-3</v>
      </c>
      <c r="L527">
        <f t="shared" si="79"/>
        <v>1.7281055501155694E-4</v>
      </c>
      <c r="M527">
        <f t="shared" si="75"/>
        <v>8.6026121367594843</v>
      </c>
      <c r="R527">
        <f t="shared" si="76"/>
        <v>3.2388315840247177E-3</v>
      </c>
      <c r="S527">
        <f t="shared" si="80"/>
        <v>2.147019136338017E-4</v>
      </c>
      <c r="T527" s="3">
        <f t="shared" si="77"/>
        <v>8.3974013628255815</v>
      </c>
    </row>
    <row r="528" spans="1:20" x14ac:dyDescent="0.3">
      <c r="A528" s="1">
        <v>39479</v>
      </c>
      <c r="B528">
        <v>976.43299999999999</v>
      </c>
      <c r="C528">
        <v>6.3681000000000001</v>
      </c>
      <c r="D528">
        <f t="shared" si="72"/>
        <v>1.5219181354447369E-2</v>
      </c>
      <c r="E528">
        <f t="shared" si="78"/>
        <v>9.4421872171017917E-4</v>
      </c>
      <c r="F528">
        <f t="shared" si="73"/>
        <v>6.7198457016661166</v>
      </c>
      <c r="K528">
        <f t="shared" si="74"/>
        <v>-1.4854343192036957E-2</v>
      </c>
      <c r="L528">
        <f t="shared" si="79"/>
        <v>1.569675108403408E-4</v>
      </c>
      <c r="M528">
        <f t="shared" si="75"/>
        <v>7.3537571753606992</v>
      </c>
      <c r="R528">
        <f t="shared" si="76"/>
        <v>-1.4854343192036957E-2</v>
      </c>
      <c r="S528">
        <f t="shared" si="80"/>
        <v>1.9913606219872277E-4</v>
      </c>
      <c r="T528" s="3">
        <f t="shared" si="77"/>
        <v>7.413478273572081</v>
      </c>
    </row>
    <row r="529" spans="1:20" x14ac:dyDescent="0.3">
      <c r="A529" s="1">
        <v>39486</v>
      </c>
      <c r="B529">
        <v>920.75599999999997</v>
      </c>
      <c r="C529">
        <v>6.4908000000000001</v>
      </c>
      <c r="D529">
        <f t="shared" si="72"/>
        <v>-5.8711063840834049E-2</v>
      </c>
      <c r="E529">
        <f t="shared" si="78"/>
        <v>8.8247314987178994E-4</v>
      </c>
      <c r="F529">
        <f t="shared" si="73"/>
        <v>3.1267267891293438</v>
      </c>
      <c r="K529">
        <f t="shared" si="74"/>
        <v>1.9084637746873617E-2</v>
      </c>
      <c r="L529">
        <f t="shared" si="79"/>
        <v>1.6318328939456995E-4</v>
      </c>
      <c r="M529">
        <f t="shared" si="75"/>
        <v>6.4886469563337741</v>
      </c>
      <c r="R529">
        <f t="shared" si="76"/>
        <v>1.9084637746873617E-2</v>
      </c>
      <c r="S529">
        <f t="shared" si="80"/>
        <v>2.0559716183375616E-4</v>
      </c>
      <c r="T529" s="3">
        <f t="shared" si="77"/>
        <v>6.7180527925454614</v>
      </c>
    </row>
    <row r="530" spans="1:20" x14ac:dyDescent="0.3">
      <c r="A530" s="1">
        <v>39493</v>
      </c>
      <c r="B530">
        <v>938.79399999999998</v>
      </c>
      <c r="C530">
        <v>6.3339999999999996</v>
      </c>
      <c r="D530">
        <f t="shared" si="72"/>
        <v>1.9401001088053673E-2</v>
      </c>
      <c r="E530">
        <f t="shared" si="78"/>
        <v>1.1046855499836387E-3</v>
      </c>
      <c r="F530">
        <f t="shared" si="73"/>
        <v>6.4674651559424969</v>
      </c>
      <c r="K530">
        <f t="shared" si="74"/>
        <v>-2.4453841566796523E-2</v>
      </c>
      <c r="L530">
        <f t="shared" si="79"/>
        <v>1.8280549872428246E-4</v>
      </c>
      <c r="M530">
        <f t="shared" si="75"/>
        <v>5.3359041206163607</v>
      </c>
      <c r="R530">
        <f t="shared" si="76"/>
        <v>-2.4453841566796523E-2</v>
      </c>
      <c r="S530">
        <f t="shared" si="80"/>
        <v>2.2386883779518943E-4</v>
      </c>
      <c r="T530" s="3">
        <f t="shared" si="77"/>
        <v>5.7332862806379516</v>
      </c>
    </row>
    <row r="531" spans="1:20" x14ac:dyDescent="0.3">
      <c r="A531" s="1">
        <v>39500</v>
      </c>
      <c r="B531">
        <v>944.12599999999998</v>
      </c>
      <c r="C531">
        <v>6.2691999999999997</v>
      </c>
      <c r="D531">
        <f t="shared" si="72"/>
        <v>5.6635589960106108E-3</v>
      </c>
      <c r="E531">
        <f t="shared" si="78"/>
        <v>1.0415803303459555E-3</v>
      </c>
      <c r="F531">
        <f t="shared" si="73"/>
        <v>6.8362207538710287</v>
      </c>
      <c r="K531">
        <f t="shared" si="74"/>
        <v>-1.0283193318671995E-2</v>
      </c>
      <c r="L531">
        <f t="shared" si="79"/>
        <v>2.2332897666382256E-4</v>
      </c>
      <c r="M531">
        <f t="shared" si="75"/>
        <v>7.9333745180212762</v>
      </c>
      <c r="R531">
        <f t="shared" si="76"/>
        <v>-1.0283193318671995E-2</v>
      </c>
      <c r="S531">
        <f t="shared" si="80"/>
        <v>2.5990290000852095E-4</v>
      </c>
      <c r="T531" s="3">
        <f t="shared" si="77"/>
        <v>7.8483425700514218</v>
      </c>
    </row>
    <row r="532" spans="1:20" x14ac:dyDescent="0.3">
      <c r="A532" s="1">
        <v>39507</v>
      </c>
      <c r="B532">
        <v>965.29300000000001</v>
      </c>
      <c r="C532">
        <v>6.1578999999999997</v>
      </c>
      <c r="D532">
        <f t="shared" si="72"/>
        <v>2.2172050381826056E-2</v>
      </c>
      <c r="E532">
        <f t="shared" si="78"/>
        <v>9.5410791298777429E-4</v>
      </c>
      <c r="F532">
        <f t="shared" si="73"/>
        <v>6.4394882666662028</v>
      </c>
      <c r="K532">
        <f t="shared" si="74"/>
        <v>-1.7912944465970901E-2</v>
      </c>
      <c r="L532">
        <f t="shared" si="79"/>
        <v>2.1185228292917169E-4</v>
      </c>
      <c r="M532">
        <f t="shared" si="75"/>
        <v>6.9450113369193218</v>
      </c>
      <c r="R532">
        <f t="shared" si="76"/>
        <v>-1.7912944465970901E-2</v>
      </c>
      <c r="S532">
        <f t="shared" si="80"/>
        <v>2.4442522737505926E-4</v>
      </c>
      <c r="T532" s="3">
        <f t="shared" si="77"/>
        <v>7.0038332675438228</v>
      </c>
    </row>
    <row r="533" spans="1:20" x14ac:dyDescent="0.3">
      <c r="A533" s="1">
        <v>39514</v>
      </c>
      <c r="B533">
        <v>925.54100000000005</v>
      </c>
      <c r="C533">
        <v>6.1212999999999997</v>
      </c>
      <c r="D533">
        <f t="shared" si="72"/>
        <v>-4.2053250786165682E-2</v>
      </c>
      <c r="E533">
        <f t="shared" si="78"/>
        <v>9.1403210954549372E-4</v>
      </c>
      <c r="F533">
        <f t="shared" si="73"/>
        <v>5.0628376616895583</v>
      </c>
      <c r="K533">
        <f t="shared" si="74"/>
        <v>-5.961318064489695E-3</v>
      </c>
      <c r="L533">
        <f t="shared" si="79"/>
        <v>2.2249313821492362E-4</v>
      </c>
      <c r="M533">
        <f t="shared" si="75"/>
        <v>8.2508911095655986</v>
      </c>
      <c r="R533">
        <f t="shared" si="76"/>
        <v>-5.961318064489695E-3</v>
      </c>
      <c r="S533">
        <f t="shared" si="80"/>
        <v>2.5140882726303542E-4</v>
      </c>
      <c r="T533" s="3">
        <f t="shared" si="77"/>
        <v>8.1470774638099765</v>
      </c>
    </row>
    <row r="534" spans="1:20" x14ac:dyDescent="0.3">
      <c r="A534" s="1">
        <v>39521</v>
      </c>
      <c r="B534">
        <v>924.22199999999998</v>
      </c>
      <c r="C534">
        <v>6.0301</v>
      </c>
      <c r="D534">
        <f t="shared" si="72"/>
        <v>-1.426128886298857E-3</v>
      </c>
      <c r="E534">
        <f t="shared" si="78"/>
        <v>9.8806869797984052E-4</v>
      </c>
      <c r="F534">
        <f t="shared" si="73"/>
        <v>6.9176999272368604</v>
      </c>
      <c r="K534">
        <f t="shared" si="74"/>
        <v>-1.5010897917803096E-2</v>
      </c>
      <c r="L534">
        <f t="shared" si="79"/>
        <v>2.0424560361490302E-4</v>
      </c>
      <c r="M534">
        <f t="shared" si="75"/>
        <v>7.3929711606770301</v>
      </c>
      <c r="R534">
        <f t="shared" si="76"/>
        <v>-1.5010897917803096E-2</v>
      </c>
      <c r="S534">
        <f t="shared" si="80"/>
        <v>2.3116594808330346E-4</v>
      </c>
      <c r="T534" s="3">
        <f t="shared" si="77"/>
        <v>7.3976331577904384</v>
      </c>
    </row>
    <row r="535" spans="1:20" x14ac:dyDescent="0.3">
      <c r="A535" s="1">
        <v>39528</v>
      </c>
      <c r="B535">
        <v>894.78200000000004</v>
      </c>
      <c r="C535">
        <v>6.1040000000000001</v>
      </c>
      <c r="D535">
        <f t="shared" si="72"/>
        <v>-3.2372189337643915E-2</v>
      </c>
      <c r="E535">
        <f t="shared" si="78"/>
        <v>9.0262989279770844E-4</v>
      </c>
      <c r="F535">
        <f t="shared" si="73"/>
        <v>5.8491920398821469</v>
      </c>
      <c r="K535">
        <f t="shared" si="74"/>
        <v>1.2180699632643588E-2</v>
      </c>
      <c r="L535">
        <f t="shared" si="79"/>
        <v>2.0630322624827095E-4</v>
      </c>
      <c r="M535">
        <f t="shared" si="75"/>
        <v>7.7669820971407155</v>
      </c>
      <c r="R535">
        <f t="shared" si="76"/>
        <v>1.2180699632643588E-2</v>
      </c>
      <c r="S535">
        <f t="shared" si="80"/>
        <v>2.3198624205103075E-4</v>
      </c>
      <c r="T535" s="3">
        <f t="shared" si="77"/>
        <v>7.7292710990706466</v>
      </c>
    </row>
    <row r="536" spans="1:20" x14ac:dyDescent="0.3">
      <c r="A536" s="1">
        <v>39535</v>
      </c>
      <c r="B536">
        <v>951.71199999999999</v>
      </c>
      <c r="C536">
        <v>5.9440999999999997</v>
      </c>
      <c r="D536">
        <f t="shared" si="72"/>
        <v>6.1682354827699959E-2</v>
      </c>
      <c r="E536">
        <f t="shared" si="78"/>
        <v>9.152224646313264E-4</v>
      </c>
      <c r="F536">
        <f t="shared" si="73"/>
        <v>2.839197949679015</v>
      </c>
      <c r="K536">
        <f t="shared" si="74"/>
        <v>-2.6545163020462184E-2</v>
      </c>
      <c r="L536">
        <f t="shared" si="79"/>
        <v>2.0064868885354286E-4</v>
      </c>
      <c r="M536">
        <f t="shared" si="75"/>
        <v>5.0021170475157106</v>
      </c>
      <c r="R536">
        <f t="shared" si="76"/>
        <v>-2.6545163020462184E-2</v>
      </c>
      <c r="S536">
        <f t="shared" si="80"/>
        <v>2.2566466214492473E-4</v>
      </c>
      <c r="T536" s="3">
        <f t="shared" si="77"/>
        <v>5.2739260148998151</v>
      </c>
    </row>
    <row r="537" spans="1:20" x14ac:dyDescent="0.3">
      <c r="A537" s="1">
        <v>39542</v>
      </c>
      <c r="B537">
        <v>979.56799999999998</v>
      </c>
      <c r="C537">
        <v>5.9566999999999997</v>
      </c>
      <c r="D537">
        <f t="shared" si="72"/>
        <v>2.8849190135756823E-2</v>
      </c>
      <c r="E537">
        <f t="shared" si="78"/>
        <v>1.1655935433391366E-3</v>
      </c>
      <c r="F537">
        <f t="shared" si="73"/>
        <v>6.0404888251331155</v>
      </c>
      <c r="K537">
        <f t="shared" si="74"/>
        <v>2.1175054967767252E-3</v>
      </c>
      <c r="L537">
        <f t="shared" si="79"/>
        <v>2.4984053683669438E-4</v>
      </c>
      <c r="M537">
        <f t="shared" si="75"/>
        <v>8.276740930762287</v>
      </c>
      <c r="R537">
        <f t="shared" si="76"/>
        <v>2.1175054967767252E-3</v>
      </c>
      <c r="S537">
        <f t="shared" si="80"/>
        <v>2.7104128648525714E-4</v>
      </c>
      <c r="T537" s="3">
        <f t="shared" si="77"/>
        <v>8.1966964239179827</v>
      </c>
    </row>
    <row r="538" spans="1:20" x14ac:dyDescent="0.3">
      <c r="A538" s="1">
        <v>39549</v>
      </c>
      <c r="B538">
        <v>956.51599999999996</v>
      </c>
      <c r="C538">
        <v>5.9728000000000003</v>
      </c>
      <c r="D538">
        <f t="shared" si="72"/>
        <v>-2.381414175670455E-2</v>
      </c>
      <c r="E538">
        <f t="shared" si="78"/>
        <v>1.1367119353043347E-3</v>
      </c>
      <c r="F538">
        <f t="shared" si="73"/>
        <v>6.2807086219452692</v>
      </c>
      <c r="K538">
        <f t="shared" si="74"/>
        <v>2.6991927197119081E-3</v>
      </c>
      <c r="L538">
        <f t="shared" si="79"/>
        <v>2.2589287432133614E-4</v>
      </c>
      <c r="M538">
        <f t="shared" si="75"/>
        <v>8.3631970394525261</v>
      </c>
      <c r="R538">
        <f t="shared" si="76"/>
        <v>2.6991927197119081E-3</v>
      </c>
      <c r="S538">
        <f t="shared" si="80"/>
        <v>2.4426158039157872E-4</v>
      </c>
      <c r="T538" s="3">
        <f t="shared" si="77"/>
        <v>8.2874436465933083</v>
      </c>
    </row>
    <row r="539" spans="1:20" x14ac:dyDescent="0.3">
      <c r="A539" s="1">
        <v>39556</v>
      </c>
      <c r="B539">
        <v>981.44100000000003</v>
      </c>
      <c r="C539">
        <v>5.9471999999999996</v>
      </c>
      <c r="D539">
        <f t="shared" si="72"/>
        <v>2.5724383443052529E-2</v>
      </c>
      <c r="E539">
        <f t="shared" si="78"/>
        <v>1.0873568617488533E-3</v>
      </c>
      <c r="F539">
        <f t="shared" si="73"/>
        <v>6.2154251817003683</v>
      </c>
      <c r="K539">
        <f t="shared" si="74"/>
        <v>-4.2953086173318214E-3</v>
      </c>
      <c r="L539">
        <f t="shared" si="79"/>
        <v>2.045560529385404E-4</v>
      </c>
      <c r="M539">
        <f t="shared" si="75"/>
        <v>8.404474779294441</v>
      </c>
      <c r="R539">
        <f t="shared" si="76"/>
        <v>-4.2953086173318214E-3</v>
      </c>
      <c r="S539">
        <f t="shared" si="80"/>
        <v>2.2280731711855144E-4</v>
      </c>
      <c r="T539" s="3">
        <f t="shared" si="77"/>
        <v>8.326397687170088</v>
      </c>
    </row>
    <row r="540" spans="1:20" x14ac:dyDescent="0.3">
      <c r="A540" s="1">
        <v>39563</v>
      </c>
      <c r="B540">
        <v>998.83100000000002</v>
      </c>
      <c r="C540">
        <v>5.9809000000000001</v>
      </c>
      <c r="D540">
        <f t="shared" si="72"/>
        <v>1.7563695332310985E-2</v>
      </c>
      <c r="E540">
        <f t="shared" si="78"/>
        <v>1.0504779801767154E-3</v>
      </c>
      <c r="F540">
        <f t="shared" si="73"/>
        <v>6.5648499705548886</v>
      </c>
      <c r="K540">
        <f t="shared" si="74"/>
        <v>5.6505377496900719E-3</v>
      </c>
      <c r="L540">
        <f t="shared" si="79"/>
        <v>1.8639142743082988E-4</v>
      </c>
      <c r="M540">
        <f t="shared" si="75"/>
        <v>8.4163631205044354</v>
      </c>
      <c r="R540">
        <f t="shared" si="76"/>
        <v>5.6505377496900719E-3</v>
      </c>
      <c r="S540">
        <f t="shared" si="80"/>
        <v>2.0642921375646121E-4</v>
      </c>
      <c r="T540" s="3">
        <f t="shared" si="77"/>
        <v>8.330882169540704</v>
      </c>
    </row>
    <row r="541" spans="1:20" x14ac:dyDescent="0.3">
      <c r="A541" s="1">
        <v>39570</v>
      </c>
      <c r="B541">
        <v>1008.204</v>
      </c>
      <c r="C541">
        <v>6.0631000000000004</v>
      </c>
      <c r="D541">
        <f t="shared" si="72"/>
        <v>9.3402139387660215E-3</v>
      </c>
      <c r="E541">
        <f t="shared" si="78"/>
        <v>9.8618498826434317E-4</v>
      </c>
      <c r="F541">
        <f t="shared" si="73"/>
        <v>6.8332049102991714</v>
      </c>
      <c r="K541">
        <f t="shared" si="74"/>
        <v>1.3650162128110266E-2</v>
      </c>
      <c r="L541">
        <f t="shared" si="79"/>
        <v>1.7131531943605764E-4</v>
      </c>
      <c r="M541">
        <f t="shared" si="75"/>
        <v>7.584379131828392</v>
      </c>
      <c r="R541">
        <f t="shared" si="76"/>
        <v>1.3650162128110266E-2</v>
      </c>
      <c r="S541">
        <f t="shared" si="80"/>
        <v>1.9437618743909434E-4</v>
      </c>
      <c r="T541" s="3">
        <f t="shared" si="77"/>
        <v>7.5871259037495022</v>
      </c>
    </row>
    <row r="542" spans="1:20" x14ac:dyDescent="0.3">
      <c r="A542" s="1">
        <v>39577</v>
      </c>
      <c r="B542">
        <v>1003.513</v>
      </c>
      <c r="C542">
        <v>5.9893000000000001</v>
      </c>
      <c r="D542">
        <f t="shared" si="72"/>
        <v>-4.6636862962559792E-3</v>
      </c>
      <c r="E542">
        <f t="shared" si="78"/>
        <v>9.082923865354395E-4</v>
      </c>
      <c r="F542">
        <f t="shared" si="73"/>
        <v>6.979998219174214</v>
      </c>
      <c r="K542">
        <f t="shared" si="74"/>
        <v>-1.2246676575848934E-2</v>
      </c>
      <c r="L542">
        <f t="shared" si="79"/>
        <v>1.7278050412456036E-4</v>
      </c>
      <c r="M542">
        <f t="shared" si="75"/>
        <v>7.7954444894609534</v>
      </c>
      <c r="R542">
        <f t="shared" si="76"/>
        <v>-1.2246676575848934E-2</v>
      </c>
      <c r="S542">
        <f t="shared" si="80"/>
        <v>1.9862249826886508E-4</v>
      </c>
      <c r="T542" s="3">
        <f t="shared" si="77"/>
        <v>7.7689982919275877</v>
      </c>
    </row>
    <row r="543" spans="1:20" x14ac:dyDescent="0.3">
      <c r="A543" s="1">
        <v>39584</v>
      </c>
      <c r="B543">
        <v>1023.184</v>
      </c>
      <c r="C543">
        <v>5.9764999999999997</v>
      </c>
      <c r="D543">
        <f t="shared" si="72"/>
        <v>1.9412490114618361E-2</v>
      </c>
      <c r="E543">
        <f t="shared" si="78"/>
        <v>8.3147448858106137E-4</v>
      </c>
      <c r="F543">
        <f t="shared" si="73"/>
        <v>6.6390852448454885</v>
      </c>
      <c r="K543">
        <f t="shared" si="74"/>
        <v>-2.1394315269036065E-3</v>
      </c>
      <c r="L543">
        <f t="shared" si="79"/>
        <v>1.7055520223996107E-4</v>
      </c>
      <c r="M543">
        <f t="shared" si="75"/>
        <v>8.6496146799579634</v>
      </c>
      <c r="R543">
        <f t="shared" si="76"/>
        <v>-2.1394315269036065E-3</v>
      </c>
      <c r="S543">
        <f t="shared" si="80"/>
        <v>1.9876508499942758E-4</v>
      </c>
      <c r="T543" s="3">
        <f t="shared" si="77"/>
        <v>8.5003588833855197</v>
      </c>
    </row>
    <row r="544" spans="1:20" x14ac:dyDescent="0.3">
      <c r="A544" s="1">
        <v>39591</v>
      </c>
      <c r="B544">
        <v>994.23</v>
      </c>
      <c r="C544">
        <v>5.8930999999999996</v>
      </c>
      <c r="D544">
        <f t="shared" si="72"/>
        <v>-2.8706044705391721E-2</v>
      </c>
      <c r="E544">
        <f t="shared" si="78"/>
        <v>7.9208133774669274E-4</v>
      </c>
      <c r="F544">
        <f t="shared" si="73"/>
        <v>6.1005025538163178</v>
      </c>
      <c r="K544">
        <f t="shared" si="74"/>
        <v>-1.4052937338505898E-2</v>
      </c>
      <c r="L544">
        <f t="shared" si="79"/>
        <v>1.5435517245346612E-4</v>
      </c>
      <c r="M544">
        <f t="shared" si="75"/>
        <v>7.4968346002267854</v>
      </c>
      <c r="R544">
        <f t="shared" si="76"/>
        <v>-1.4052937338505898E-2</v>
      </c>
      <c r="S544">
        <f t="shared" si="80"/>
        <v>1.8568028247264027E-4</v>
      </c>
      <c r="T544" s="3">
        <f t="shared" si="77"/>
        <v>7.5279085131386294</v>
      </c>
    </row>
    <row r="545" spans="1:20" x14ac:dyDescent="0.3">
      <c r="A545" s="1">
        <v>39598</v>
      </c>
      <c r="B545">
        <v>1004.901</v>
      </c>
      <c r="C545">
        <v>6.0003000000000002</v>
      </c>
      <c r="D545">
        <f t="shared" si="72"/>
        <v>1.067573995790772E-2</v>
      </c>
      <c r="E545">
        <f t="shared" si="78"/>
        <v>7.9485025997507906E-4</v>
      </c>
      <c r="F545">
        <f t="shared" si="73"/>
        <v>6.9939695246477847</v>
      </c>
      <c r="K545">
        <f t="shared" si="74"/>
        <v>1.8027292980704077E-2</v>
      </c>
      <c r="L545">
        <f t="shared" si="79"/>
        <v>1.5856479733561676E-4</v>
      </c>
      <c r="M545">
        <f t="shared" si="75"/>
        <v>6.6998173385907744</v>
      </c>
      <c r="R545">
        <f t="shared" si="76"/>
        <v>1.8027292980704077E-2</v>
      </c>
      <c r="S545">
        <f t="shared" si="80"/>
        <v>1.9258625687412943E-4</v>
      </c>
      <c r="T545" s="3">
        <f t="shared" si="77"/>
        <v>6.8674976562559946</v>
      </c>
    </row>
    <row r="546" spans="1:20" x14ac:dyDescent="0.3">
      <c r="A546" s="1">
        <v>39605</v>
      </c>
      <c r="B546">
        <v>981.154</v>
      </c>
      <c r="C546">
        <v>5.9032999999999998</v>
      </c>
      <c r="D546">
        <f t="shared" si="72"/>
        <v>-2.3914878262693617E-2</v>
      </c>
      <c r="E546">
        <f t="shared" si="78"/>
        <v>7.3585287870490111E-4</v>
      </c>
      <c r="F546">
        <f t="shared" si="73"/>
        <v>6.4372578681802697</v>
      </c>
      <c r="K546">
        <f t="shared" si="74"/>
        <v>-1.6297951394791628E-2</v>
      </c>
      <c r="L546">
        <f t="shared" si="79"/>
        <v>1.7480781752995397E-4</v>
      </c>
      <c r="M546">
        <f t="shared" si="75"/>
        <v>7.1323076933538365</v>
      </c>
      <c r="R546">
        <f t="shared" si="76"/>
        <v>-1.6297951394791628E-2</v>
      </c>
      <c r="S546">
        <f t="shared" si="80"/>
        <v>2.0975933099894685E-4</v>
      </c>
      <c r="T546" s="3">
        <f t="shared" si="77"/>
        <v>7.2032259914348531</v>
      </c>
    </row>
    <row r="547" spans="1:20" x14ac:dyDescent="0.3">
      <c r="A547" s="1">
        <v>39612</v>
      </c>
      <c r="B547">
        <v>947.57600000000002</v>
      </c>
      <c r="C547">
        <v>6.0873999999999997</v>
      </c>
      <c r="D547">
        <f t="shared" si="72"/>
        <v>-3.4822285093978306E-2</v>
      </c>
      <c r="E547">
        <f t="shared" si="78"/>
        <v>7.2164840164011296E-4</v>
      </c>
      <c r="F547">
        <f t="shared" si="73"/>
        <v>5.5536645760187735</v>
      </c>
      <c r="K547">
        <f t="shared" si="74"/>
        <v>3.0709544585753978E-2</v>
      </c>
      <c r="L547">
        <f t="shared" si="79"/>
        <v>1.8367171461040286E-4</v>
      </c>
      <c r="M547">
        <f t="shared" si="75"/>
        <v>3.4677859095582333</v>
      </c>
      <c r="R547">
        <f t="shared" si="76"/>
        <v>3.0709544585753978E-2</v>
      </c>
      <c r="S547">
        <f t="shared" si="80"/>
        <v>2.1829150146530341E-4</v>
      </c>
      <c r="T547" s="3">
        <f t="shared" si="77"/>
        <v>4.1094188292358522</v>
      </c>
    </row>
    <row r="548" spans="1:20" x14ac:dyDescent="0.3">
      <c r="A548" s="1">
        <v>39619</v>
      </c>
      <c r="B548">
        <v>932.81600000000003</v>
      </c>
      <c r="C548">
        <v>6.03</v>
      </c>
      <c r="D548">
        <f t="shared" si="72"/>
        <v>-1.5699176713853933E-2</v>
      </c>
      <c r="E548">
        <f t="shared" si="78"/>
        <v>7.6418806937731537E-4</v>
      </c>
      <c r="F548">
        <f t="shared" si="73"/>
        <v>6.8541789729468512</v>
      </c>
      <c r="K548">
        <f t="shared" si="74"/>
        <v>-9.4740504299648306E-3</v>
      </c>
      <c r="L548">
        <f t="shared" si="79"/>
        <v>2.5779220970501379E-4</v>
      </c>
      <c r="M548">
        <f t="shared" si="75"/>
        <v>7.9151784707647339</v>
      </c>
      <c r="R548">
        <f t="shared" si="76"/>
        <v>-9.4740504299648306E-3</v>
      </c>
      <c r="S548">
        <f t="shared" si="80"/>
        <v>2.8671006286077119E-4</v>
      </c>
      <c r="T548" s="3">
        <f t="shared" si="77"/>
        <v>7.843978461502541</v>
      </c>
    </row>
    <row r="549" spans="1:20" x14ac:dyDescent="0.3">
      <c r="A549" s="1">
        <v>39626</v>
      </c>
      <c r="B549">
        <v>862.65499999999997</v>
      </c>
      <c r="C549">
        <v>5.9696999999999996</v>
      </c>
      <c r="D549">
        <f t="shared" si="72"/>
        <v>-7.8193125203276315E-2</v>
      </c>
      <c r="E549">
        <f t="shared" si="78"/>
        <v>7.1932787713088894E-4</v>
      </c>
      <c r="F549">
        <f t="shared" si="73"/>
        <v>-1.2626369353671674</v>
      </c>
      <c r="K549">
        <f t="shared" si="74"/>
        <v>-1.0050335853501562E-2</v>
      </c>
      <c r="L549">
        <f t="shared" si="79"/>
        <v>2.4139145419793063E-4</v>
      </c>
      <c r="M549">
        <f t="shared" si="75"/>
        <v>7.9106448070050677</v>
      </c>
      <c r="R549">
        <f t="shared" si="76"/>
        <v>-1.0050335853501562E-2</v>
      </c>
      <c r="S549">
        <f t="shared" si="80"/>
        <v>2.6470479188931778E-4</v>
      </c>
      <c r="T549" s="3">
        <f t="shared" si="77"/>
        <v>7.8553032709180881</v>
      </c>
    </row>
    <row r="550" spans="1:20" x14ac:dyDescent="0.3">
      <c r="A550" s="1">
        <v>39633</v>
      </c>
      <c r="B550">
        <v>839.92399999999998</v>
      </c>
      <c r="C550">
        <v>5.9751000000000003</v>
      </c>
      <c r="D550">
        <f t="shared" si="72"/>
        <v>-2.6703431350842948E-2</v>
      </c>
      <c r="E550">
        <f t="shared" si="78"/>
        <v>1.1867843988528184E-3</v>
      </c>
      <c r="F550">
        <f t="shared" si="73"/>
        <v>6.1356630058066557</v>
      </c>
      <c r="K550">
        <f t="shared" si="74"/>
        <v>9.0415919360358095E-4</v>
      </c>
      <c r="L550">
        <f t="shared" si="79"/>
        <v>2.2768966602272313E-4</v>
      </c>
      <c r="M550">
        <f t="shared" si="75"/>
        <v>8.3839365399274381</v>
      </c>
      <c r="R550">
        <f t="shared" si="76"/>
        <v>9.0415919360358095E-4</v>
      </c>
      <c r="S550">
        <f t="shared" si="80"/>
        <v>2.4788797252503746E-4</v>
      </c>
      <c r="T550" s="3">
        <f t="shared" si="77"/>
        <v>8.2992357613363676</v>
      </c>
    </row>
    <row r="551" spans="1:20" x14ac:dyDescent="0.3">
      <c r="A551" s="1">
        <v>39640</v>
      </c>
      <c r="B551">
        <v>813.60199999999998</v>
      </c>
      <c r="C551">
        <v>5.9417</v>
      </c>
      <c r="D551">
        <f t="shared" si="72"/>
        <v>-3.1840108611914032E-2</v>
      </c>
      <c r="E551">
        <f t="shared" si="78"/>
        <v>1.1457378630947861E-3</v>
      </c>
      <c r="F551">
        <f t="shared" si="73"/>
        <v>5.8868683253931415</v>
      </c>
      <c r="K551">
        <f t="shared" si="74"/>
        <v>-5.6055463645058954E-3</v>
      </c>
      <c r="L551">
        <f t="shared" si="79"/>
        <v>2.0554615898955817E-4</v>
      </c>
      <c r="M551">
        <f t="shared" si="75"/>
        <v>8.3369684293475537</v>
      </c>
      <c r="R551">
        <f t="shared" si="76"/>
        <v>-5.6055463645058954E-3</v>
      </c>
      <c r="S551">
        <f t="shared" si="80"/>
        <v>2.2515980004262121E-4</v>
      </c>
      <c r="T551" s="3">
        <f t="shared" si="77"/>
        <v>8.2591453002455726</v>
      </c>
    </row>
    <row r="552" spans="1:20" x14ac:dyDescent="0.3">
      <c r="A552" s="1">
        <v>39647</v>
      </c>
      <c r="B552">
        <v>881.02200000000005</v>
      </c>
      <c r="C552">
        <v>5.9585999999999997</v>
      </c>
      <c r="D552">
        <f t="shared" si="72"/>
        <v>7.9611294305797733E-2</v>
      </c>
      <c r="E552">
        <f t="shared" si="78"/>
        <v>1.1343049480012728E-3</v>
      </c>
      <c r="F552">
        <f t="shared" si="73"/>
        <v>1.1942093794783819</v>
      </c>
      <c r="K552">
        <f t="shared" si="74"/>
        <v>2.8402664405407269E-3</v>
      </c>
      <c r="L552">
        <f t="shared" si="79"/>
        <v>1.8855105399410708E-4</v>
      </c>
      <c r="M552">
        <f t="shared" si="75"/>
        <v>8.5333569744109141</v>
      </c>
      <c r="R552">
        <f t="shared" si="76"/>
        <v>2.8402664405407269E-3</v>
      </c>
      <c r="S552">
        <f t="shared" si="80"/>
        <v>2.0951392029568594E-4</v>
      </c>
      <c r="T552" s="3">
        <f t="shared" si="77"/>
        <v>8.4322164257613483</v>
      </c>
    </row>
    <row r="553" spans="1:20" x14ac:dyDescent="0.3">
      <c r="A553" s="1">
        <v>39654</v>
      </c>
      <c r="B553">
        <v>858.29300000000001</v>
      </c>
      <c r="C553">
        <v>6.0242000000000004</v>
      </c>
      <c r="D553">
        <f t="shared" si="72"/>
        <v>-2.6137064213162853E-2</v>
      </c>
      <c r="E553">
        <f t="shared" si="78"/>
        <v>1.5851956166613723E-3</v>
      </c>
      <c r="F553">
        <f t="shared" si="73"/>
        <v>6.01609362968175</v>
      </c>
      <c r="K553">
        <f t="shared" si="74"/>
        <v>1.0949136322444833E-2</v>
      </c>
      <c r="L553">
        <f t="shared" si="79"/>
        <v>1.7093519769680309E-4</v>
      </c>
      <c r="M553">
        <f t="shared" si="75"/>
        <v>7.9728866504101497</v>
      </c>
      <c r="R553">
        <f t="shared" si="76"/>
        <v>1.0949136322444833E-2</v>
      </c>
      <c r="S553">
        <f t="shared" si="80"/>
        <v>1.9471051953110985E-4</v>
      </c>
      <c r="T553" s="3">
        <f t="shared" si="77"/>
        <v>7.9282949775745015</v>
      </c>
    </row>
    <row r="554" spans="1:20" x14ac:dyDescent="0.3">
      <c r="A554" s="1">
        <v>39661</v>
      </c>
      <c r="B554">
        <v>854.68100000000004</v>
      </c>
      <c r="C554">
        <v>6.0820999999999996</v>
      </c>
      <c r="D554">
        <f t="shared" si="72"/>
        <v>-4.2172331317346917E-3</v>
      </c>
      <c r="E554">
        <f t="shared" si="78"/>
        <v>1.5070340482522702E-3</v>
      </c>
      <c r="F554">
        <f t="shared" si="73"/>
        <v>6.4858104035718389</v>
      </c>
      <c r="K554">
        <f t="shared" si="74"/>
        <v>9.5653406022112499E-3</v>
      </c>
      <c r="L554">
        <f t="shared" si="79"/>
        <v>1.6595238399577927E-4</v>
      </c>
      <c r="M554">
        <f t="shared" si="75"/>
        <v>8.1524723450218595</v>
      </c>
      <c r="R554">
        <f t="shared" si="76"/>
        <v>9.5653406022112499E-3</v>
      </c>
      <c r="S554">
        <f t="shared" si="80"/>
        <v>1.9286151020671521E-4</v>
      </c>
      <c r="T554" s="3">
        <f t="shared" si="77"/>
        <v>8.0791265737312301</v>
      </c>
    </row>
    <row r="555" spans="1:20" x14ac:dyDescent="0.3">
      <c r="A555" s="1">
        <v>39668</v>
      </c>
      <c r="B555">
        <v>885.00699999999995</v>
      </c>
      <c r="C555">
        <v>6.2596999999999996</v>
      </c>
      <c r="D555">
        <f t="shared" si="72"/>
        <v>3.4867254678516653E-2</v>
      </c>
      <c r="E555">
        <f t="shared" si="78"/>
        <v>1.37799230696648E-3</v>
      </c>
      <c r="F555">
        <f t="shared" si="73"/>
        <v>5.7048836862932584</v>
      </c>
      <c r="K555">
        <f t="shared" si="74"/>
        <v>2.8782229561077358E-2</v>
      </c>
      <c r="L555">
        <f t="shared" si="79"/>
        <v>1.5868515832270059E-4</v>
      </c>
      <c r="M555">
        <f t="shared" si="75"/>
        <v>3.5280829758454164</v>
      </c>
      <c r="R555">
        <f t="shared" si="76"/>
        <v>2.8782229561077358E-2</v>
      </c>
      <c r="S555">
        <f t="shared" si="80"/>
        <v>1.8878546482145359E-4</v>
      </c>
      <c r="T555" s="3">
        <f t="shared" si="77"/>
        <v>4.1867609422671572</v>
      </c>
    </row>
    <row r="556" spans="1:20" x14ac:dyDescent="0.3">
      <c r="A556" s="1">
        <v>39675</v>
      </c>
      <c r="B556">
        <v>873.32799999999997</v>
      </c>
      <c r="C556">
        <v>6.3715999999999999</v>
      </c>
      <c r="D556">
        <f t="shared" si="72"/>
        <v>-1.3284353383011722E-2</v>
      </c>
      <c r="E556">
        <f t="shared" si="78"/>
        <v>1.3639320671895469E-3</v>
      </c>
      <c r="F556">
        <f t="shared" si="73"/>
        <v>6.4679972827033687</v>
      </c>
      <c r="K556">
        <f t="shared" si="74"/>
        <v>1.7718354797381965E-2</v>
      </c>
      <c r="L556">
        <f t="shared" si="79"/>
        <v>2.2405327494809721E-4</v>
      </c>
      <c r="M556">
        <f t="shared" si="75"/>
        <v>7.0024416611115257</v>
      </c>
      <c r="R556">
        <f t="shared" si="76"/>
        <v>1.7718354797381965E-2</v>
      </c>
      <c r="S556">
        <f t="shared" si="80"/>
        <v>2.5238210546060406E-4</v>
      </c>
      <c r="T556" s="3">
        <f t="shared" si="77"/>
        <v>7.040658419725105</v>
      </c>
    </row>
    <row r="557" spans="1:20" x14ac:dyDescent="0.3">
      <c r="A557" s="1">
        <v>39682</v>
      </c>
      <c r="B557">
        <v>865.024</v>
      </c>
      <c r="C557">
        <v>6.3242000000000003</v>
      </c>
      <c r="D557">
        <f t="shared" si="72"/>
        <v>-9.5539489864414854E-3</v>
      </c>
      <c r="E557">
        <f t="shared" si="78"/>
        <v>1.2610401722571514E-3</v>
      </c>
      <c r="F557">
        <f t="shared" si="73"/>
        <v>6.6034353091824913</v>
      </c>
      <c r="K557">
        <f t="shared" si="74"/>
        <v>-7.4670710377505957E-3</v>
      </c>
      <c r="L557">
        <f t="shared" si="79"/>
        <v>2.3282653937657945E-4</v>
      </c>
      <c r="M557">
        <f t="shared" si="75"/>
        <v>8.1257374911021714</v>
      </c>
      <c r="R557">
        <f t="shared" si="76"/>
        <v>-7.4670710377505957E-3</v>
      </c>
      <c r="S557">
        <f t="shared" si="80"/>
        <v>2.5722951680333525E-4</v>
      </c>
      <c r="T557" s="3">
        <f t="shared" si="77"/>
        <v>8.0487814998110601</v>
      </c>
    </row>
    <row r="558" spans="1:20" x14ac:dyDescent="0.3">
      <c r="A558" s="1">
        <v>39689</v>
      </c>
      <c r="B558">
        <v>870.85799999999995</v>
      </c>
      <c r="C558">
        <v>6.4485999999999999</v>
      </c>
      <c r="D558">
        <f t="shared" si="72"/>
        <v>6.7216803509376356E-3</v>
      </c>
      <c r="E558">
        <f t="shared" si="78"/>
        <v>1.1596815976370226E-3</v>
      </c>
      <c r="F558">
        <f t="shared" si="73"/>
        <v>6.7206499759588878</v>
      </c>
      <c r="K558">
        <f t="shared" si="74"/>
        <v>1.9479508583833877E-2</v>
      </c>
      <c r="L558">
        <f t="shared" si="79"/>
        <v>2.1554395506117541E-4</v>
      </c>
      <c r="M558">
        <f t="shared" si="75"/>
        <v>6.6819100883663332</v>
      </c>
      <c r="R558">
        <f t="shared" si="76"/>
        <v>1.9479508583833877E-2</v>
      </c>
      <c r="S558">
        <f t="shared" si="80"/>
        <v>2.3772005817549016E-4</v>
      </c>
      <c r="T558" s="3">
        <f t="shared" si="77"/>
        <v>6.7482062953927366</v>
      </c>
    </row>
    <row r="559" spans="1:20" x14ac:dyDescent="0.3">
      <c r="A559" s="1">
        <v>39696</v>
      </c>
      <c r="B559">
        <v>825.01199999999994</v>
      </c>
      <c r="C559">
        <v>6.6277999999999997</v>
      </c>
      <c r="D559">
        <f t="shared" si="72"/>
        <v>-5.4081000879210694E-2</v>
      </c>
      <c r="E559">
        <f t="shared" si="78"/>
        <v>1.0631113799141371E-3</v>
      </c>
      <c r="F559">
        <f t="shared" si="73"/>
        <v>4.0954281853956456</v>
      </c>
      <c r="K559">
        <f t="shared" si="74"/>
        <v>2.7409871109524614E-2</v>
      </c>
      <c r="L559">
        <f t="shared" si="79"/>
        <v>2.3154187391918874E-4</v>
      </c>
      <c r="M559">
        <f t="shared" si="75"/>
        <v>5.1259758983804247</v>
      </c>
      <c r="R559">
        <f t="shared" si="76"/>
        <v>2.7409871109524614E-2</v>
      </c>
      <c r="S559">
        <f t="shared" si="80"/>
        <v>2.5129129968532528E-4</v>
      </c>
      <c r="T559" s="3">
        <f t="shared" si="77"/>
        <v>5.2991363102286302</v>
      </c>
    </row>
    <row r="560" spans="1:20" x14ac:dyDescent="0.3">
      <c r="A560" s="1">
        <v>39703</v>
      </c>
      <c r="B560">
        <v>847.78599999999994</v>
      </c>
      <c r="C560">
        <v>6.6908000000000003</v>
      </c>
      <c r="D560">
        <f t="shared" si="72"/>
        <v>2.7230313770132585E-2</v>
      </c>
      <c r="E560">
        <f t="shared" si="78"/>
        <v>1.2244206647593686E-3</v>
      </c>
      <c r="F560">
        <f t="shared" si="73"/>
        <v>6.0997031271507254</v>
      </c>
      <c r="K560">
        <f t="shared" si="74"/>
        <v>9.4605243617626716E-3</v>
      </c>
      <c r="L560">
        <f t="shared" si="79"/>
        <v>2.8227216410453608E-4</v>
      </c>
      <c r="M560">
        <f t="shared" si="75"/>
        <v>7.8555635666456256</v>
      </c>
      <c r="R560">
        <f t="shared" si="76"/>
        <v>9.4605243617626716E-3</v>
      </c>
      <c r="S560">
        <f t="shared" si="80"/>
        <v>2.9605076229369731E-4</v>
      </c>
      <c r="T560" s="3">
        <f t="shared" si="77"/>
        <v>7.8226614658772355</v>
      </c>
    </row>
    <row r="561" spans="1:20" x14ac:dyDescent="0.3">
      <c r="A561" s="1">
        <v>39710</v>
      </c>
      <c r="B561">
        <v>851.72500000000002</v>
      </c>
      <c r="C561">
        <v>6.5990000000000002</v>
      </c>
      <c r="D561">
        <f t="shared" si="72"/>
        <v>4.6354593212564266E-3</v>
      </c>
      <c r="E561">
        <f t="shared" si="78"/>
        <v>1.1825752676893168E-3</v>
      </c>
      <c r="F561">
        <f t="shared" si="73"/>
        <v>6.7218907117687374</v>
      </c>
      <c r="K561">
        <f t="shared" si="74"/>
        <v>-1.3815326054432045E-2</v>
      </c>
      <c r="L561">
        <f t="shared" si="79"/>
        <v>2.6345708319718285E-4</v>
      </c>
      <c r="M561">
        <f t="shared" si="75"/>
        <v>7.5171634326584487</v>
      </c>
      <c r="R561">
        <f t="shared" si="76"/>
        <v>-1.3815326054432045E-2</v>
      </c>
      <c r="S561">
        <f t="shared" si="80"/>
        <v>2.7225345874658496E-4</v>
      </c>
      <c r="T561" s="3">
        <f t="shared" si="77"/>
        <v>7.5077272875698746</v>
      </c>
    </row>
    <row r="562" spans="1:20" x14ac:dyDescent="0.3">
      <c r="A562" s="1">
        <v>39717</v>
      </c>
      <c r="B562">
        <v>821.375</v>
      </c>
      <c r="C562">
        <v>6.6185</v>
      </c>
      <c r="D562">
        <f t="shared" si="72"/>
        <v>-3.6283939556799386E-2</v>
      </c>
      <c r="E562">
        <f t="shared" si="78"/>
        <v>1.0819683240456451E-3</v>
      </c>
      <c r="F562">
        <f t="shared" si="73"/>
        <v>5.6121870410608068</v>
      </c>
      <c r="K562">
        <f t="shared" si="74"/>
        <v>2.9506357704037478E-3</v>
      </c>
      <c r="L562">
        <f t="shared" si="79"/>
        <v>2.5637167265115285E-4</v>
      </c>
      <c r="M562">
        <f t="shared" si="75"/>
        <v>8.2349228293368419</v>
      </c>
      <c r="R562">
        <f t="shared" si="76"/>
        <v>2.9506357704037478E-3</v>
      </c>
      <c r="S562">
        <f t="shared" si="80"/>
        <v>2.6216453026627328E-4</v>
      </c>
      <c r="T562" s="3">
        <f t="shared" si="77"/>
        <v>8.2133291604146006</v>
      </c>
    </row>
    <row r="563" spans="1:20" x14ac:dyDescent="0.3">
      <c r="A563" s="1">
        <v>39724</v>
      </c>
      <c r="B563">
        <v>780.38599999999997</v>
      </c>
      <c r="C563">
        <v>7.0544000000000002</v>
      </c>
      <c r="D563">
        <f t="shared" si="72"/>
        <v>-5.119109614818667E-2</v>
      </c>
      <c r="E563">
        <f t="shared" si="78"/>
        <v>1.102292331519941E-3</v>
      </c>
      <c r="F563">
        <f t="shared" si="73"/>
        <v>4.4330190900746977</v>
      </c>
      <c r="K563">
        <f t="shared" si="74"/>
        <v>6.37827774498477E-2</v>
      </c>
      <c r="L563">
        <f t="shared" si="79"/>
        <v>2.3219867168151412E-4</v>
      </c>
      <c r="M563">
        <f t="shared" si="75"/>
        <v>-9.1526080794827163</v>
      </c>
      <c r="R563">
        <f t="shared" si="76"/>
        <v>6.37827774498477E-2</v>
      </c>
      <c r="S563">
        <f t="shared" si="80"/>
        <v>2.3744908182098628E-4</v>
      </c>
      <c r="T563" s="3">
        <f t="shared" si="77"/>
        <v>-8.7875588030013887</v>
      </c>
    </row>
    <row r="564" spans="1:20" x14ac:dyDescent="0.3">
      <c r="A564" s="1">
        <v>39731</v>
      </c>
      <c r="B564">
        <v>622.97699999999998</v>
      </c>
      <c r="C564">
        <v>7.2134</v>
      </c>
      <c r="D564">
        <f t="shared" si="72"/>
        <v>-0.22527906910192508</v>
      </c>
      <c r="E564">
        <f t="shared" si="78"/>
        <v>1.2338457636108411E-3</v>
      </c>
      <c r="F564">
        <f t="shared" si="73"/>
        <v>-34.434473875786942</v>
      </c>
      <c r="K564">
        <f t="shared" si="74"/>
        <v>2.2288871790104057E-2</v>
      </c>
      <c r="L564">
        <f t="shared" si="79"/>
        <v>6.0660982503230217E-4</v>
      </c>
      <c r="M564">
        <f t="shared" si="75"/>
        <v>6.5886571443037685</v>
      </c>
      <c r="R564">
        <f t="shared" si="76"/>
        <v>2.2288871790104057E-2</v>
      </c>
      <c r="S564">
        <f t="shared" si="80"/>
        <v>5.8595587213328929E-4</v>
      </c>
      <c r="T564" s="3">
        <f t="shared" si="77"/>
        <v>6.5944312303490076</v>
      </c>
    </row>
    <row r="565" spans="1:20" x14ac:dyDescent="0.3">
      <c r="A565" s="1">
        <v>39738</v>
      </c>
      <c r="B565">
        <v>632.33600000000001</v>
      </c>
      <c r="C565">
        <v>7.4183000000000003</v>
      </c>
      <c r="D565">
        <f t="shared" si="72"/>
        <v>1.491129847512106E-2</v>
      </c>
      <c r="E565">
        <f t="shared" si="78"/>
        <v>5.5244216377333824E-3</v>
      </c>
      <c r="F565">
        <f t="shared" si="73"/>
        <v>5.1583287360873316</v>
      </c>
      <c r="K565">
        <f t="shared" si="74"/>
        <v>2.80095130056968E-2</v>
      </c>
      <c r="L565">
        <f t="shared" si="79"/>
        <v>5.9589140205056252E-4</v>
      </c>
      <c r="M565">
        <f t="shared" si="75"/>
        <v>6.108881991926034</v>
      </c>
      <c r="R565">
        <f t="shared" si="76"/>
        <v>2.80095130056968E-2</v>
      </c>
      <c r="S565">
        <f t="shared" si="80"/>
        <v>5.4423703329753578E-4</v>
      </c>
      <c r="T565" s="3">
        <f t="shared" si="77"/>
        <v>6.0745978728765815</v>
      </c>
    </row>
    <row r="566" spans="1:20" x14ac:dyDescent="0.3">
      <c r="A566" s="1">
        <v>39745</v>
      </c>
      <c r="B566">
        <v>593.87</v>
      </c>
      <c r="C566">
        <v>7.9287999999999998</v>
      </c>
      <c r="D566">
        <f t="shared" si="72"/>
        <v>-6.2760458251549689E-2</v>
      </c>
      <c r="E566">
        <f t="shared" si="78"/>
        <v>5.0650028502410242E-3</v>
      </c>
      <c r="F566">
        <f t="shared" si="73"/>
        <v>4.5077356420411689</v>
      </c>
      <c r="K566">
        <f t="shared" si="74"/>
        <v>6.6551779693024726E-2</v>
      </c>
      <c r="L566">
        <f t="shared" si="79"/>
        <v>6.1430345621730424E-4</v>
      </c>
      <c r="M566">
        <f t="shared" si="75"/>
        <v>0.18500286666687504</v>
      </c>
      <c r="R566">
        <f t="shared" si="76"/>
        <v>6.6551779693024726E-2</v>
      </c>
      <c r="S566">
        <f t="shared" si="80"/>
        <v>5.3654037016801349E-4</v>
      </c>
      <c r="T566" s="3">
        <f t="shared" si="77"/>
        <v>-0.72462868504712041</v>
      </c>
    </row>
    <row r="567" spans="1:20" x14ac:dyDescent="0.3">
      <c r="A567" s="1">
        <v>39752</v>
      </c>
      <c r="B567">
        <v>638.91</v>
      </c>
      <c r="C567">
        <v>7.7679</v>
      </c>
      <c r="D567">
        <f t="shared" si="72"/>
        <v>7.3103159196022421E-2</v>
      </c>
      <c r="E567">
        <f t="shared" si="78"/>
        <v>4.9674251557694157E-3</v>
      </c>
      <c r="F567">
        <f t="shared" si="73"/>
        <v>4.2290303180497997</v>
      </c>
      <c r="K567">
        <f t="shared" si="74"/>
        <v>-2.0501842530667391E-2</v>
      </c>
      <c r="L567">
        <f t="shared" si="79"/>
        <v>9.866446253828905E-4</v>
      </c>
      <c r="M567">
        <f t="shared" si="75"/>
        <v>6.4951854997775742</v>
      </c>
      <c r="R567">
        <f t="shared" si="76"/>
        <v>-2.0501842530667391E-2</v>
      </c>
      <c r="S567">
        <f t="shared" si="80"/>
        <v>8.6117411298259629E-4</v>
      </c>
      <c r="T567" s="3">
        <f t="shared" si="77"/>
        <v>6.569129571860902</v>
      </c>
    </row>
    <row r="568" spans="1:20" x14ac:dyDescent="0.3">
      <c r="A568" s="1">
        <v>39759</v>
      </c>
      <c r="B568">
        <v>679.197</v>
      </c>
      <c r="C568">
        <v>7.9027000000000003</v>
      </c>
      <c r="D568">
        <f t="shared" si="72"/>
        <v>6.1147618638738056E-2</v>
      </c>
      <c r="E568">
        <f t="shared" si="78"/>
        <v>5.000061168918807E-3</v>
      </c>
      <c r="F568">
        <f t="shared" si="73"/>
        <v>4.5505080281894745</v>
      </c>
      <c r="K568">
        <f t="shared" si="74"/>
        <v>1.7204615654382381E-2</v>
      </c>
      <c r="L568">
        <f t="shared" si="79"/>
        <v>9.3136992631195372E-4</v>
      </c>
      <c r="M568">
        <f t="shared" si="75"/>
        <v>6.6610438839929467</v>
      </c>
      <c r="R568">
        <f t="shared" si="76"/>
        <v>1.7204615654382381E-2</v>
      </c>
      <c r="S568">
        <f t="shared" si="80"/>
        <v>7.6039703931116349E-4</v>
      </c>
      <c r="T568" s="3">
        <f t="shared" si="77"/>
        <v>6.7924010977655165</v>
      </c>
    </row>
    <row r="569" spans="1:20" x14ac:dyDescent="0.3">
      <c r="A569" s="1">
        <v>39766</v>
      </c>
      <c r="B569">
        <v>635.59400000000005</v>
      </c>
      <c r="C569">
        <v>7.9165000000000001</v>
      </c>
      <c r="D569">
        <f t="shared" si="72"/>
        <v>-6.6351223307554899E-2</v>
      </c>
      <c r="E569">
        <f t="shared" si="78"/>
        <v>4.8907943536585577E-3</v>
      </c>
      <c r="F569">
        <f t="shared" si="73"/>
        <v>4.4202431226907901</v>
      </c>
      <c r="K569">
        <f t="shared" si="74"/>
        <v>1.7447157252753435E-3</v>
      </c>
      <c r="L569">
        <f t="shared" si="79"/>
        <v>8.6935550870623234E-4</v>
      </c>
      <c r="M569">
        <f t="shared" si="75"/>
        <v>7.0442569330888078</v>
      </c>
      <c r="R569">
        <f t="shared" si="76"/>
        <v>1.7447157252753435E-3</v>
      </c>
      <c r="S569">
        <f t="shared" si="80"/>
        <v>6.6741649005416022E-4</v>
      </c>
      <c r="T569" s="3">
        <f t="shared" si="77"/>
        <v>7.3075353644329493</v>
      </c>
    </row>
    <row r="570" spans="1:20" x14ac:dyDescent="0.3">
      <c r="A570" s="1">
        <v>39773</v>
      </c>
      <c r="B570">
        <v>567.61300000000006</v>
      </c>
      <c r="C570">
        <v>8.3925000000000001</v>
      </c>
      <c r="D570">
        <f t="shared" si="72"/>
        <v>-0.11312014624195355</v>
      </c>
      <c r="E570">
        <f t="shared" si="78"/>
        <v>4.8484828859670873E-3</v>
      </c>
      <c r="F570">
        <f t="shared" si="73"/>
        <v>2.6898788177663122</v>
      </c>
      <c r="K570">
        <f t="shared" si="74"/>
        <v>5.8389260912701142E-2</v>
      </c>
      <c r="L570">
        <f t="shared" si="79"/>
        <v>7.8480051495064288E-4</v>
      </c>
      <c r="M570">
        <f t="shared" si="75"/>
        <v>2.8059123481719297</v>
      </c>
      <c r="R570">
        <f t="shared" si="76"/>
        <v>5.8389260912701142E-2</v>
      </c>
      <c r="S570">
        <f t="shared" si="80"/>
        <v>5.6544732132476634E-4</v>
      </c>
      <c r="T570" s="3">
        <f t="shared" si="77"/>
        <v>1.4484974694926889</v>
      </c>
    </row>
    <row r="571" spans="1:20" x14ac:dyDescent="0.3">
      <c r="A571" s="1">
        <v>39780</v>
      </c>
      <c r="B571">
        <v>641.745</v>
      </c>
      <c r="C571">
        <v>8.0884999999999998</v>
      </c>
      <c r="D571">
        <f t="shared" si="72"/>
        <v>0.12275118004820611</v>
      </c>
      <c r="E571">
        <f t="shared" si="78"/>
        <v>5.5371407697713537E-3</v>
      </c>
      <c r="F571">
        <f t="shared" si="73"/>
        <v>2.4750436541066971</v>
      </c>
      <c r="K571">
        <f t="shared" si="74"/>
        <v>-3.6895150084441296E-2</v>
      </c>
      <c r="L571">
        <f t="shared" si="79"/>
        <v>1.0409612993231227E-3</v>
      </c>
      <c r="M571">
        <f t="shared" si="75"/>
        <v>5.5599231466506129</v>
      </c>
      <c r="R571">
        <f t="shared" si="76"/>
        <v>-3.6895150084441296E-2</v>
      </c>
      <c r="S571">
        <f t="shared" si="80"/>
        <v>7.9202231317366113E-4</v>
      </c>
      <c r="T571" s="3">
        <f t="shared" si="77"/>
        <v>5.4222167635401926</v>
      </c>
    </row>
    <row r="572" spans="1:20" x14ac:dyDescent="0.3">
      <c r="A572" s="1">
        <v>39787</v>
      </c>
      <c r="B572">
        <v>608.64200000000005</v>
      </c>
      <c r="C572">
        <v>8.3329000000000004</v>
      </c>
      <c r="D572">
        <f t="shared" si="72"/>
        <v>-5.2960782598656428E-2</v>
      </c>
      <c r="E572">
        <f t="shared" si="78"/>
        <v>6.3629661387159097E-3</v>
      </c>
      <c r="F572">
        <f t="shared" si="73"/>
        <v>4.6164529324585208</v>
      </c>
      <c r="K572">
        <f t="shared" si="74"/>
        <v>2.9768235060432576E-2</v>
      </c>
      <c r="L572">
        <f t="shared" si="79"/>
        <v>1.0722227882778823E-3</v>
      </c>
      <c r="M572">
        <f t="shared" si="75"/>
        <v>6.0115627439080175</v>
      </c>
      <c r="R572">
        <f t="shared" si="76"/>
        <v>2.9768235060432576E-2</v>
      </c>
      <c r="S572">
        <f t="shared" si="80"/>
        <v>7.8976135331308185E-4</v>
      </c>
      <c r="T572" s="3">
        <f t="shared" si="77"/>
        <v>6.0217346907216136</v>
      </c>
    </row>
    <row r="573" spans="1:20" x14ac:dyDescent="0.3">
      <c r="A573" s="1">
        <v>39794</v>
      </c>
      <c r="B573">
        <v>659.803</v>
      </c>
      <c r="C573">
        <v>8.0368999999999993</v>
      </c>
      <c r="D573">
        <f t="shared" si="72"/>
        <v>8.0711059690224449E-2</v>
      </c>
      <c r="E573">
        <f t="shared" si="78"/>
        <v>6.0546589214680304E-3</v>
      </c>
      <c r="F573">
        <f t="shared" si="73"/>
        <v>4.0310160649197551</v>
      </c>
      <c r="K573">
        <f t="shared" si="74"/>
        <v>-3.6168098148522787E-2</v>
      </c>
      <c r="L573">
        <f t="shared" si="79"/>
        <v>1.0540612282171021E-3</v>
      </c>
      <c r="M573">
        <f t="shared" si="75"/>
        <v>5.6140655200383094</v>
      </c>
      <c r="R573">
        <f t="shared" si="76"/>
        <v>-3.6168098148522787E-2</v>
      </c>
      <c r="S573">
        <f t="shared" si="80"/>
        <v>7.4479654032225443E-4</v>
      </c>
      <c r="T573" s="3">
        <f t="shared" si="77"/>
        <v>5.4460388432296725</v>
      </c>
    </row>
    <row r="574" spans="1:20" x14ac:dyDescent="0.3">
      <c r="A574" s="1">
        <v>39801</v>
      </c>
      <c r="B574">
        <v>663.98299999999995</v>
      </c>
      <c r="C574">
        <v>7.7777000000000003</v>
      </c>
      <c r="D574">
        <f t="shared" si="72"/>
        <v>6.3152411225302707E-3</v>
      </c>
      <c r="E574">
        <f t="shared" si="78"/>
        <v>6.0944841485110306E-3</v>
      </c>
      <c r="F574">
        <f t="shared" si="73"/>
        <v>5.0938271603729079</v>
      </c>
      <c r="K574">
        <f t="shared" si="74"/>
        <v>-3.2782772036382163E-2</v>
      </c>
      <c r="L574">
        <f t="shared" si="79"/>
        <v>1.0788593475274714E-3</v>
      </c>
      <c r="M574">
        <f t="shared" si="75"/>
        <v>5.8356968741859205</v>
      </c>
      <c r="R574">
        <f t="shared" si="76"/>
        <v>-3.2782772036382163E-2</v>
      </c>
      <c r="S574">
        <f t="shared" si="80"/>
        <v>7.4665585817438034E-4</v>
      </c>
      <c r="T574" s="3">
        <f t="shared" si="77"/>
        <v>5.7605414010931639</v>
      </c>
    </row>
    <row r="575" spans="1:20" x14ac:dyDescent="0.3">
      <c r="A575" s="1">
        <v>39808</v>
      </c>
      <c r="B575">
        <v>659.18</v>
      </c>
      <c r="C575">
        <v>7.9581999999999997</v>
      </c>
      <c r="D575">
        <f t="shared" si="72"/>
        <v>-7.2599084098725654E-3</v>
      </c>
      <c r="E575">
        <f t="shared" si="78"/>
        <v>5.5698597419612476E-3</v>
      </c>
      <c r="F575">
        <f t="shared" si="73"/>
        <v>5.1809226420009686</v>
      </c>
      <c r="K575">
        <f t="shared" si="74"/>
        <v>2.2942178968494736E-2</v>
      </c>
      <c r="L575">
        <f t="shared" si="79"/>
        <v>1.0784543707675377E-3</v>
      </c>
      <c r="M575">
        <f t="shared" si="75"/>
        <v>6.3441727660919698</v>
      </c>
      <c r="R575">
        <f t="shared" si="76"/>
        <v>2.2942178968494736E-2</v>
      </c>
      <c r="S575">
        <f t="shared" si="80"/>
        <v>7.2697211884990007E-4</v>
      </c>
      <c r="T575" s="3">
        <f t="shared" si="77"/>
        <v>6.5026007507266712</v>
      </c>
    </row>
    <row r="576" spans="1:20" x14ac:dyDescent="0.3">
      <c r="A576" s="1">
        <v>39815</v>
      </c>
      <c r="B576">
        <v>693.78300000000002</v>
      </c>
      <c r="C576">
        <v>7.7218</v>
      </c>
      <c r="D576">
        <f t="shared" si="72"/>
        <v>5.116259316773554E-2</v>
      </c>
      <c r="E576">
        <f t="shared" si="78"/>
        <v>5.0918046320967778E-3</v>
      </c>
      <c r="F576">
        <f t="shared" si="73"/>
        <v>4.766039821511221</v>
      </c>
      <c r="K576">
        <f t="shared" si="74"/>
        <v>-3.0155346150900875E-2</v>
      </c>
      <c r="L576">
        <f t="shared" si="79"/>
        <v>1.0245664492450021E-3</v>
      </c>
      <c r="M576">
        <f t="shared" si="75"/>
        <v>5.9959445657559165</v>
      </c>
      <c r="R576">
        <f t="shared" si="76"/>
        <v>-3.0155346150900875E-2</v>
      </c>
      <c r="S576">
        <f t="shared" si="80"/>
        <v>6.6123269111389928E-4</v>
      </c>
      <c r="T576" s="3">
        <f t="shared" si="77"/>
        <v>5.9461779759084017</v>
      </c>
    </row>
    <row r="577" spans="1:20" x14ac:dyDescent="0.3">
      <c r="A577" s="1">
        <v>39822</v>
      </c>
      <c r="B577">
        <v>685.83199999999999</v>
      </c>
      <c r="C577">
        <v>7.9443999999999999</v>
      </c>
      <c r="D577">
        <f t="shared" si="72"/>
        <v>-1.152653172261147E-2</v>
      </c>
      <c r="E577">
        <f t="shared" si="78"/>
        <v>4.8774185463178084E-3</v>
      </c>
      <c r="F577">
        <f t="shared" si="73"/>
        <v>5.2958991747567641</v>
      </c>
      <c r="K577">
        <f t="shared" si="74"/>
        <v>2.8419780461766277E-2</v>
      </c>
      <c r="L577">
        <f t="shared" si="79"/>
        <v>1.0133204280107172E-3</v>
      </c>
      <c r="M577">
        <f t="shared" si="75"/>
        <v>6.0974561352987333</v>
      </c>
      <c r="R577">
        <f t="shared" si="76"/>
        <v>2.8419780461766277E-2</v>
      </c>
      <c r="S577">
        <f t="shared" si="80"/>
        <v>6.4271236651234915E-4</v>
      </c>
      <c r="T577" s="3">
        <f t="shared" si="77"/>
        <v>6.0931330390601257</v>
      </c>
    </row>
    <row r="578" spans="1:20" x14ac:dyDescent="0.3">
      <c r="A578" s="1">
        <v>39829</v>
      </c>
      <c r="B578">
        <v>628.68499999999995</v>
      </c>
      <c r="C578">
        <v>8.1580999999999992</v>
      </c>
      <c r="D578">
        <f t="shared" si="72"/>
        <v>-8.7002363426072329E-2</v>
      </c>
      <c r="E578">
        <f t="shared" si="78"/>
        <v>4.4663079940366118E-3</v>
      </c>
      <c r="F578">
        <f t="shared" si="73"/>
        <v>3.7164127653126933</v>
      </c>
      <c r="K578">
        <f t="shared" si="74"/>
        <v>2.6544020784089226E-2</v>
      </c>
      <c r="L578">
        <f t="shared" si="79"/>
        <v>9.9324959435424104E-4</v>
      </c>
      <c r="M578">
        <f t="shared" si="75"/>
        <v>6.2051549727387716</v>
      </c>
      <c r="R578">
        <f t="shared" si="76"/>
        <v>2.6544020784089226E-2</v>
      </c>
      <c r="S578">
        <f t="shared" si="80"/>
        <v>6.1846988620732797E-4</v>
      </c>
      <c r="T578" s="3">
        <f t="shared" si="77"/>
        <v>6.2490230158186826</v>
      </c>
    </row>
    <row r="579" spans="1:20" x14ac:dyDescent="0.3">
      <c r="A579" s="1">
        <v>39836</v>
      </c>
      <c r="B579">
        <v>604.12099999999998</v>
      </c>
      <c r="C579">
        <v>8.1678999999999995</v>
      </c>
      <c r="D579">
        <f t="shared" si="72"/>
        <v>-3.9855827351184821E-2</v>
      </c>
      <c r="E579">
        <f t="shared" si="78"/>
        <v>4.7351883816430969E-3</v>
      </c>
      <c r="F579">
        <f t="shared" si="73"/>
        <v>5.0172694010421761</v>
      </c>
      <c r="K579">
        <f t="shared" si="74"/>
        <v>1.2005391617122237E-3</v>
      </c>
      <c r="L579">
        <f t="shared" si="79"/>
        <v>9.6507493624779241E-4</v>
      </c>
      <c r="M579">
        <f t="shared" si="75"/>
        <v>6.9418113522694211</v>
      </c>
      <c r="R579">
        <f t="shared" si="76"/>
        <v>1.2005391617122237E-3</v>
      </c>
      <c r="S579">
        <f t="shared" si="80"/>
        <v>5.8945827521285018E-4</v>
      </c>
      <c r="T579" s="3">
        <f t="shared" si="77"/>
        <v>7.4338615037427092</v>
      </c>
    </row>
    <row r="580" spans="1:20" x14ac:dyDescent="0.3">
      <c r="A580" s="1">
        <v>39843</v>
      </c>
      <c r="B580">
        <v>617.37599999999998</v>
      </c>
      <c r="C580">
        <v>8.3635000000000002</v>
      </c>
      <c r="D580">
        <f t="shared" ref="D580:D643" si="81">LN(B580/B579)</f>
        <v>2.1703729623519963E-2</v>
      </c>
      <c r="E580">
        <f t="shared" si="78"/>
        <v>4.4625302627613094E-3</v>
      </c>
      <c r="F580">
        <f t="shared" ref="F580:F643" si="82">-LN(E580)-D580*D580/E580</f>
        <v>5.3064822220098531</v>
      </c>
      <c r="K580">
        <f t="shared" ref="K580:K643" si="83">LN(C580/C579)</f>
        <v>2.3665161881625447E-2</v>
      </c>
      <c r="L580">
        <f t="shared" si="79"/>
        <v>8.7102096275128767E-4</v>
      </c>
      <c r="M580">
        <f t="shared" ref="M580:M643" si="84">-LN(L580)-K580*K580/L580</f>
        <v>6.402875043828784</v>
      </c>
      <c r="R580">
        <f t="shared" ref="R580:R643" si="85">LN(C580/C579)</f>
        <v>2.3665161881625447E-2</v>
      </c>
      <c r="S580">
        <f t="shared" si="80"/>
        <v>5.021059954293444E-4</v>
      </c>
      <c r="T580" s="3">
        <f t="shared" ref="T580:T643" si="86">-LN(S580)-R580*R580/S580</f>
        <v>6.4813175184481331</v>
      </c>
    </row>
    <row r="581" spans="1:20" x14ac:dyDescent="0.3">
      <c r="A581" s="1">
        <v>39850</v>
      </c>
      <c r="B581">
        <v>670.53599999999994</v>
      </c>
      <c r="C581">
        <v>8.0997000000000003</v>
      </c>
      <c r="D581">
        <f t="shared" si="81"/>
        <v>8.2599153935013714E-2</v>
      </c>
      <c r="E581">
        <f t="shared" ref="E581:E644" si="87">$I$2*E580+(1-$I$2)*D580^2</f>
        <v>4.1166731741853653E-3</v>
      </c>
      <c r="F581">
        <f t="shared" si="82"/>
        <v>3.8353958883920729</v>
      </c>
      <c r="K581">
        <f t="shared" si="83"/>
        <v>-3.2049975814458301E-2</v>
      </c>
      <c r="L581">
        <f t="shared" ref="L581:L644" si="88">$P$2*L580+(1-$P$2)*K580^2</f>
        <v>8.4066813508556246E-4</v>
      </c>
      <c r="M581">
        <f t="shared" si="84"/>
        <v>5.8594271970180065</v>
      </c>
      <c r="R581">
        <f t="shared" si="85"/>
        <v>-3.2049975814458301E-2</v>
      </c>
      <c r="S581">
        <f t="shared" ref="S581:S644" si="89">$X$3+$Y$3*S580+($Z$3)*R580^2</f>
        <v>4.8200696035183743E-4</v>
      </c>
      <c r="T581" s="3">
        <f t="shared" si="86"/>
        <v>5.5064604753200825</v>
      </c>
    </row>
    <row r="582" spans="1:20" x14ac:dyDescent="0.3">
      <c r="A582" s="1">
        <v>39857</v>
      </c>
      <c r="B582">
        <v>677.7</v>
      </c>
      <c r="C582">
        <v>8.3805999999999994</v>
      </c>
      <c r="D582">
        <f t="shared" si="81"/>
        <v>1.0627319586491459E-2</v>
      </c>
      <c r="E582">
        <f t="shared" si="87"/>
        <v>4.3511404269145262E-3</v>
      </c>
      <c r="F582">
        <f t="shared" si="82"/>
        <v>5.4113609056813416</v>
      </c>
      <c r="K582">
        <f t="shared" si="83"/>
        <v>3.4092487020780243E-2</v>
      </c>
      <c r="L582">
        <f t="shared" si="88"/>
        <v>8.5887438239633425E-4</v>
      </c>
      <c r="M582">
        <f t="shared" si="84"/>
        <v>5.7066077124820769</v>
      </c>
      <c r="R582">
        <f t="shared" si="85"/>
        <v>3.4092487020780243E-2</v>
      </c>
      <c r="S582">
        <f t="shared" si="89"/>
        <v>5.0812481226496112E-4</v>
      </c>
      <c r="T582" s="3">
        <f t="shared" si="86"/>
        <v>5.297357910711316</v>
      </c>
    </row>
    <row r="583" spans="1:20" x14ac:dyDescent="0.3">
      <c r="A583" s="1">
        <v>39864</v>
      </c>
      <c r="B583">
        <v>636.14400000000001</v>
      </c>
      <c r="C583">
        <v>8.6812000000000005</v>
      </c>
      <c r="D583">
        <f t="shared" si="81"/>
        <v>-6.3279759335634747E-2</v>
      </c>
      <c r="E583">
        <f t="shared" si="87"/>
        <v>3.983905145434734E-3</v>
      </c>
      <c r="F583">
        <f t="shared" si="82"/>
        <v>4.5203664225173004</v>
      </c>
      <c r="K583">
        <f t="shared" si="83"/>
        <v>3.5240256988445448E-2</v>
      </c>
      <c r="L583">
        <f t="shared" si="88"/>
        <v>8.8848954393312772E-4</v>
      </c>
      <c r="M583">
        <f t="shared" si="84"/>
        <v>5.6282495498443845</v>
      </c>
      <c r="R583">
        <f t="shared" si="85"/>
        <v>3.5240256988445448E-2</v>
      </c>
      <c r="S583">
        <f t="shared" si="89"/>
        <v>5.4156156956462601E-4</v>
      </c>
      <c r="T583" s="3">
        <f t="shared" si="86"/>
        <v>5.2279152456615421</v>
      </c>
    </row>
    <row r="584" spans="1:20" x14ac:dyDescent="0.3">
      <c r="A584" s="1">
        <v>39871</v>
      </c>
      <c r="B584">
        <v>640.38499999999999</v>
      </c>
      <c r="C584">
        <v>9.0024999999999995</v>
      </c>
      <c r="D584">
        <f t="shared" si="81"/>
        <v>6.6446051810953874E-3</v>
      </c>
      <c r="E584">
        <f t="shared" si="87"/>
        <v>3.9856747576274727E-3</v>
      </c>
      <c r="F584">
        <f t="shared" si="82"/>
        <v>5.5139712907091152</v>
      </c>
      <c r="K584">
        <f t="shared" si="83"/>
        <v>3.6342548576199334E-2</v>
      </c>
      <c r="L584">
        <f t="shared" si="88"/>
        <v>9.2298125519697479E-4</v>
      </c>
      <c r="M584">
        <f t="shared" si="84"/>
        <v>5.5569074169340809</v>
      </c>
      <c r="R584">
        <f t="shared" si="85"/>
        <v>3.6342548576199334E-2</v>
      </c>
      <c r="S584">
        <f t="shared" si="89"/>
        <v>5.7589108040236178E-4</v>
      </c>
      <c r="T584" s="3">
        <f t="shared" si="86"/>
        <v>5.1661360406401213</v>
      </c>
    </row>
    <row r="585" spans="1:20" x14ac:dyDescent="0.3">
      <c r="A585" s="1">
        <v>39878</v>
      </c>
      <c r="B585">
        <v>607.45100000000002</v>
      </c>
      <c r="C585">
        <v>9.1720000000000006</v>
      </c>
      <c r="D585">
        <f t="shared" si="81"/>
        <v>-5.2798044462105134E-2</v>
      </c>
      <c r="E585">
        <f t="shared" si="87"/>
        <v>3.6441461616358727E-3</v>
      </c>
      <c r="F585">
        <f t="shared" si="82"/>
        <v>4.849671145461687</v>
      </c>
      <c r="K585">
        <f t="shared" si="83"/>
        <v>1.8653048454764953E-2</v>
      </c>
      <c r="L585">
        <f t="shared" si="88"/>
        <v>9.618078690630436E-4</v>
      </c>
      <c r="M585">
        <f t="shared" si="84"/>
        <v>6.5849435393775817</v>
      </c>
      <c r="R585">
        <f t="shared" si="85"/>
        <v>1.8653048454764953E-2</v>
      </c>
      <c r="S585">
        <f t="shared" si="89"/>
        <v>6.1088320011993635E-4</v>
      </c>
      <c r="T585" s="3">
        <f t="shared" si="86"/>
        <v>6.8310421905234584</v>
      </c>
    </row>
    <row r="586" spans="1:20" x14ac:dyDescent="0.3">
      <c r="A586" s="1">
        <v>39885</v>
      </c>
      <c r="B586">
        <v>659.30700000000002</v>
      </c>
      <c r="C586">
        <v>8.6293000000000006</v>
      </c>
      <c r="D586">
        <f t="shared" si="81"/>
        <v>8.1917769858869088E-2</v>
      </c>
      <c r="E586">
        <f t="shared" si="87"/>
        <v>3.5699303079142417E-3</v>
      </c>
      <c r="F586">
        <f t="shared" si="82"/>
        <v>3.7554747452354653</v>
      </c>
      <c r="K586">
        <f t="shared" si="83"/>
        <v>-6.0991975588719369E-2</v>
      </c>
      <c r="L586">
        <f t="shared" si="88"/>
        <v>9.0189187442446734E-4</v>
      </c>
      <c r="M586">
        <f t="shared" si="84"/>
        <v>2.8863295875229236</v>
      </c>
      <c r="R586">
        <f t="shared" si="85"/>
        <v>-6.0991975588719369E-2</v>
      </c>
      <c r="S586">
        <f t="shared" si="89"/>
        <v>5.509301231115401E-4</v>
      </c>
      <c r="T586" s="3">
        <f t="shared" si="86"/>
        <v>0.75164683498834872</v>
      </c>
    </row>
    <row r="587" spans="1:20" x14ac:dyDescent="0.3">
      <c r="A587" s="1">
        <v>39892</v>
      </c>
      <c r="B587">
        <v>661.58799999999997</v>
      </c>
      <c r="C587">
        <v>8.1367999999999991</v>
      </c>
      <c r="D587">
        <f t="shared" si="81"/>
        <v>3.4537223130545664E-3</v>
      </c>
      <c r="E587">
        <f t="shared" si="87"/>
        <v>3.8420589418054602E-3</v>
      </c>
      <c r="F587">
        <f t="shared" si="82"/>
        <v>5.5586422364535419</v>
      </c>
      <c r="K587">
        <f t="shared" si="83"/>
        <v>-5.8766407077689348E-2</v>
      </c>
      <c r="L587">
        <f t="shared" si="88"/>
        <v>1.1769510241381269E-3</v>
      </c>
      <c r="M587">
        <f t="shared" si="84"/>
        <v>3.810559320474233</v>
      </c>
      <c r="R587">
        <f t="shared" si="85"/>
        <v>-5.8766407077689348E-2</v>
      </c>
      <c r="S587">
        <f t="shared" si="89"/>
        <v>8.0846219462119419E-4</v>
      </c>
      <c r="T587" s="3">
        <f t="shared" si="86"/>
        <v>2.8486981077869151</v>
      </c>
    </row>
    <row r="588" spans="1:20" x14ac:dyDescent="0.3">
      <c r="A588" s="1">
        <v>39899</v>
      </c>
      <c r="B588">
        <v>655.58600000000001</v>
      </c>
      <c r="C588">
        <v>8.2182999999999993</v>
      </c>
      <c r="D588">
        <f t="shared" si="81"/>
        <v>-9.1135135401239683E-3</v>
      </c>
      <c r="E588">
        <f t="shared" si="87"/>
        <v>3.5101824437238946E-3</v>
      </c>
      <c r="F588">
        <f t="shared" si="82"/>
        <v>5.628425779641371</v>
      </c>
      <c r="K588">
        <f t="shared" si="83"/>
        <v>9.9663926980855157E-3</v>
      </c>
      <c r="L588">
        <f t="shared" si="88"/>
        <v>1.3991491538874589E-3</v>
      </c>
      <c r="M588">
        <f t="shared" si="84"/>
        <v>6.5008985550256249</v>
      </c>
      <c r="R588">
        <f t="shared" si="85"/>
        <v>9.9663926980855157E-3</v>
      </c>
      <c r="S588">
        <f t="shared" si="89"/>
        <v>9.9303047494071327E-4</v>
      </c>
      <c r="T588" s="3">
        <f t="shared" si="86"/>
        <v>6.8147230866728519</v>
      </c>
    </row>
    <row r="589" spans="1:20" x14ac:dyDescent="0.3">
      <c r="A589" s="1">
        <v>39906</v>
      </c>
      <c r="B589">
        <v>711.15800000000002</v>
      </c>
      <c r="C589">
        <v>7.9436</v>
      </c>
      <c r="D589">
        <f t="shared" si="81"/>
        <v>8.1365135180539727E-2</v>
      </c>
      <c r="E589">
        <f t="shared" si="87"/>
        <v>3.2132258237486493E-3</v>
      </c>
      <c r="F589">
        <f t="shared" si="82"/>
        <v>3.6801562465465465</v>
      </c>
      <c r="K589">
        <f t="shared" si="83"/>
        <v>-3.3996802019462202E-2</v>
      </c>
      <c r="L589">
        <f t="shared" si="88"/>
        <v>1.2722822134449488E-3</v>
      </c>
      <c r="M589">
        <f t="shared" si="84"/>
        <v>5.7585104447088042</v>
      </c>
      <c r="R589">
        <f t="shared" si="85"/>
        <v>-3.3996802019462202E-2</v>
      </c>
      <c r="S589">
        <f t="shared" si="89"/>
        <v>8.3814326178349588E-4</v>
      </c>
      <c r="T589" s="3">
        <f t="shared" si="86"/>
        <v>5.7053418107068605</v>
      </c>
    </row>
    <row r="590" spans="1:20" x14ac:dyDescent="0.3">
      <c r="A590" s="1">
        <v>39913</v>
      </c>
      <c r="B590">
        <v>717.65800000000002</v>
      </c>
      <c r="C590">
        <v>8.2707999999999995</v>
      </c>
      <c r="D590">
        <f t="shared" si="81"/>
        <v>9.0985051127912692E-3</v>
      </c>
      <c r="E590">
        <f t="shared" si="87"/>
        <v>3.5084436681881181E-3</v>
      </c>
      <c r="F590">
        <f t="shared" si="82"/>
        <v>5.6289874351061595</v>
      </c>
      <c r="K590">
        <f t="shared" si="83"/>
        <v>4.036466653660524E-2</v>
      </c>
      <c r="L590">
        <f t="shared" si="88"/>
        <v>1.2609114434643592E-3</v>
      </c>
      <c r="M590">
        <f t="shared" si="84"/>
        <v>5.3837549209137929</v>
      </c>
      <c r="R590">
        <f t="shared" si="85"/>
        <v>4.036466653660524E-2</v>
      </c>
      <c r="S590">
        <f t="shared" si="89"/>
        <v>8.0849530291141926E-4</v>
      </c>
      <c r="T590" s="3">
        <f t="shared" si="86"/>
        <v>5.1051028248513983</v>
      </c>
    </row>
    <row r="591" spans="1:20" x14ac:dyDescent="0.3">
      <c r="A591" s="1">
        <v>39920</v>
      </c>
      <c r="B591">
        <v>767.74800000000005</v>
      </c>
      <c r="C591">
        <v>8.4396000000000004</v>
      </c>
      <c r="D591">
        <f t="shared" si="81"/>
        <v>6.7468421852331914E-2</v>
      </c>
      <c r="E591">
        <f t="shared" si="87"/>
        <v>3.211614027085836E-3</v>
      </c>
      <c r="F591">
        <f t="shared" si="82"/>
        <v>4.3236295368622439</v>
      </c>
      <c r="K591">
        <f t="shared" si="83"/>
        <v>2.0203674575358019E-2</v>
      </c>
      <c r="L591">
        <f t="shared" si="88"/>
        <v>1.2968680549788434E-3</v>
      </c>
      <c r="M591">
        <f t="shared" si="84"/>
        <v>6.333053691124614</v>
      </c>
      <c r="R591">
        <f t="shared" si="85"/>
        <v>2.0203674575358019E-2</v>
      </c>
      <c r="S591">
        <f t="shared" si="89"/>
        <v>8.2745007532747925E-4</v>
      </c>
      <c r="T591" s="3">
        <f t="shared" si="86"/>
        <v>6.6038529087765836</v>
      </c>
    </row>
    <row r="592" spans="1:20" x14ac:dyDescent="0.3">
      <c r="A592" s="1">
        <v>39927</v>
      </c>
      <c r="B592">
        <v>779.16</v>
      </c>
      <c r="C592">
        <v>8.1217000000000006</v>
      </c>
      <c r="D592">
        <f t="shared" si="81"/>
        <v>1.4754862005510157E-2</v>
      </c>
      <c r="E592">
        <f t="shared" si="87"/>
        <v>3.3277559116520646E-3</v>
      </c>
      <c r="F592">
        <f t="shared" si="82"/>
        <v>5.6400358521568839</v>
      </c>
      <c r="K592">
        <f t="shared" si="83"/>
        <v>-3.8395422253001792E-2</v>
      </c>
      <c r="L592">
        <f t="shared" si="88"/>
        <v>1.2101298561076617E-3</v>
      </c>
      <c r="M592">
        <f t="shared" si="84"/>
        <v>5.4988042537671582</v>
      </c>
      <c r="R592">
        <f t="shared" si="85"/>
        <v>-3.8395422253001792E-2</v>
      </c>
      <c r="S592">
        <f t="shared" si="89"/>
        <v>7.3195722667937166E-4</v>
      </c>
      <c r="T592" s="3">
        <f t="shared" si="86"/>
        <v>5.2057248204967186</v>
      </c>
    </row>
    <row r="593" spans="1:20" x14ac:dyDescent="0.3">
      <c r="A593" s="1">
        <v>39934</v>
      </c>
      <c r="B593">
        <v>763.88699999999994</v>
      </c>
      <c r="C593">
        <v>8.048</v>
      </c>
      <c r="D593">
        <f t="shared" si="81"/>
        <v>-1.9796543840172976E-2</v>
      </c>
      <c r="E593">
        <f t="shared" si="87"/>
        <v>3.0582735993780921E-3</v>
      </c>
      <c r="F593">
        <f t="shared" si="82"/>
        <v>5.6617594838682317</v>
      </c>
      <c r="K593">
        <f t="shared" si="83"/>
        <v>-9.1158785094506631E-3</v>
      </c>
      <c r="L593">
        <f t="shared" si="88"/>
        <v>1.2359048394497806E-3</v>
      </c>
      <c r="M593">
        <f t="shared" si="84"/>
        <v>6.6287143413464831</v>
      </c>
      <c r="R593">
        <f t="shared" si="85"/>
        <v>-9.1158785094506631E-3</v>
      </c>
      <c r="S593">
        <f t="shared" si="89"/>
        <v>7.5132502455459898E-4</v>
      </c>
      <c r="T593" s="3">
        <f t="shared" si="86"/>
        <v>7.0830686260941977</v>
      </c>
    </row>
    <row r="594" spans="1:20" x14ac:dyDescent="0.3">
      <c r="A594" s="1">
        <v>39941</v>
      </c>
      <c r="B594">
        <v>802.03200000000004</v>
      </c>
      <c r="C594">
        <v>7.6448999999999998</v>
      </c>
      <c r="D594">
        <f t="shared" si="81"/>
        <v>4.8728634851674613E-2</v>
      </c>
      <c r="E594">
        <f t="shared" si="87"/>
        <v>2.827235614741447E-3</v>
      </c>
      <c r="F594">
        <f t="shared" si="82"/>
        <v>5.0285966547376431</v>
      </c>
      <c r="K594">
        <f t="shared" si="83"/>
        <v>-5.1384854506642701E-2</v>
      </c>
      <c r="L594">
        <f t="shared" si="88"/>
        <v>1.1233870292768609E-3</v>
      </c>
      <c r="M594">
        <f t="shared" si="84"/>
        <v>4.4410120096499757</v>
      </c>
      <c r="R594">
        <f t="shared" si="85"/>
        <v>-5.1384854506642701E-2</v>
      </c>
      <c r="S594">
        <f t="shared" si="89"/>
        <v>6.4073444729302717E-4</v>
      </c>
      <c r="T594" s="3">
        <f t="shared" si="86"/>
        <v>3.2319943906288033</v>
      </c>
    </row>
    <row r="595" spans="1:20" x14ac:dyDescent="0.3">
      <c r="A595" s="1">
        <v>39948</v>
      </c>
      <c r="B595">
        <v>764.77099999999996</v>
      </c>
      <c r="C595">
        <v>7.9119000000000002</v>
      </c>
      <c r="D595">
        <f t="shared" si="81"/>
        <v>-4.7572064711668784E-2</v>
      </c>
      <c r="E595">
        <f t="shared" si="87"/>
        <v>2.7880048400666206E-3</v>
      </c>
      <c r="F595">
        <f t="shared" si="82"/>
        <v>5.0707011403964639</v>
      </c>
      <c r="K595">
        <f t="shared" si="83"/>
        <v>3.432919636047458E-2</v>
      </c>
      <c r="L595">
        <f t="shared" si="88"/>
        <v>1.2714530570031408E-3</v>
      </c>
      <c r="M595">
        <f t="shared" si="84"/>
        <v>5.7407075682563509</v>
      </c>
      <c r="R595">
        <f t="shared" si="85"/>
        <v>3.432919636047458E-2</v>
      </c>
      <c r="S595">
        <f t="shared" si="89"/>
        <v>7.8324859862663096E-4</v>
      </c>
      <c r="T595" s="3">
        <f t="shared" si="86"/>
        <v>5.6474375876981879</v>
      </c>
    </row>
    <row r="596" spans="1:20" x14ac:dyDescent="0.3">
      <c r="A596" s="1">
        <v>39955</v>
      </c>
      <c r="B596">
        <v>769.404</v>
      </c>
      <c r="C596">
        <v>7.4596</v>
      </c>
      <c r="D596">
        <f t="shared" si="81"/>
        <v>6.0397465527039151E-3</v>
      </c>
      <c r="E596">
        <f t="shared" si="87"/>
        <v>2.7425225453963455E-3</v>
      </c>
      <c r="F596">
        <f t="shared" si="82"/>
        <v>5.88557605538782</v>
      </c>
      <c r="K596">
        <f t="shared" si="83"/>
        <v>-5.8866161736061039E-2</v>
      </c>
      <c r="L596">
        <f t="shared" si="88"/>
        <v>1.2623799047399359E-3</v>
      </c>
      <c r="M596">
        <f t="shared" si="84"/>
        <v>3.9297627375620268</v>
      </c>
      <c r="R596">
        <f t="shared" si="85"/>
        <v>-5.8866161736061039E-2</v>
      </c>
      <c r="S596">
        <f t="shared" si="89"/>
        <v>7.6605746894106166E-4</v>
      </c>
      <c r="T596" s="3">
        <f t="shared" si="86"/>
        <v>2.6508003121603583</v>
      </c>
    </row>
    <row r="597" spans="1:20" x14ac:dyDescent="0.3">
      <c r="A597" s="1">
        <v>39962</v>
      </c>
      <c r="B597">
        <v>776.50099999999998</v>
      </c>
      <c r="C597">
        <v>7.5369999999999999</v>
      </c>
      <c r="D597">
        <f t="shared" si="81"/>
        <v>9.1817412569865087E-3</v>
      </c>
      <c r="E597">
        <f t="shared" si="87"/>
        <v>2.5080468920263212E-3</v>
      </c>
      <c r="F597">
        <f t="shared" si="82"/>
        <v>5.954637404261506</v>
      </c>
      <c r="K597">
        <f t="shared" si="83"/>
        <v>1.0322431386178709E-2</v>
      </c>
      <c r="L597">
        <f t="shared" si="88"/>
        <v>1.4773851981950427E-3</v>
      </c>
      <c r="M597">
        <f t="shared" si="84"/>
        <v>6.4453590958307885</v>
      </c>
      <c r="R597">
        <f t="shared" si="85"/>
        <v>1.0322431386178709E-2</v>
      </c>
      <c r="S597">
        <f t="shared" si="89"/>
        <v>9.5972092904891718E-4</v>
      </c>
      <c r="T597" s="3">
        <f t="shared" si="86"/>
        <v>6.8378434589930608</v>
      </c>
    </row>
    <row r="598" spans="1:20" x14ac:dyDescent="0.3">
      <c r="A598" s="1">
        <v>39969</v>
      </c>
      <c r="B598">
        <v>770.48</v>
      </c>
      <c r="C598">
        <v>7.8056999999999999</v>
      </c>
      <c r="D598">
        <f t="shared" si="81"/>
        <v>-7.7842331653100571E-3</v>
      </c>
      <c r="E598">
        <f t="shared" si="87"/>
        <v>2.2980323433348382E-3</v>
      </c>
      <c r="F598">
        <f t="shared" si="82"/>
        <v>6.0493341255549904</v>
      </c>
      <c r="K598">
        <f t="shared" si="83"/>
        <v>3.5030011183159578E-2</v>
      </c>
      <c r="L598">
        <f t="shared" si="88"/>
        <v>1.3435871984054269E-3</v>
      </c>
      <c r="M598">
        <f t="shared" si="84"/>
        <v>5.6991096267173909</v>
      </c>
      <c r="R598">
        <f t="shared" si="85"/>
        <v>3.5030011183159578E-2</v>
      </c>
      <c r="S598">
        <f t="shared" si="89"/>
        <v>8.1179709739240074E-4</v>
      </c>
      <c r="T598" s="3">
        <f t="shared" si="86"/>
        <v>5.604673443898851</v>
      </c>
    </row>
    <row r="599" spans="1:20" x14ac:dyDescent="0.3">
      <c r="A599" s="1">
        <v>39976</v>
      </c>
      <c r="B599">
        <v>799.65200000000004</v>
      </c>
      <c r="C599">
        <v>7.6772999999999998</v>
      </c>
      <c r="D599">
        <f t="shared" si="81"/>
        <v>3.7162935775371914E-2</v>
      </c>
      <c r="E599">
        <f t="shared" si="87"/>
        <v>2.1041608656268669E-3</v>
      </c>
      <c r="F599">
        <f t="shared" si="82"/>
        <v>5.5074800651874458</v>
      </c>
      <c r="K599">
        <f t="shared" si="83"/>
        <v>-1.6586313197495081E-2</v>
      </c>
      <c r="L599">
        <f t="shared" si="88"/>
        <v>1.3322178096095135E-3</v>
      </c>
      <c r="M599">
        <f t="shared" si="84"/>
        <v>6.4144080918900368</v>
      </c>
      <c r="R599">
        <f t="shared" si="85"/>
        <v>-1.6586313197495081E-2</v>
      </c>
      <c r="S599">
        <f t="shared" si="89"/>
        <v>7.9361277984036759E-4</v>
      </c>
      <c r="T599" s="3">
        <f t="shared" si="86"/>
        <v>6.7922650051531788</v>
      </c>
    </row>
    <row r="600" spans="1:20" x14ac:dyDescent="0.3">
      <c r="A600" s="1">
        <v>39983</v>
      </c>
      <c r="B600">
        <v>778.09400000000005</v>
      </c>
      <c r="C600">
        <v>7.9137000000000004</v>
      </c>
      <c r="D600">
        <f t="shared" si="81"/>
        <v>-2.7329293525946298E-2</v>
      </c>
      <c r="E600">
        <f t="shared" si="87"/>
        <v>2.0415070551083113E-3</v>
      </c>
      <c r="F600">
        <f t="shared" si="82"/>
        <v>5.8282145772095211</v>
      </c>
      <c r="K600">
        <f t="shared" si="83"/>
        <v>3.0327511892041591E-2</v>
      </c>
      <c r="L600">
        <f t="shared" si="88"/>
        <v>1.2290400229803024E-3</v>
      </c>
      <c r="M600">
        <f t="shared" si="84"/>
        <v>5.9531671021802675</v>
      </c>
      <c r="R600">
        <f t="shared" si="85"/>
        <v>3.0327511892041591E-2</v>
      </c>
      <c r="S600">
        <f t="shared" si="89"/>
        <v>6.924456451176741E-4</v>
      </c>
      <c r="T600" s="3">
        <f t="shared" si="86"/>
        <v>5.9470061917337036</v>
      </c>
    </row>
    <row r="601" spans="1:20" x14ac:dyDescent="0.3">
      <c r="A601" s="1">
        <v>39990</v>
      </c>
      <c r="B601">
        <v>786.81899999999996</v>
      </c>
      <c r="C601">
        <v>7.8075000000000001</v>
      </c>
      <c r="D601">
        <f t="shared" si="81"/>
        <v>1.1150895170715651E-2</v>
      </c>
      <c r="E601">
        <f t="shared" si="87"/>
        <v>1.9293299758221527E-3</v>
      </c>
      <c r="F601">
        <f t="shared" si="82"/>
        <v>6.1861339783104414</v>
      </c>
      <c r="K601">
        <f t="shared" si="83"/>
        <v>-1.3510624563942256E-2</v>
      </c>
      <c r="L601">
        <f t="shared" si="88"/>
        <v>1.1988530265577956E-3</v>
      </c>
      <c r="M601">
        <f t="shared" si="84"/>
        <v>6.5741303122062522</v>
      </c>
      <c r="R601">
        <f t="shared" si="85"/>
        <v>-1.3510624563942256E-2</v>
      </c>
      <c r="S601">
        <f t="shared" si="89"/>
        <v>6.6896008902621556E-4</v>
      </c>
      <c r="T601" s="3">
        <f t="shared" si="86"/>
        <v>7.036919391226454</v>
      </c>
    </row>
    <row r="602" spans="1:20" x14ac:dyDescent="0.3">
      <c r="A602" s="1">
        <v>39997</v>
      </c>
      <c r="B602">
        <v>790.44899999999996</v>
      </c>
      <c r="C602">
        <v>7.7778999999999998</v>
      </c>
      <c r="D602">
        <f t="shared" si="81"/>
        <v>4.6029037664893314E-3</v>
      </c>
      <c r="E602">
        <f t="shared" si="87"/>
        <v>1.7729298488185423E-3</v>
      </c>
      <c r="F602">
        <f t="shared" si="82"/>
        <v>6.3231716998149192</v>
      </c>
      <c r="K602">
        <f t="shared" si="83"/>
        <v>-3.7984312997108448E-3</v>
      </c>
      <c r="L602">
        <f t="shared" si="88"/>
        <v>1.0996570679383138E-3</v>
      </c>
      <c r="M602">
        <f t="shared" si="84"/>
        <v>6.7996363771236386</v>
      </c>
      <c r="R602">
        <f t="shared" si="85"/>
        <v>-3.7984312997108448E-3</v>
      </c>
      <c r="S602">
        <f t="shared" si="89"/>
        <v>5.8299375563367355E-4</v>
      </c>
      <c r="T602" s="3">
        <f t="shared" si="86"/>
        <v>7.4225858236274194</v>
      </c>
    </row>
    <row r="603" spans="1:20" x14ac:dyDescent="0.3">
      <c r="A603" s="1">
        <v>40004</v>
      </c>
      <c r="B603">
        <v>774.12300000000005</v>
      </c>
      <c r="C603">
        <v>7.9154</v>
      </c>
      <c r="D603">
        <f t="shared" si="81"/>
        <v>-2.0870362746437974E-2</v>
      </c>
      <c r="E603">
        <f t="shared" si="87"/>
        <v>1.6211432877410508E-3</v>
      </c>
      <c r="F603">
        <f t="shared" si="82"/>
        <v>6.1559416329357193</v>
      </c>
      <c r="K603">
        <f t="shared" si="83"/>
        <v>1.7523850135789294E-2</v>
      </c>
      <c r="L603">
        <f t="shared" si="88"/>
        <v>9.9373496850975853E-4</v>
      </c>
      <c r="M603">
        <f t="shared" si="84"/>
        <v>6.6050186660544847</v>
      </c>
      <c r="R603">
        <f t="shared" si="85"/>
        <v>1.7523850135789294E-2</v>
      </c>
      <c r="S603">
        <f t="shared" si="89"/>
        <v>4.9804461180552931E-4</v>
      </c>
      <c r="T603" s="3">
        <f t="shared" si="86"/>
        <v>6.9882389416735711</v>
      </c>
    </row>
    <row r="604" spans="1:20" x14ac:dyDescent="0.3">
      <c r="A604" s="1">
        <v>40011</v>
      </c>
      <c r="B604">
        <v>842.15300000000002</v>
      </c>
      <c r="C604">
        <v>7.8223000000000003</v>
      </c>
      <c r="D604">
        <f t="shared" si="81"/>
        <v>8.4230932256000743E-2</v>
      </c>
      <c r="E604">
        <f t="shared" si="87"/>
        <v>1.5184148797992821E-3</v>
      </c>
      <c r="F604">
        <f t="shared" si="82"/>
        <v>1.8175511714506181</v>
      </c>
      <c r="K604">
        <f t="shared" si="83"/>
        <v>-1.1831600051012605E-2</v>
      </c>
      <c r="L604">
        <f t="shared" si="88"/>
        <v>9.2671559030135884E-4</v>
      </c>
      <c r="M604">
        <f t="shared" si="84"/>
        <v>6.8328069724738638</v>
      </c>
      <c r="R604">
        <f t="shared" si="85"/>
        <v>-1.1831600051012605E-2</v>
      </c>
      <c r="S604">
        <f t="shared" si="89"/>
        <v>4.5575035684614957E-4</v>
      </c>
      <c r="T604" s="3">
        <f t="shared" si="86"/>
        <v>7.3864086962311557</v>
      </c>
    </row>
    <row r="605" spans="1:20" x14ac:dyDescent="0.3">
      <c r="A605" s="1">
        <v>40018</v>
      </c>
      <c r="B605">
        <v>870.98099999999999</v>
      </c>
      <c r="C605">
        <v>7.4964000000000004</v>
      </c>
      <c r="D605">
        <f t="shared" si="81"/>
        <v>3.3658454658882897E-2</v>
      </c>
      <c r="E605">
        <f t="shared" si="87"/>
        <v>2.0016066730181095E-3</v>
      </c>
      <c r="F605">
        <f t="shared" si="82"/>
        <v>5.6478139807205636</v>
      </c>
      <c r="K605">
        <f t="shared" si="83"/>
        <v>-4.2555723654774912E-2</v>
      </c>
      <c r="L605">
        <f t="shared" si="88"/>
        <v>8.4992813773296383E-4</v>
      </c>
      <c r="M605">
        <f t="shared" si="84"/>
        <v>4.9396025950154083</v>
      </c>
      <c r="R605">
        <f t="shared" si="85"/>
        <v>-4.2555723654774912E-2</v>
      </c>
      <c r="S605">
        <f t="shared" si="89"/>
        <v>4.0629514297016905E-4</v>
      </c>
      <c r="T605" s="3">
        <f t="shared" si="86"/>
        <v>3.3511054197882046</v>
      </c>
    </row>
    <row r="606" spans="1:20" x14ac:dyDescent="0.3">
      <c r="A606" s="1">
        <v>40025</v>
      </c>
      <c r="B606">
        <v>882.04700000000003</v>
      </c>
      <c r="C606">
        <v>7.1844999999999999</v>
      </c>
      <c r="D606">
        <f t="shared" si="81"/>
        <v>1.262517996121133E-2</v>
      </c>
      <c r="E606">
        <f t="shared" si="87"/>
        <v>1.9263334916352975E-3</v>
      </c>
      <c r="F606">
        <f t="shared" si="82"/>
        <v>6.169391462526316</v>
      </c>
      <c r="K606">
        <f t="shared" si="83"/>
        <v>-4.2496977618263335E-2</v>
      </c>
      <c r="L606">
        <f t="shared" si="88"/>
        <v>9.4373105914218145E-4</v>
      </c>
      <c r="M606">
        <f t="shared" si="84"/>
        <v>5.051995840440286</v>
      </c>
      <c r="R606">
        <f t="shared" si="85"/>
        <v>-4.2496977618263335E-2</v>
      </c>
      <c r="S606">
        <f t="shared" si="89"/>
        <v>5.1790568433223328E-4</v>
      </c>
      <c r="T606" s="3">
        <f t="shared" si="86"/>
        <v>4.0786093092163327</v>
      </c>
    </row>
    <row r="607" spans="1:20" x14ac:dyDescent="0.3">
      <c r="A607" s="1">
        <v>40032</v>
      </c>
      <c r="B607">
        <v>892.19</v>
      </c>
      <c r="C607">
        <v>7.1662999999999997</v>
      </c>
      <c r="D607">
        <f t="shared" si="81"/>
        <v>1.1433771813183417E-2</v>
      </c>
      <c r="E607">
        <f t="shared" si="87"/>
        <v>1.7732302839328128E-3</v>
      </c>
      <c r="F607">
        <f t="shared" si="82"/>
        <v>6.2612275258853147</v>
      </c>
      <c r="K607">
        <f t="shared" si="83"/>
        <v>-2.5364453211747951E-3</v>
      </c>
      <c r="L607">
        <f t="shared" si="88"/>
        <v>1.0278908147118699E-3</v>
      </c>
      <c r="M607">
        <f t="shared" si="84"/>
        <v>6.8739873423288635</v>
      </c>
      <c r="R607">
        <f t="shared" si="85"/>
        <v>-2.5364453211747951E-3</v>
      </c>
      <c r="S607">
        <f t="shared" si="89"/>
        <v>6.0792772725231942E-4</v>
      </c>
      <c r="T607" s="3">
        <f t="shared" si="86"/>
        <v>7.39487179002918</v>
      </c>
    </row>
    <row r="608" spans="1:20" x14ac:dyDescent="0.3">
      <c r="A608" s="1">
        <v>40039</v>
      </c>
      <c r="B608">
        <v>876.74300000000005</v>
      </c>
      <c r="C608">
        <v>7.1890000000000001</v>
      </c>
      <c r="D608">
        <f t="shared" si="81"/>
        <v>-1.7465209425601227E-2</v>
      </c>
      <c r="E608">
        <f t="shared" si="87"/>
        <v>1.6309095901678036E-3</v>
      </c>
      <c r="F608">
        <f t="shared" si="82"/>
        <v>6.2315846177936107</v>
      </c>
      <c r="K608">
        <f t="shared" si="83"/>
        <v>3.1625976357849456E-3</v>
      </c>
      <c r="L608">
        <f t="shared" si="88"/>
        <v>9.2819305628893966E-4</v>
      </c>
      <c r="M608">
        <f t="shared" si="84"/>
        <v>6.9714950108675096</v>
      </c>
      <c r="R608">
        <f t="shared" si="85"/>
        <v>3.1625976357849456E-3</v>
      </c>
      <c r="S608">
        <f t="shared" si="89"/>
        <v>5.1753123749154943E-4</v>
      </c>
      <c r="T608" s="3">
        <f t="shared" si="86"/>
        <v>7.5471142566973475</v>
      </c>
    </row>
    <row r="609" spans="1:20" x14ac:dyDescent="0.3">
      <c r="A609" s="1">
        <v>40046</v>
      </c>
      <c r="B609">
        <v>913.84299999999996</v>
      </c>
      <c r="C609">
        <v>7.0301</v>
      </c>
      <c r="D609">
        <f t="shared" si="81"/>
        <v>4.1444879314213805E-2</v>
      </c>
      <c r="E609">
        <f t="shared" si="87"/>
        <v>1.5160239296671963E-3</v>
      </c>
      <c r="F609">
        <f t="shared" si="82"/>
        <v>5.3586490958691186</v>
      </c>
      <c r="K609">
        <f t="shared" si="83"/>
        <v>-2.2351149529264945E-2</v>
      </c>
      <c r="L609">
        <f t="shared" si="88"/>
        <v>8.3857443851483135E-4</v>
      </c>
      <c r="M609">
        <f t="shared" si="84"/>
        <v>6.4880653573187015</v>
      </c>
      <c r="R609">
        <f t="shared" si="85"/>
        <v>-2.2351149529264945E-2</v>
      </c>
      <c r="S609">
        <f t="shared" si="89"/>
        <v>4.4457644859476877E-4</v>
      </c>
      <c r="T609" s="3">
        <f t="shared" si="86"/>
        <v>6.5946810396978126</v>
      </c>
    </row>
    <row r="610" spans="1:20" x14ac:dyDescent="0.3">
      <c r="A610" s="1">
        <v>40053</v>
      </c>
      <c r="B610">
        <v>919.91399999999999</v>
      </c>
      <c r="C610">
        <v>7.1116999999999999</v>
      </c>
      <c r="D610">
        <f t="shared" si="81"/>
        <v>6.6214031421587853E-3</v>
      </c>
      <c r="E610">
        <f t="shared" si="87"/>
        <v>1.5334970286947109E-3</v>
      </c>
      <c r="F610">
        <f t="shared" si="82"/>
        <v>6.4516143166903586</v>
      </c>
      <c r="K610">
        <f t="shared" si="83"/>
        <v>1.1540384622217148E-2</v>
      </c>
      <c r="L610">
        <f t="shared" si="88"/>
        <v>8.0548681303079222E-4</v>
      </c>
      <c r="M610">
        <f t="shared" si="84"/>
        <v>6.958722128151563</v>
      </c>
      <c r="R610">
        <f t="shared" si="85"/>
        <v>1.1540384622217148E-2</v>
      </c>
      <c r="S610">
        <f t="shared" si="89"/>
        <v>4.2988201265630057E-4</v>
      </c>
      <c r="T610" s="3">
        <f t="shared" si="86"/>
        <v>7.4421927283337697</v>
      </c>
    </row>
    <row r="611" spans="1:20" x14ac:dyDescent="0.3">
      <c r="A611" s="1">
        <v>40060</v>
      </c>
      <c r="B611">
        <v>891.38800000000003</v>
      </c>
      <c r="C611">
        <v>7.1467999999999998</v>
      </c>
      <c r="D611">
        <f t="shared" si="81"/>
        <v>-3.1500388960944058E-2</v>
      </c>
      <c r="E611">
        <f t="shared" si="87"/>
        <v>1.4044201897507698E-3</v>
      </c>
      <c r="F611">
        <f t="shared" si="82"/>
        <v>5.8615939676324613</v>
      </c>
      <c r="K611">
        <f t="shared" si="83"/>
        <v>4.9233889821883496E-3</v>
      </c>
      <c r="L611">
        <f t="shared" si="88"/>
        <v>7.3986739135944231E-4</v>
      </c>
      <c r="M611">
        <f t="shared" si="84"/>
        <v>7.1762772864815689</v>
      </c>
      <c r="R611">
        <f t="shared" si="85"/>
        <v>4.9233889821883496E-3</v>
      </c>
      <c r="S611">
        <f t="shared" si="89"/>
        <v>3.8470739965751365E-4</v>
      </c>
      <c r="T611" s="3">
        <f t="shared" si="86"/>
        <v>7.8000192139807965</v>
      </c>
    </row>
    <row r="612" spans="1:20" x14ac:dyDescent="0.3">
      <c r="A612" s="1">
        <v>40067</v>
      </c>
      <c r="B612">
        <v>918.18700000000001</v>
      </c>
      <c r="C612">
        <v>6.9949000000000003</v>
      </c>
      <c r="D612">
        <f t="shared" si="81"/>
        <v>2.9621275127504371E-2</v>
      </c>
      <c r="E612">
        <f t="shared" si="87"/>
        <v>1.3687082321702671E-3</v>
      </c>
      <c r="F612">
        <f t="shared" si="82"/>
        <v>5.9528309189051862</v>
      </c>
      <c r="K612">
        <f t="shared" si="83"/>
        <v>-2.1483391987279433E-2</v>
      </c>
      <c r="L612">
        <f t="shared" si="88"/>
        <v>6.7001966144499632E-4</v>
      </c>
      <c r="M612">
        <f t="shared" si="84"/>
        <v>6.619363817441835</v>
      </c>
      <c r="R612">
        <f t="shared" si="85"/>
        <v>-2.1483391987279433E-2</v>
      </c>
      <c r="S612">
        <f t="shared" si="89"/>
        <v>3.3819707817049957E-4</v>
      </c>
      <c r="T612" s="3">
        <f t="shared" si="86"/>
        <v>6.6271859634707573</v>
      </c>
    </row>
    <row r="613" spans="1:20" x14ac:dyDescent="0.3">
      <c r="A613" s="1">
        <v>40074</v>
      </c>
      <c r="B613">
        <v>920.226</v>
      </c>
      <c r="C613">
        <v>6.8617999999999997</v>
      </c>
      <c r="D613">
        <f t="shared" si="81"/>
        <v>2.2182184700321617E-3</v>
      </c>
      <c r="E613">
        <f t="shared" si="87"/>
        <v>1.3261386571889729E-3</v>
      </c>
      <c r="F613">
        <f t="shared" si="82"/>
        <v>6.6217734334867124</v>
      </c>
      <c r="K613">
        <f t="shared" si="83"/>
        <v>-1.9211514099659318E-2</v>
      </c>
      <c r="L613">
        <f t="shared" si="88"/>
        <v>6.4967094844176998E-4</v>
      </c>
      <c r="M613">
        <f t="shared" si="84"/>
        <v>6.7709380790003015</v>
      </c>
      <c r="R613">
        <f t="shared" si="85"/>
        <v>-1.9211514099659318E-2</v>
      </c>
      <c r="S613">
        <f t="shared" si="89"/>
        <v>3.4019371692725164E-4</v>
      </c>
      <c r="T613" s="3">
        <f t="shared" si="86"/>
        <v>6.9010773850891685</v>
      </c>
    </row>
    <row r="614" spans="1:20" x14ac:dyDescent="0.3">
      <c r="A614" s="1">
        <v>40081</v>
      </c>
      <c r="B614">
        <v>899.87</v>
      </c>
      <c r="C614">
        <v>6.9362000000000004</v>
      </c>
      <c r="D614">
        <f t="shared" si="81"/>
        <v>-2.2368983602681306E-2</v>
      </c>
      <c r="E614">
        <f t="shared" si="87"/>
        <v>1.2116565972329636E-3</v>
      </c>
      <c r="F614">
        <f t="shared" si="82"/>
        <v>6.3028020470947359</v>
      </c>
      <c r="K614">
        <f t="shared" si="83"/>
        <v>1.0784276136019193E-2</v>
      </c>
      <c r="L614">
        <f t="shared" si="88"/>
        <v>6.2228452418274384E-4</v>
      </c>
      <c r="M614">
        <f t="shared" si="84"/>
        <v>7.1952201511876037</v>
      </c>
      <c r="R614">
        <f t="shared" si="85"/>
        <v>1.0784276136019193E-2</v>
      </c>
      <c r="S614">
        <f t="shared" si="89"/>
        <v>3.3341891053235528E-4</v>
      </c>
      <c r="T614" s="3">
        <f t="shared" si="86"/>
        <v>7.6572985848041579</v>
      </c>
    </row>
    <row r="615" spans="1:20" x14ac:dyDescent="0.3">
      <c r="A615" s="1">
        <v>40088</v>
      </c>
      <c r="B615">
        <v>867.83699999999999</v>
      </c>
      <c r="C615">
        <v>7.0345000000000004</v>
      </c>
      <c r="D615">
        <f t="shared" si="81"/>
        <v>-3.6246399439223496E-2</v>
      </c>
      <c r="E615">
        <f t="shared" si="87"/>
        <v>1.150024541547583E-3</v>
      </c>
      <c r="F615">
        <f t="shared" si="82"/>
        <v>5.6255603130915173</v>
      </c>
      <c r="K615">
        <f t="shared" si="83"/>
        <v>1.4072540709175511E-2</v>
      </c>
      <c r="L615">
        <f t="shared" si="88"/>
        <v>5.7289874579735905E-4</v>
      </c>
      <c r="M615">
        <f t="shared" si="84"/>
        <v>7.1191272149978619</v>
      </c>
      <c r="R615">
        <f t="shared" si="85"/>
        <v>1.4072540709175511E-2</v>
      </c>
      <c r="S615">
        <f t="shared" si="89"/>
        <v>3.0497840251552701E-4</v>
      </c>
      <c r="T615" s="3">
        <f t="shared" si="86"/>
        <v>7.4459239354715372</v>
      </c>
    </row>
    <row r="616" spans="1:20" x14ac:dyDescent="0.3">
      <c r="A616" s="1">
        <v>40095</v>
      </c>
      <c r="B616">
        <v>899.69899999999996</v>
      </c>
      <c r="C616">
        <v>6.9832999999999998</v>
      </c>
      <c r="D616">
        <f t="shared" si="81"/>
        <v>3.6056353933311101E-2</v>
      </c>
      <c r="E616">
        <f t="shared" si="87"/>
        <v>1.1642156274086911E-3</v>
      </c>
      <c r="F616">
        <f t="shared" si="82"/>
        <v>5.6390239616467834</v>
      </c>
      <c r="K616">
        <f t="shared" si="83"/>
        <v>-7.3050304161757654E-3</v>
      </c>
      <c r="L616">
        <f t="shared" si="88"/>
        <v>5.363108856275533E-4</v>
      </c>
      <c r="M616">
        <f t="shared" si="84"/>
        <v>7.4312955546278179</v>
      </c>
      <c r="R616">
        <f t="shared" si="85"/>
        <v>-7.3050304161757654E-3</v>
      </c>
      <c r="S616">
        <f t="shared" si="89"/>
        <v>2.8934379511667932E-4</v>
      </c>
      <c r="T616" s="3">
        <f t="shared" si="86"/>
        <v>7.9634656889435647</v>
      </c>
    </row>
    <row r="617" spans="1:20" x14ac:dyDescent="0.3">
      <c r="A617" s="1">
        <v>40102</v>
      </c>
      <c r="B617">
        <v>927.76</v>
      </c>
      <c r="C617">
        <v>6.9485999999999999</v>
      </c>
      <c r="D617">
        <f t="shared" si="81"/>
        <v>3.0712815707597412E-2</v>
      </c>
      <c r="E617">
        <f t="shared" si="87"/>
        <v>1.1759864457874547E-3</v>
      </c>
      <c r="F617">
        <f t="shared" si="82"/>
        <v>5.9435323764077195</v>
      </c>
      <c r="K617">
        <f t="shared" si="83"/>
        <v>-4.9813839827053067E-3</v>
      </c>
      <c r="L617">
        <f t="shared" si="88"/>
        <v>4.8917354887473708E-4</v>
      </c>
      <c r="M617">
        <f t="shared" si="84"/>
        <v>7.5720664715623647</v>
      </c>
      <c r="R617">
        <f t="shared" si="85"/>
        <v>-4.9813839827053067E-3</v>
      </c>
      <c r="S617">
        <f t="shared" si="89"/>
        <v>2.6353577558947271E-4</v>
      </c>
      <c r="T617" s="3">
        <f t="shared" si="86"/>
        <v>8.1471627271321463</v>
      </c>
    </row>
    <row r="618" spans="1:20" x14ac:dyDescent="0.3">
      <c r="A618" s="1">
        <v>40109</v>
      </c>
      <c r="B618">
        <v>932.29100000000005</v>
      </c>
      <c r="C618">
        <v>6.7781000000000002</v>
      </c>
      <c r="D618">
        <f t="shared" si="81"/>
        <v>4.8719190626081068E-3</v>
      </c>
      <c r="E618">
        <f t="shared" si="87"/>
        <v>1.1558224396628727E-3</v>
      </c>
      <c r="F618">
        <f t="shared" si="82"/>
        <v>6.7424074432482746</v>
      </c>
      <c r="K618">
        <f t="shared" si="83"/>
        <v>-2.4843373745588163E-2</v>
      </c>
      <c r="L618">
        <f t="shared" si="88"/>
        <v>4.4385047040334136E-4</v>
      </c>
      <c r="M618">
        <f t="shared" si="84"/>
        <v>6.3294797080686456</v>
      </c>
      <c r="R618">
        <f t="shared" si="85"/>
        <v>-2.4843373745588163E-2</v>
      </c>
      <c r="S618">
        <f t="shared" si="89"/>
        <v>2.4002301127796889E-4</v>
      </c>
      <c r="T618" s="3">
        <f t="shared" si="86"/>
        <v>5.7633838920187888</v>
      </c>
    </row>
    <row r="619" spans="1:20" x14ac:dyDescent="0.3">
      <c r="A619" s="1">
        <v>40116</v>
      </c>
      <c r="B619">
        <v>944.67499999999995</v>
      </c>
      <c r="C619">
        <v>7.0815999999999999</v>
      </c>
      <c r="D619">
        <f t="shared" si="81"/>
        <v>1.3195955286326697E-2</v>
      </c>
      <c r="E619">
        <f t="shared" si="87"/>
        <v>1.0577283947001857E-3</v>
      </c>
      <c r="F619">
        <f t="shared" si="82"/>
        <v>6.6870022518037313</v>
      </c>
      <c r="K619">
        <f t="shared" si="83"/>
        <v>4.3803044183931807E-2</v>
      </c>
      <c r="L619">
        <f t="shared" si="88"/>
        <v>4.6076932169513714E-4</v>
      </c>
      <c r="M619">
        <f t="shared" si="84"/>
        <v>3.5184758124621291</v>
      </c>
      <c r="R619">
        <f t="shared" si="85"/>
        <v>4.3803044183931807E-2</v>
      </c>
      <c r="S619">
        <f t="shared" si="89"/>
        <v>2.7474138946871173E-4</v>
      </c>
      <c r="T619" s="3">
        <f t="shared" si="86"/>
        <v>1.2159976368138095</v>
      </c>
    </row>
    <row r="620" spans="1:20" x14ac:dyDescent="0.3">
      <c r="A620" s="1">
        <v>40123</v>
      </c>
      <c r="B620">
        <v>941.476</v>
      </c>
      <c r="C620">
        <v>6.9869000000000003</v>
      </c>
      <c r="D620">
        <f t="shared" si="81"/>
        <v>-3.3920964624700022E-3</v>
      </c>
      <c r="E620">
        <f t="shared" si="87"/>
        <v>9.8116587330888028E-4</v>
      </c>
      <c r="F620">
        <f t="shared" si="82"/>
        <v>6.9150418369616373</v>
      </c>
      <c r="K620">
        <f t="shared" si="83"/>
        <v>-1.3462903700962347E-2</v>
      </c>
      <c r="L620">
        <f t="shared" si="88"/>
        <v>6.0306904605577976E-4</v>
      </c>
      <c r="M620">
        <f t="shared" si="84"/>
        <v>7.1129332175007827</v>
      </c>
      <c r="R620">
        <f t="shared" si="85"/>
        <v>-1.3462903700962347E-2</v>
      </c>
      <c r="S620">
        <f t="shared" si="89"/>
        <v>4.2104234396309829E-4</v>
      </c>
      <c r="T620" s="3">
        <f t="shared" si="86"/>
        <v>7.3422984137843983</v>
      </c>
    </row>
    <row r="621" spans="1:20" x14ac:dyDescent="0.3">
      <c r="A621" s="1">
        <v>40130</v>
      </c>
      <c r="B621">
        <v>967.44</v>
      </c>
      <c r="C621">
        <v>6.8265000000000002</v>
      </c>
      <c r="D621">
        <f t="shared" si="81"/>
        <v>2.720455094210722E-2</v>
      </c>
      <c r="E621">
        <f t="shared" si="87"/>
        <v>8.9714596931058559E-4</v>
      </c>
      <c r="F621">
        <f t="shared" si="82"/>
        <v>6.1913564415853743</v>
      </c>
      <c r="K621">
        <f t="shared" si="83"/>
        <v>-2.3224870030961776E-2</v>
      </c>
      <c r="L621">
        <f t="shared" si="88"/>
        <v>5.6189802761841756E-4</v>
      </c>
      <c r="M621">
        <f t="shared" si="84"/>
        <v>6.5242391443455965</v>
      </c>
      <c r="R621">
        <f t="shared" si="85"/>
        <v>-2.3224870030961776E-2</v>
      </c>
      <c r="S621">
        <f t="shared" si="89"/>
        <v>3.8190557229392941E-4</v>
      </c>
      <c r="T621" s="3">
        <f t="shared" si="86"/>
        <v>6.4579603261066856</v>
      </c>
    </row>
    <row r="622" spans="1:20" x14ac:dyDescent="0.3">
      <c r="A622" s="1">
        <v>40137</v>
      </c>
      <c r="B622">
        <v>951.57399999999996</v>
      </c>
      <c r="C622">
        <v>6.9236000000000004</v>
      </c>
      <c r="D622">
        <f t="shared" si="81"/>
        <v>-1.6535951825852772E-2</v>
      </c>
      <c r="E622">
        <f t="shared" si="87"/>
        <v>8.835370385056224E-4</v>
      </c>
      <c r="F622">
        <f t="shared" si="82"/>
        <v>6.7220965974871456</v>
      </c>
      <c r="K622">
        <f t="shared" si="83"/>
        <v>1.4123768427437476E-2</v>
      </c>
      <c r="L622">
        <f t="shared" si="88"/>
        <v>5.5970161414186812E-4</v>
      </c>
      <c r="M622">
        <f t="shared" si="84"/>
        <v>7.1317010677609218</v>
      </c>
      <c r="R622">
        <f t="shared" si="85"/>
        <v>1.4123768427437476E-2</v>
      </c>
      <c r="S622">
        <f t="shared" si="89"/>
        <v>3.8269376764037735E-4</v>
      </c>
      <c r="T622" s="3">
        <f t="shared" si="86"/>
        <v>7.3470209872551644</v>
      </c>
    </row>
    <row r="623" spans="1:20" x14ac:dyDescent="0.3">
      <c r="A623" s="1">
        <v>40144</v>
      </c>
      <c r="B623">
        <v>952.53200000000004</v>
      </c>
      <c r="C623">
        <v>6.9718</v>
      </c>
      <c r="D623">
        <f t="shared" si="81"/>
        <v>1.0062465858873524E-3</v>
      </c>
      <c r="E623">
        <f t="shared" si="87"/>
        <v>8.3067262092981545E-4</v>
      </c>
      <c r="F623">
        <f t="shared" si="82"/>
        <v>7.0920558681990542</v>
      </c>
      <c r="K623">
        <f t="shared" si="83"/>
        <v>6.9375755029472217E-3</v>
      </c>
      <c r="L623">
        <f t="shared" si="88"/>
        <v>5.2454282123852187E-4</v>
      </c>
      <c r="M623">
        <f t="shared" si="84"/>
        <v>7.4612274861929029</v>
      </c>
      <c r="R623">
        <f t="shared" si="85"/>
        <v>6.9375755029472217E-3</v>
      </c>
      <c r="S623">
        <f t="shared" si="89"/>
        <v>3.5247388631450233E-4</v>
      </c>
      <c r="T623" s="3">
        <f t="shared" si="86"/>
        <v>7.8139850279000092</v>
      </c>
    </row>
    <row r="624" spans="1:20" x14ac:dyDescent="0.3">
      <c r="A624" s="1">
        <v>40151</v>
      </c>
      <c r="B624">
        <v>966.96699999999998</v>
      </c>
      <c r="C624">
        <v>6.9912000000000001</v>
      </c>
      <c r="D624">
        <f t="shared" si="81"/>
        <v>1.5040666470536954E-2</v>
      </c>
      <c r="E624">
        <f t="shared" si="87"/>
        <v>7.5878351237117247E-4</v>
      </c>
      <c r="F624">
        <f t="shared" si="82"/>
        <v>6.8856567747707178</v>
      </c>
      <c r="K624">
        <f t="shared" si="83"/>
        <v>2.7787742581435789E-3</v>
      </c>
      <c r="L624">
        <f t="shared" si="88"/>
        <v>4.7804327903663114E-4</v>
      </c>
      <c r="M624">
        <f t="shared" si="84"/>
        <v>7.6296568037338135</v>
      </c>
      <c r="R624">
        <f t="shared" si="85"/>
        <v>2.7787742581435789E-3</v>
      </c>
      <c r="S624">
        <f t="shared" si="89"/>
        <v>3.1423624975831892E-4</v>
      </c>
      <c r="T624" s="3">
        <f t="shared" si="86"/>
        <v>8.0407929158599476</v>
      </c>
    </row>
    <row r="625" spans="1:20" x14ac:dyDescent="0.3">
      <c r="A625" s="1">
        <v>40158</v>
      </c>
      <c r="B625">
        <v>949.83500000000004</v>
      </c>
      <c r="C625">
        <v>7.1165000000000003</v>
      </c>
      <c r="D625">
        <f t="shared" si="81"/>
        <v>-1.7876083408380504E-2</v>
      </c>
      <c r="E625">
        <f t="shared" si="87"/>
        <v>7.1263762900226858E-4</v>
      </c>
      <c r="F625">
        <f t="shared" si="82"/>
        <v>6.7981267729599892</v>
      </c>
      <c r="K625">
        <f t="shared" si="83"/>
        <v>1.7763816197345478E-2</v>
      </c>
      <c r="L625">
        <f t="shared" si="88"/>
        <v>4.321382565368086E-4</v>
      </c>
      <c r="M625">
        <f t="shared" si="84"/>
        <v>7.0165515356261965</v>
      </c>
      <c r="R625">
        <f t="shared" si="85"/>
        <v>1.7763816197345478E-2</v>
      </c>
      <c r="S625">
        <f t="shared" si="89"/>
        <v>2.795709582278967E-4</v>
      </c>
      <c r="T625" s="3">
        <f t="shared" si="86"/>
        <v>7.0535493236817537</v>
      </c>
    </row>
    <row r="626" spans="1:20" x14ac:dyDescent="0.3">
      <c r="A626" s="1">
        <v>40165</v>
      </c>
      <c r="B626">
        <v>936.03399999999999</v>
      </c>
      <c r="C626">
        <v>7.2557</v>
      </c>
      <c r="D626">
        <f t="shared" si="81"/>
        <v>-1.4636484695023357E-2</v>
      </c>
      <c r="E626">
        <f t="shared" si="87"/>
        <v>6.7857740804724473E-4</v>
      </c>
      <c r="F626">
        <f t="shared" si="82"/>
        <v>6.9798122980522024</v>
      </c>
      <c r="K626">
        <f t="shared" si="83"/>
        <v>1.9371335335844939E-2</v>
      </c>
      <c r="L626">
        <f t="shared" si="88"/>
        <v>4.2075914880548436E-4</v>
      </c>
      <c r="M626">
        <f t="shared" si="84"/>
        <v>6.8816128487071992</v>
      </c>
      <c r="R626">
        <f t="shared" si="85"/>
        <v>1.9371335335844939E-2</v>
      </c>
      <c r="S626">
        <f t="shared" si="89"/>
        <v>2.794162512993632E-4</v>
      </c>
      <c r="T626" s="3">
        <f t="shared" si="86"/>
        <v>6.8398344058606675</v>
      </c>
    </row>
    <row r="627" spans="1:20" x14ac:dyDescent="0.3">
      <c r="A627" s="1">
        <v>40172</v>
      </c>
      <c r="B627">
        <v>961.54499999999996</v>
      </c>
      <c r="C627">
        <v>7.2723000000000004</v>
      </c>
      <c r="D627">
        <f t="shared" si="81"/>
        <v>2.6889565201548168E-2</v>
      </c>
      <c r="E627">
        <f t="shared" si="87"/>
        <v>6.383419428885917E-4</v>
      </c>
      <c r="F627">
        <f t="shared" si="82"/>
        <v>6.2239383405291591</v>
      </c>
      <c r="K627">
        <f t="shared" si="83"/>
        <v>2.2852432852742393E-3</v>
      </c>
      <c r="L627">
        <f t="shared" si="88"/>
        <v>4.1631716516174331E-4</v>
      </c>
      <c r="M627">
        <f t="shared" si="84"/>
        <v>7.7715190413834954</v>
      </c>
      <c r="R627">
        <f t="shared" si="85"/>
        <v>2.2852432852742393E-3</v>
      </c>
      <c r="S627">
        <f t="shared" si="89"/>
        <v>2.8471024945576575E-4</v>
      </c>
      <c r="T627" s="3">
        <f t="shared" si="86"/>
        <v>8.1456959260191812</v>
      </c>
    </row>
    <row r="628" spans="1:20" x14ac:dyDescent="0.3">
      <c r="A628" s="1">
        <v>40179</v>
      </c>
      <c r="B628">
        <v>951.71900000000005</v>
      </c>
      <c r="C628">
        <v>7.1515000000000004</v>
      </c>
      <c r="D628">
        <f t="shared" si="81"/>
        <v>-1.0271542652265261E-2</v>
      </c>
      <c r="E628">
        <f t="shared" si="87"/>
        <v>6.4568168906039701E-4</v>
      </c>
      <c r="F628">
        <f t="shared" si="82"/>
        <v>7.1818036065411155</v>
      </c>
      <c r="K628">
        <f t="shared" si="83"/>
        <v>-1.6750485236844539E-2</v>
      </c>
      <c r="L628">
        <f t="shared" si="88"/>
        <v>3.7619288929542372E-4</v>
      </c>
      <c r="M628">
        <f t="shared" si="84"/>
        <v>7.1395710649996991</v>
      </c>
      <c r="R628">
        <f t="shared" si="85"/>
        <v>-1.6750485236844539E-2</v>
      </c>
      <c r="S628">
        <f t="shared" si="89"/>
        <v>2.5540919396015372E-4</v>
      </c>
      <c r="T628" s="3">
        <f t="shared" si="86"/>
        <v>7.174097588226414</v>
      </c>
    </row>
    <row r="629" spans="1:20" x14ac:dyDescent="0.3">
      <c r="A629" s="1">
        <v>40186</v>
      </c>
      <c r="B629">
        <v>973.44200000000001</v>
      </c>
      <c r="C629">
        <v>7.0697999999999999</v>
      </c>
      <c r="D629">
        <f t="shared" si="81"/>
        <v>2.256842104465441E-2</v>
      </c>
      <c r="E629">
        <f t="shared" si="87"/>
        <v>5.9887595409343242E-4</v>
      </c>
      <c r="F629">
        <f t="shared" si="82"/>
        <v>6.569973386239961</v>
      </c>
      <c r="K629">
        <f t="shared" si="83"/>
        <v>-1.1489933947604829E-2</v>
      </c>
      <c r="L629">
        <f t="shared" si="88"/>
        <v>3.6686061943864962E-4</v>
      </c>
      <c r="M629">
        <f t="shared" si="84"/>
        <v>7.5506682395573961</v>
      </c>
      <c r="R629">
        <f t="shared" si="85"/>
        <v>-1.1489933947604829E-2</v>
      </c>
      <c r="S629">
        <f t="shared" si="89"/>
        <v>2.5665470212295102E-4</v>
      </c>
      <c r="T629" s="3">
        <f t="shared" si="86"/>
        <v>7.7533968578441197</v>
      </c>
    </row>
    <row r="630" spans="1:20" x14ac:dyDescent="0.3">
      <c r="A630" s="1">
        <v>40193</v>
      </c>
      <c r="B630">
        <v>970.64599999999996</v>
      </c>
      <c r="C630">
        <v>7.0631000000000004</v>
      </c>
      <c r="D630">
        <f t="shared" si="81"/>
        <v>-2.8764149851102914E-3</v>
      </c>
      <c r="E630">
        <f t="shared" si="87"/>
        <v>5.91117212825487E-4</v>
      </c>
      <c r="F630">
        <f t="shared" si="82"/>
        <v>7.4194994072874545</v>
      </c>
      <c r="K630">
        <f t="shared" si="83"/>
        <v>-9.4814234897671321E-4</v>
      </c>
      <c r="L630">
        <f t="shared" si="88"/>
        <v>3.4393922504993645E-4</v>
      </c>
      <c r="M630">
        <f t="shared" si="84"/>
        <v>7.9724318295279559</v>
      </c>
      <c r="R630">
        <f t="shared" si="85"/>
        <v>-9.4814234897671321E-4</v>
      </c>
      <c r="S630">
        <f t="shared" si="89"/>
        <v>2.4417743046322273E-4</v>
      </c>
      <c r="T630" s="3">
        <f t="shared" si="86"/>
        <v>8.3139337807795854</v>
      </c>
    </row>
    <row r="631" spans="1:20" x14ac:dyDescent="0.3">
      <c r="A631" s="1">
        <v>40200</v>
      </c>
      <c r="B631">
        <v>951.06200000000001</v>
      </c>
      <c r="C631">
        <v>7.2361000000000004</v>
      </c>
      <c r="D631">
        <f t="shared" si="81"/>
        <v>-2.0382574260623988E-2</v>
      </c>
      <c r="E631">
        <f t="shared" si="87"/>
        <v>5.4061448695741723E-4</v>
      </c>
      <c r="F631">
        <f t="shared" si="82"/>
        <v>6.7543279878066036</v>
      </c>
      <c r="K631">
        <f t="shared" si="83"/>
        <v>2.4198338611259373E-2</v>
      </c>
      <c r="L631">
        <f t="shared" si="88"/>
        <v>3.1045731109075232E-4</v>
      </c>
      <c r="M631">
        <f t="shared" si="84"/>
        <v>6.191344640211601</v>
      </c>
      <c r="R631">
        <f t="shared" si="85"/>
        <v>2.4198338611259373E-2</v>
      </c>
      <c r="S631">
        <f t="shared" si="89"/>
        <v>2.221592931278826E-4</v>
      </c>
      <c r="T631" s="3">
        <f t="shared" si="86"/>
        <v>5.7763513365879859</v>
      </c>
    </row>
    <row r="632" spans="1:20" x14ac:dyDescent="0.3">
      <c r="A632" s="1">
        <v>40207</v>
      </c>
      <c r="B632">
        <v>953.71199999999999</v>
      </c>
      <c r="C632">
        <v>7.3841999999999999</v>
      </c>
      <c r="D632">
        <f t="shared" si="81"/>
        <v>2.7824841264524136E-3</v>
      </c>
      <c r="E632">
        <f t="shared" si="87"/>
        <v>5.2976906793879991E-4</v>
      </c>
      <c r="F632">
        <f t="shared" si="82"/>
        <v>7.5284550411471081</v>
      </c>
      <c r="K632">
        <f t="shared" si="83"/>
        <v>2.0260195196713387E-2</v>
      </c>
      <c r="L632">
        <f t="shared" si="88"/>
        <v>3.3730824433735246E-4</v>
      </c>
      <c r="M632">
        <f t="shared" si="84"/>
        <v>6.7775982339619425</v>
      </c>
      <c r="R632">
        <f t="shared" si="85"/>
        <v>2.0260195196713387E-2</v>
      </c>
      <c r="S632">
        <f t="shared" si="89"/>
        <v>2.5738856074940893E-4</v>
      </c>
      <c r="T632" s="3">
        <f t="shared" si="86"/>
        <v>6.6701538825544686</v>
      </c>
    </row>
    <row r="633" spans="1:20" x14ac:dyDescent="0.3">
      <c r="A633" s="1">
        <v>40214</v>
      </c>
      <c r="B633">
        <v>935.89400000000001</v>
      </c>
      <c r="C633">
        <v>7.4497</v>
      </c>
      <c r="D633">
        <f t="shared" si="81"/>
        <v>-1.8859516877522197E-2</v>
      </c>
      <c r="E633">
        <f t="shared" si="87"/>
        <v>4.8453603166121183E-4</v>
      </c>
      <c r="F633">
        <f t="shared" si="82"/>
        <v>6.8982528633490583</v>
      </c>
      <c r="K633">
        <f t="shared" si="83"/>
        <v>8.8311807000872912E-3</v>
      </c>
      <c r="L633">
        <f t="shared" si="88"/>
        <v>3.4444962225333348E-4</v>
      </c>
      <c r="M633">
        <f t="shared" si="84"/>
        <v>7.7471442539290223</v>
      </c>
      <c r="R633">
        <f t="shared" si="85"/>
        <v>8.8311807000872912E-3</v>
      </c>
      <c r="S633">
        <f t="shared" si="89"/>
        <v>2.7005183218242339E-4</v>
      </c>
      <c r="T633" s="3">
        <f t="shared" si="86"/>
        <v>7.9281011513187369</v>
      </c>
    </row>
    <row r="634" spans="1:20" x14ac:dyDescent="0.3">
      <c r="A634" s="1">
        <v>40221</v>
      </c>
      <c r="B634">
        <v>931.34699999999998</v>
      </c>
      <c r="C634">
        <v>7.2534000000000001</v>
      </c>
      <c r="D634">
        <f t="shared" si="81"/>
        <v>-4.8702968581140005E-3</v>
      </c>
      <c r="E634">
        <f t="shared" si="87"/>
        <v>4.7337092152334448E-4</v>
      </c>
      <c r="F634">
        <f t="shared" si="82"/>
        <v>7.6055230311671185</v>
      </c>
      <c r="K634">
        <f t="shared" si="83"/>
        <v>-2.6703438670432039E-2</v>
      </c>
      <c r="L634">
        <f t="shared" si="88"/>
        <v>3.1844221816246249E-4</v>
      </c>
      <c r="M634">
        <f t="shared" si="84"/>
        <v>5.812813552118679</v>
      </c>
      <c r="R634">
        <f t="shared" si="85"/>
        <v>-2.6703438670432039E-2</v>
      </c>
      <c r="S634">
        <f t="shared" si="89"/>
        <v>2.501326735215516E-4</v>
      </c>
      <c r="T634" s="3">
        <f t="shared" si="86"/>
        <v>5.4427374324470481</v>
      </c>
    </row>
    <row r="635" spans="1:20" x14ac:dyDescent="0.3">
      <c r="A635" s="1">
        <v>40228</v>
      </c>
      <c r="B635">
        <v>957.26700000000005</v>
      </c>
      <c r="C635">
        <v>7.2126999999999999</v>
      </c>
      <c r="D635">
        <f t="shared" si="81"/>
        <v>2.745042406256332E-2</v>
      </c>
      <c r="E635">
        <f t="shared" si="87"/>
        <v>4.3440915954450599E-4</v>
      </c>
      <c r="F635">
        <f t="shared" si="82"/>
        <v>6.0069245026872951</v>
      </c>
      <c r="K635">
        <f t="shared" si="83"/>
        <v>-5.6269633680569283E-3</v>
      </c>
      <c r="L635">
        <f t="shared" si="88"/>
        <v>3.5695960835650288E-4</v>
      </c>
      <c r="M635">
        <f t="shared" si="84"/>
        <v>7.8491868053141198</v>
      </c>
      <c r="R635">
        <f t="shared" si="85"/>
        <v>-5.6269633680569283E-3</v>
      </c>
      <c r="S635">
        <f t="shared" si="89"/>
        <v>2.9164109057990857E-4</v>
      </c>
      <c r="T635" s="3">
        <f t="shared" si="86"/>
        <v>8.0314192473605246</v>
      </c>
    </row>
    <row r="636" spans="1:20" x14ac:dyDescent="0.3">
      <c r="A636" s="1">
        <v>40235</v>
      </c>
      <c r="B636">
        <v>947.38699999999994</v>
      </c>
      <c r="C636">
        <v>7.1123000000000003</v>
      </c>
      <c r="D636">
        <f t="shared" si="81"/>
        <v>-1.0374680775093115E-2</v>
      </c>
      <c r="E636">
        <f t="shared" si="87"/>
        <v>4.6206025397402782E-4</v>
      </c>
      <c r="F636">
        <f t="shared" si="82"/>
        <v>7.4468716074674299</v>
      </c>
      <c r="K636">
        <f t="shared" si="83"/>
        <v>-1.401768153662725E-2</v>
      </c>
      <c r="L636">
        <f t="shared" si="88"/>
        <v>3.2520950760289556E-4</v>
      </c>
      <c r="M636">
        <f t="shared" si="84"/>
        <v>7.4268292254286079</v>
      </c>
      <c r="R636">
        <f t="shared" si="85"/>
        <v>-1.401768153662725E-2</v>
      </c>
      <c r="S636">
        <f t="shared" si="89"/>
        <v>2.6342796158645678E-4</v>
      </c>
      <c r="T636" s="3">
        <f t="shared" si="86"/>
        <v>7.4958136147373331</v>
      </c>
    </row>
    <row r="637" spans="1:20" x14ac:dyDescent="0.3">
      <c r="A637" s="1">
        <v>40242</v>
      </c>
      <c r="B637">
        <v>998.07299999999998</v>
      </c>
      <c r="C637">
        <v>7.1060999999999996</v>
      </c>
      <c r="D637">
        <f t="shared" si="81"/>
        <v>5.2118751298312505E-2</v>
      </c>
      <c r="E637">
        <f t="shared" si="87"/>
        <v>4.3134961993409498E-4</v>
      </c>
      <c r="F637">
        <f t="shared" si="82"/>
        <v>1.4512306994256807</v>
      </c>
      <c r="K637">
        <f t="shared" si="83"/>
        <v>-8.7210943467116466E-4</v>
      </c>
      <c r="L637">
        <f t="shared" si="88"/>
        <v>3.1264656547859345E-4</v>
      </c>
      <c r="M637">
        <f t="shared" si="84"/>
        <v>8.0680044905944115</v>
      </c>
      <c r="R637">
        <f t="shared" si="85"/>
        <v>-8.7210943467116466E-4</v>
      </c>
      <c r="S637">
        <f t="shared" si="89"/>
        <v>2.555215663845567E-4</v>
      </c>
      <c r="T637" s="3">
        <f t="shared" si="86"/>
        <v>8.2692271849277432</v>
      </c>
    </row>
    <row r="638" spans="1:20" x14ac:dyDescent="0.3">
      <c r="A638" s="1">
        <v>40249</v>
      </c>
      <c r="B638">
        <v>1018.153</v>
      </c>
      <c r="C638">
        <v>7.0454999999999997</v>
      </c>
      <c r="D638">
        <f t="shared" si="81"/>
        <v>1.9919060583843632E-2</v>
      </c>
      <c r="E638">
        <f t="shared" si="87"/>
        <v>6.293435527345042E-4</v>
      </c>
      <c r="F638">
        <f t="shared" si="82"/>
        <v>6.7403843234697121</v>
      </c>
      <c r="K638">
        <f t="shared" si="83"/>
        <v>-8.5644549614864122E-3</v>
      </c>
      <c r="L638">
        <f t="shared" si="88"/>
        <v>2.822054150066509E-4</v>
      </c>
      <c r="M638">
        <f t="shared" si="84"/>
        <v>7.9129586705952164</v>
      </c>
      <c r="R638">
        <f t="shared" si="85"/>
        <v>-8.5644549614864122E-3</v>
      </c>
      <c r="S638">
        <f t="shared" si="89"/>
        <v>2.3134270629643954E-4</v>
      </c>
      <c r="T638" s="3">
        <f t="shared" si="86"/>
        <v>8.0545487690339161</v>
      </c>
    </row>
    <row r="639" spans="1:20" x14ac:dyDescent="0.3">
      <c r="A639" s="1">
        <v>40256</v>
      </c>
      <c r="B639">
        <v>1020.259</v>
      </c>
      <c r="C639">
        <v>7.1712999999999996</v>
      </c>
      <c r="D639">
        <f t="shared" si="81"/>
        <v>2.0663151014858176E-3</v>
      </c>
      <c r="E639">
        <f t="shared" si="87"/>
        <v>6.0919122851576331E-4</v>
      </c>
      <c r="F639">
        <f t="shared" si="82"/>
        <v>7.3963696033447341</v>
      </c>
      <c r="K639">
        <f t="shared" si="83"/>
        <v>1.7697834041781619E-2</v>
      </c>
      <c r="L639">
        <f t="shared" si="88"/>
        <v>2.6182039390309873E-4</v>
      </c>
      <c r="M639">
        <f t="shared" si="84"/>
        <v>7.0515610037990157</v>
      </c>
      <c r="R639">
        <f t="shared" si="85"/>
        <v>1.7697834041781619E-2</v>
      </c>
      <c r="S639">
        <f t="shared" si="89"/>
        <v>2.1833239271447269E-4</v>
      </c>
      <c r="T639" s="3">
        <f t="shared" si="86"/>
        <v>6.9949208696193752</v>
      </c>
    </row>
    <row r="640" spans="1:20" x14ac:dyDescent="0.3">
      <c r="A640" s="1">
        <v>40263</v>
      </c>
      <c r="B640">
        <v>1027.423</v>
      </c>
      <c r="C640">
        <v>7.2557999999999998</v>
      </c>
      <c r="D640">
        <f t="shared" si="81"/>
        <v>6.9972087752411954E-3</v>
      </c>
      <c r="E640">
        <f t="shared" si="87"/>
        <v>5.5677545844862641E-4</v>
      </c>
      <c r="F640">
        <f t="shared" si="82"/>
        <v>7.405411944180746</v>
      </c>
      <c r="K640">
        <f t="shared" si="83"/>
        <v>1.1714199842343878E-2</v>
      </c>
      <c r="L640">
        <f t="shared" si="88"/>
        <v>2.6683652204293639E-4</v>
      </c>
      <c r="M640">
        <f t="shared" si="84"/>
        <v>7.7146176315415049</v>
      </c>
      <c r="R640">
        <f t="shared" si="85"/>
        <v>1.1714199842343878E-2</v>
      </c>
      <c r="S640">
        <f t="shared" si="89"/>
        <v>2.2956157686054323E-4</v>
      </c>
      <c r="T640" s="3">
        <f t="shared" si="86"/>
        <v>7.7815803457597577</v>
      </c>
    </row>
    <row r="641" spans="1:20" x14ac:dyDescent="0.3">
      <c r="A641" s="1">
        <v>40270</v>
      </c>
      <c r="B641">
        <v>1036.9259999999999</v>
      </c>
      <c r="C641">
        <v>7.1588000000000003</v>
      </c>
      <c r="D641">
        <f t="shared" si="81"/>
        <v>9.2068416023255162E-3</v>
      </c>
      <c r="E641">
        <f t="shared" si="87"/>
        <v>5.1277390382099407E-4</v>
      </c>
      <c r="F641">
        <f t="shared" si="82"/>
        <v>7.410366950778462</v>
      </c>
      <c r="K641">
        <f t="shared" si="83"/>
        <v>-1.3458779876031494E-2</v>
      </c>
      <c r="L641">
        <f t="shared" si="88"/>
        <v>2.5418574343030504E-4</v>
      </c>
      <c r="M641">
        <f t="shared" si="84"/>
        <v>7.5648216997998583</v>
      </c>
      <c r="R641">
        <f t="shared" si="85"/>
        <v>-1.3458779876031494E-2</v>
      </c>
      <c r="S641">
        <f t="shared" si="89"/>
        <v>2.2268716942149699E-4</v>
      </c>
      <c r="T641" s="3">
        <f t="shared" si="86"/>
        <v>7.5963200915380265</v>
      </c>
    </row>
    <row r="642" spans="1:20" x14ac:dyDescent="0.3">
      <c r="A642" s="1">
        <v>40277</v>
      </c>
      <c r="B642">
        <v>1044.58</v>
      </c>
      <c r="C642">
        <v>7.1889000000000003</v>
      </c>
      <c r="D642">
        <f t="shared" si="81"/>
        <v>7.3543237423981432E-3</v>
      </c>
      <c r="E642">
        <f t="shared" si="87"/>
        <v>4.7568749705394176E-4</v>
      </c>
      <c r="F642">
        <f t="shared" si="82"/>
        <v>7.5370485777058676</v>
      </c>
      <c r="K642">
        <f t="shared" si="83"/>
        <v>4.1958006033789895E-3</v>
      </c>
      <c r="L642">
        <f t="shared" si="88"/>
        <v>2.4705610500349955E-4</v>
      </c>
      <c r="M642">
        <f t="shared" si="84"/>
        <v>8.2346370253801435</v>
      </c>
      <c r="R642">
        <f t="shared" si="85"/>
        <v>4.1958006033789895E-3</v>
      </c>
      <c r="S642">
        <f t="shared" si="89"/>
        <v>2.2110142679343138E-4</v>
      </c>
      <c r="T642" s="3">
        <f t="shared" si="86"/>
        <v>8.3372660902425544</v>
      </c>
    </row>
    <row r="643" spans="1:20" x14ac:dyDescent="0.3">
      <c r="A643" s="1">
        <v>40284</v>
      </c>
      <c r="B643">
        <v>1050.2370000000001</v>
      </c>
      <c r="C643">
        <v>7.1874000000000002</v>
      </c>
      <c r="D643">
        <f t="shared" si="81"/>
        <v>5.4009622333625459E-3</v>
      </c>
      <c r="E643">
        <f t="shared" si="87"/>
        <v>4.3915621078954728E-4</v>
      </c>
      <c r="F643">
        <f t="shared" si="82"/>
        <v>7.6642316461493953</v>
      </c>
      <c r="K643">
        <f t="shared" si="83"/>
        <v>-2.0867678129192176E-4</v>
      </c>
      <c r="L643">
        <f t="shared" si="88"/>
        <v>2.2466085912517753E-4</v>
      </c>
      <c r="M643">
        <f t="shared" si="84"/>
        <v>8.4007247557133677</v>
      </c>
      <c r="R643">
        <f t="shared" si="85"/>
        <v>-2.0867678129192176E-4</v>
      </c>
      <c r="S643">
        <f t="shared" si="89"/>
        <v>2.049696490806818E-4</v>
      </c>
      <c r="T643" s="3">
        <f t="shared" si="86"/>
        <v>8.4924361920901781</v>
      </c>
    </row>
    <row r="644" spans="1:20" x14ac:dyDescent="0.3">
      <c r="A644" s="1">
        <v>40291</v>
      </c>
      <c r="B644">
        <v>1066.8219999999999</v>
      </c>
      <c r="C644">
        <v>7.1665999999999999</v>
      </c>
      <c r="D644">
        <f t="shared" ref="D644:D707" si="90">LN(B644/B643)</f>
        <v>1.5668282549770585E-2</v>
      </c>
      <c r="E644">
        <f t="shared" si="87"/>
        <v>4.0363140326978345E-4</v>
      </c>
      <c r="F644">
        <f t="shared" ref="F644:F707" si="91">-LN(E644)-D644*D644/E644</f>
        <v>7.2067924633985756</v>
      </c>
      <c r="K644">
        <f t="shared" ref="K644:K707" si="92">LN(C644/C643)</f>
        <v>-2.8981488865441594E-3</v>
      </c>
      <c r="L644">
        <f t="shared" si="88"/>
        <v>2.0273743315132514E-4</v>
      </c>
      <c r="M644">
        <f t="shared" ref="M644:M707" si="93">-LN(L644)-K644*K644/L644</f>
        <v>8.4621695635335534</v>
      </c>
      <c r="R644">
        <f t="shared" ref="R644:R707" si="94">LN(C644/C643)</f>
        <v>-2.8981488865441594E-3</v>
      </c>
      <c r="S644">
        <f t="shared" si="89"/>
        <v>1.9029835091116643E-4</v>
      </c>
      <c r="T644" s="3">
        <f t="shared" ref="T644:T707" si="95">-LN(S644)-R644*R644/S644</f>
        <v>8.5227800886594007</v>
      </c>
    </row>
    <row r="645" spans="1:20" x14ac:dyDescent="0.3">
      <c r="A645" s="1">
        <v>40298</v>
      </c>
      <c r="B645">
        <v>1053.885</v>
      </c>
      <c r="C645">
        <v>7.2396000000000003</v>
      </c>
      <c r="D645">
        <f t="shared" si="90"/>
        <v>-1.2200799528230477E-2</v>
      </c>
      <c r="E645">
        <f t="shared" ref="E645:E708" si="96">$I$2*E644+(1-$I$2)*D644^2</f>
        <v>3.8992906950150445E-4</v>
      </c>
      <c r="F645">
        <f t="shared" si="91"/>
        <v>7.4677852274563756</v>
      </c>
      <c r="K645">
        <f t="shared" si="92"/>
        <v>1.0134612155920158E-2</v>
      </c>
      <c r="L645">
        <f t="shared" ref="L645:L708" si="97">$P$2*L644+(1-$P$2)*K644^2</f>
        <v>1.8376935655515776E-4</v>
      </c>
      <c r="M645">
        <f t="shared" si="93"/>
        <v>8.0429199952072246</v>
      </c>
      <c r="R645">
        <f t="shared" si="94"/>
        <v>1.0134612155920158E-2</v>
      </c>
      <c r="S645">
        <f t="shared" ref="S645:S708" si="98">$X$3+$Y$3*S644+($Z$3)*R644^2</f>
        <v>1.7916382010016427E-4</v>
      </c>
      <c r="T645" s="3">
        <f t="shared" si="95"/>
        <v>8.0539337210633715</v>
      </c>
    </row>
    <row r="646" spans="1:20" x14ac:dyDescent="0.3">
      <c r="A646" s="1">
        <v>40305</v>
      </c>
      <c r="B646">
        <v>944.56700000000001</v>
      </c>
      <c r="C646">
        <v>7.6322000000000001</v>
      </c>
      <c r="D646">
        <f t="shared" si="90"/>
        <v>-0.10951199355982692</v>
      </c>
      <c r="E646">
        <f t="shared" si="96"/>
        <v>3.6904066468233674E-4</v>
      </c>
      <c r="F646">
        <f t="shared" si="91"/>
        <v>-24.59283594469083</v>
      </c>
      <c r="K646">
        <f t="shared" si="92"/>
        <v>5.2810183000782926E-2</v>
      </c>
      <c r="L646">
        <f t="shared" si="97"/>
        <v>1.7585771872141048E-4</v>
      </c>
      <c r="M646">
        <f t="shared" si="93"/>
        <v>-7.2130957026211711</v>
      </c>
      <c r="R646">
        <f t="shared" si="94"/>
        <v>5.2810183000782926E-2</v>
      </c>
      <c r="S646">
        <f t="shared" si="98"/>
        <v>1.7869972014853669E-4</v>
      </c>
      <c r="T646" s="3">
        <f t="shared" si="95"/>
        <v>-6.9769103224342164</v>
      </c>
    </row>
    <row r="647" spans="1:20" x14ac:dyDescent="0.3">
      <c r="A647" s="1">
        <v>40312</v>
      </c>
      <c r="B647">
        <v>984.90899999999999</v>
      </c>
      <c r="C647">
        <v>7.7366000000000001</v>
      </c>
      <c r="D647">
        <f t="shared" si="90"/>
        <v>4.1822629688097544E-2</v>
      </c>
      <c r="E647">
        <f t="shared" si="96"/>
        <v>1.3762329164950084E-3</v>
      </c>
      <c r="F647">
        <f t="shared" si="91"/>
        <v>5.3174486499014417</v>
      </c>
      <c r="K647">
        <f t="shared" si="92"/>
        <v>1.3586175352305727E-2</v>
      </c>
      <c r="L647">
        <f t="shared" si="97"/>
        <v>4.3090118117809729E-4</v>
      </c>
      <c r="M647">
        <f t="shared" si="93"/>
        <v>7.321264042464092</v>
      </c>
      <c r="R647">
        <f t="shared" si="94"/>
        <v>1.3586175352305727E-2</v>
      </c>
      <c r="S647">
        <f t="shared" si="98"/>
        <v>4.2218866755330033E-4</v>
      </c>
      <c r="T647" s="3">
        <f t="shared" si="95"/>
        <v>7.3328505065424281</v>
      </c>
    </row>
    <row r="648" spans="1:20" x14ac:dyDescent="0.3">
      <c r="A648" s="1">
        <v>40319</v>
      </c>
      <c r="B648">
        <v>953.77099999999996</v>
      </c>
      <c r="C648">
        <v>7.7961999999999998</v>
      </c>
      <c r="D648">
        <f t="shared" si="90"/>
        <v>-3.2125650412566896E-2</v>
      </c>
      <c r="E648">
        <f t="shared" si="96"/>
        <v>1.4085442311046067E-3</v>
      </c>
      <c r="F648">
        <f t="shared" si="91"/>
        <v>5.8324864589867618</v>
      </c>
      <c r="K648">
        <f t="shared" si="92"/>
        <v>7.6741208922151138E-3</v>
      </c>
      <c r="L648">
        <f t="shared" si="97"/>
        <v>4.0685978877910505E-4</v>
      </c>
      <c r="M648">
        <f t="shared" si="93"/>
        <v>7.6622939538947179</v>
      </c>
      <c r="R648">
        <f t="shared" si="94"/>
        <v>7.6741208922151138E-3</v>
      </c>
      <c r="S648">
        <f t="shared" si="98"/>
        <v>3.8313753441626187E-4</v>
      </c>
      <c r="T648" s="3">
        <f t="shared" si="95"/>
        <v>7.7134063762005498</v>
      </c>
    </row>
    <row r="649" spans="1:20" x14ac:dyDescent="0.3">
      <c r="A649" s="1">
        <v>40326</v>
      </c>
      <c r="B649">
        <v>979.125</v>
      </c>
      <c r="C649">
        <v>7.8422000000000001</v>
      </c>
      <c r="D649">
        <f t="shared" si="90"/>
        <v>2.6235714982512245E-2</v>
      </c>
      <c r="E649">
        <f t="shared" si="96"/>
        <v>1.3759220741488005E-3</v>
      </c>
      <c r="F649">
        <f t="shared" si="91"/>
        <v>6.0883755602338923</v>
      </c>
      <c r="K649">
        <f t="shared" si="92"/>
        <v>5.8829717450792534E-3</v>
      </c>
      <c r="L649">
        <f t="shared" si="97"/>
        <v>3.7289694294956782E-4</v>
      </c>
      <c r="M649">
        <f t="shared" si="93"/>
        <v>7.8013963468809324</v>
      </c>
      <c r="R649">
        <f t="shared" si="94"/>
        <v>5.8829717450792534E-3</v>
      </c>
      <c r="S649">
        <f t="shared" si="98"/>
        <v>3.4007037744719274E-4</v>
      </c>
      <c r="T649" s="3">
        <f t="shared" si="95"/>
        <v>7.8845868099911023</v>
      </c>
    </row>
    <row r="650" spans="1:20" x14ac:dyDescent="0.3">
      <c r="A650" s="1">
        <v>40333</v>
      </c>
      <c r="B650">
        <v>988.45899999999995</v>
      </c>
      <c r="C650">
        <v>8.0108999999999995</v>
      </c>
      <c r="D650">
        <f t="shared" si="90"/>
        <v>9.487849077743785E-3</v>
      </c>
      <c r="E650">
        <f t="shared" si="96"/>
        <v>1.3163415029085125E-3</v>
      </c>
      <c r="F650">
        <f t="shared" si="91"/>
        <v>6.5645130169580819</v>
      </c>
      <c r="K650">
        <f t="shared" si="92"/>
        <v>2.1283707076005704E-2</v>
      </c>
      <c r="L650">
        <f t="shared" si="97"/>
        <v>3.3987890549283322E-4</v>
      </c>
      <c r="M650">
        <f t="shared" si="93"/>
        <v>6.6541047416240007</v>
      </c>
      <c r="R650">
        <f t="shared" si="94"/>
        <v>2.1283707076005704E-2</v>
      </c>
      <c r="S650">
        <f t="shared" si="98"/>
        <v>3.0295404755673803E-4</v>
      </c>
      <c r="T650" s="3">
        <f t="shared" si="95"/>
        <v>6.6066657326894882</v>
      </c>
    </row>
    <row r="651" spans="1:20" x14ac:dyDescent="0.3">
      <c r="A651" s="1">
        <v>40340</v>
      </c>
      <c r="B651">
        <v>1016.2910000000001</v>
      </c>
      <c r="C651">
        <v>7.9077999999999999</v>
      </c>
      <c r="D651">
        <f t="shared" si="90"/>
        <v>2.7767839686504616E-2</v>
      </c>
      <c r="E651">
        <f t="shared" si="96"/>
        <v>1.2100820689566511E-3</v>
      </c>
      <c r="F651">
        <f t="shared" si="91"/>
        <v>6.0798764950253936</v>
      </c>
      <c r="K651">
        <f t="shared" si="92"/>
        <v>-1.2953500175130667E-2</v>
      </c>
      <c r="L651">
        <f t="shared" si="97"/>
        <v>3.5091954305864665E-4</v>
      </c>
      <c r="M651">
        <f t="shared" si="93"/>
        <v>7.4768007694386949</v>
      </c>
      <c r="R651">
        <f t="shared" si="94"/>
        <v>-1.2953500175130667E-2</v>
      </c>
      <c r="S651">
        <f t="shared" si="98"/>
        <v>3.1084911562629666E-4</v>
      </c>
      <c r="T651" s="3">
        <f t="shared" si="95"/>
        <v>7.5364131710626321</v>
      </c>
    </row>
    <row r="652" spans="1:20" x14ac:dyDescent="0.3">
      <c r="A652" s="1">
        <v>40347</v>
      </c>
      <c r="B652">
        <v>1054.578</v>
      </c>
      <c r="C652">
        <v>7.7213000000000003</v>
      </c>
      <c r="D652">
        <f t="shared" si="90"/>
        <v>3.6980961437176281E-2</v>
      </c>
      <c r="E652">
        <f t="shared" si="96"/>
        <v>1.1720406897018549E-3</v>
      </c>
      <c r="F652">
        <f t="shared" si="91"/>
        <v>5.5821624281177487</v>
      </c>
      <c r="K652">
        <f t="shared" si="92"/>
        <v>-2.3866870501410665E-2</v>
      </c>
      <c r="L652">
        <f t="shared" si="97"/>
        <v>3.3304577590253034E-4</v>
      </c>
      <c r="M652">
        <f t="shared" si="93"/>
        <v>6.2968726112076112</v>
      </c>
      <c r="R652">
        <f t="shared" si="94"/>
        <v>-2.3866870501410665E-2</v>
      </c>
      <c r="S652">
        <f t="shared" si="98"/>
        <v>2.9135720304925678E-4</v>
      </c>
      <c r="T652" s="3">
        <f t="shared" si="95"/>
        <v>6.1858775659631471</v>
      </c>
    </row>
    <row r="653" spans="1:20" x14ac:dyDescent="0.3">
      <c r="A653" s="1">
        <v>40354</v>
      </c>
      <c r="B653">
        <v>1021.432</v>
      </c>
      <c r="C653">
        <v>7.7153999999999998</v>
      </c>
      <c r="D653">
        <f t="shared" si="90"/>
        <v>-3.1935122618363926E-2</v>
      </c>
      <c r="E653">
        <f t="shared" si="96"/>
        <v>1.1889849470609699E-3</v>
      </c>
      <c r="F653">
        <f t="shared" si="91"/>
        <v>5.8769051379119794</v>
      </c>
      <c r="K653">
        <f t="shared" si="92"/>
        <v>-7.6441212011559435E-4</v>
      </c>
      <c r="L653">
        <f t="shared" si="97"/>
        <v>3.5613697046780622E-4</v>
      </c>
      <c r="M653">
        <f t="shared" si="93"/>
        <v>7.9385544190158841</v>
      </c>
      <c r="R653">
        <f t="shared" si="94"/>
        <v>-7.6441212011559435E-4</v>
      </c>
      <c r="S653">
        <f t="shared" si="98"/>
        <v>3.1203657226454458E-4</v>
      </c>
      <c r="T653" s="3">
        <f t="shared" si="95"/>
        <v>8.0705175383449728</v>
      </c>
    </row>
    <row r="654" spans="1:20" x14ac:dyDescent="0.3">
      <c r="A654" s="1">
        <v>40361</v>
      </c>
      <c r="B654">
        <v>983.29700000000003</v>
      </c>
      <c r="C654">
        <v>7.6071999999999997</v>
      </c>
      <c r="D654">
        <f t="shared" si="90"/>
        <v>-3.8049632439886467E-2</v>
      </c>
      <c r="E654">
        <f t="shared" si="96"/>
        <v>1.174329773352316E-3</v>
      </c>
      <c r="F654">
        <f t="shared" si="91"/>
        <v>5.5142059390096421</v>
      </c>
      <c r="K654">
        <f t="shared" si="92"/>
        <v>-1.41231642792138E-2</v>
      </c>
      <c r="L654">
        <f t="shared" si="97"/>
        <v>3.2143380366941448E-4</v>
      </c>
      <c r="M654">
        <f t="shared" si="93"/>
        <v>7.4221750863333948</v>
      </c>
      <c r="R654">
        <f t="shared" si="94"/>
        <v>-1.41231642792138E-2</v>
      </c>
      <c r="S654">
        <f t="shared" si="98"/>
        <v>2.7713986703023562E-4</v>
      </c>
      <c r="T654" s="3">
        <f t="shared" si="95"/>
        <v>7.4712658476119485</v>
      </c>
    </row>
    <row r="655" spans="1:20" x14ac:dyDescent="0.3">
      <c r="A655" s="1">
        <v>40368</v>
      </c>
      <c r="B655">
        <v>1028.124</v>
      </c>
      <c r="C655">
        <v>7.4903000000000004</v>
      </c>
      <c r="D655">
        <f t="shared" si="90"/>
        <v>4.4579850478310062E-2</v>
      </c>
      <c r="E655">
        <f t="shared" si="96"/>
        <v>1.1980234522176194E-3</v>
      </c>
      <c r="F655">
        <f t="shared" si="91"/>
        <v>5.0682139524797547</v>
      </c>
      <c r="K655">
        <f t="shared" si="92"/>
        <v>-1.5486317111546043E-2</v>
      </c>
      <c r="L655">
        <f t="shared" si="97"/>
        <v>3.0952910681751687E-4</v>
      </c>
      <c r="M655">
        <f t="shared" si="93"/>
        <v>7.305649167304554</v>
      </c>
      <c r="R655">
        <f t="shared" si="94"/>
        <v>-1.5486317111546043E-2</v>
      </c>
      <c r="S655">
        <f t="shared" si="98"/>
        <v>2.6690642749410318E-4</v>
      </c>
      <c r="T655" s="3">
        <f t="shared" si="95"/>
        <v>7.3300727333352187</v>
      </c>
    </row>
    <row r="656" spans="1:20" x14ac:dyDescent="0.3">
      <c r="A656" s="1">
        <v>40375</v>
      </c>
      <c r="B656">
        <v>1034.6859999999999</v>
      </c>
      <c r="C656">
        <v>7.3285999999999998</v>
      </c>
      <c r="D656">
        <f t="shared" si="90"/>
        <v>6.3622167185499665E-3</v>
      </c>
      <c r="E656">
        <f t="shared" si="96"/>
        <v>1.2664188374445675E-3</v>
      </c>
      <c r="F656">
        <f t="shared" si="91"/>
        <v>6.639599761977947</v>
      </c>
      <c r="K656">
        <f t="shared" si="92"/>
        <v>-2.1824348382262958E-2</v>
      </c>
      <c r="L656">
        <f t="shared" si="97"/>
        <v>3.0272584444383213E-4</v>
      </c>
      <c r="M656">
        <f t="shared" si="93"/>
        <v>6.5293049703748167</v>
      </c>
      <c r="R656">
        <f t="shared" si="94"/>
        <v>-2.1824348382262958E-2</v>
      </c>
      <c r="S656">
        <f t="shared" si="98"/>
        <v>2.6227507881414831E-4</v>
      </c>
      <c r="T656" s="3">
        <f t="shared" si="95"/>
        <v>6.4300761208626716</v>
      </c>
    </row>
    <row r="657" spans="1:20" x14ac:dyDescent="0.3">
      <c r="A657" s="1">
        <v>40382</v>
      </c>
      <c r="B657">
        <v>1057.7719999999999</v>
      </c>
      <c r="C657">
        <v>7.3070000000000004</v>
      </c>
      <c r="D657">
        <f t="shared" si="90"/>
        <v>2.2066810221962919E-2</v>
      </c>
      <c r="E657">
        <f t="shared" si="96"/>
        <v>1.1601924329079276E-3</v>
      </c>
      <c r="F657">
        <f t="shared" si="91"/>
        <v>6.3394596149444258</v>
      </c>
      <c r="K657">
        <f t="shared" si="92"/>
        <v>-2.9517089402076478E-3</v>
      </c>
      <c r="L657">
        <f t="shared" si="97"/>
        <v>3.1966749484943968E-4</v>
      </c>
      <c r="M657">
        <f t="shared" si="93"/>
        <v>8.0209740305273947</v>
      </c>
      <c r="R657">
        <f t="shared" si="94"/>
        <v>-2.9517089402076478E-3</v>
      </c>
      <c r="S657">
        <f t="shared" si="98"/>
        <v>2.7998905149354561E-4</v>
      </c>
      <c r="T657" s="3">
        <f t="shared" si="95"/>
        <v>8.1496424632294211</v>
      </c>
    </row>
    <row r="658" spans="1:20" x14ac:dyDescent="0.3">
      <c r="A658" s="1">
        <v>40389</v>
      </c>
      <c r="B658">
        <v>1047.2619999999999</v>
      </c>
      <c r="C658">
        <v>7.2088999999999999</v>
      </c>
      <c r="D658">
        <f t="shared" si="90"/>
        <v>-9.9856699059041529E-3</v>
      </c>
      <c r="E658">
        <f t="shared" si="96"/>
        <v>1.1018562272895021E-3</v>
      </c>
      <c r="F658">
        <f t="shared" si="91"/>
        <v>6.7202630217561179</v>
      </c>
      <c r="K658">
        <f t="shared" si="92"/>
        <v>-1.3516419032302236E-2</v>
      </c>
      <c r="L658">
        <f t="shared" si="97"/>
        <v>2.8931722114269377E-4</v>
      </c>
      <c r="M658">
        <f t="shared" si="93"/>
        <v>7.5165222203515425</v>
      </c>
      <c r="R658">
        <f t="shared" si="94"/>
        <v>-1.3516419032302236E-2</v>
      </c>
      <c r="S658">
        <f t="shared" si="98"/>
        <v>2.5189887534729402E-4</v>
      </c>
      <c r="T658" s="3">
        <f t="shared" si="95"/>
        <v>7.5612172611739483</v>
      </c>
    </row>
    <row r="659" spans="1:20" x14ac:dyDescent="0.3">
      <c r="A659" s="1">
        <v>40396</v>
      </c>
      <c r="B659">
        <v>1065.2180000000001</v>
      </c>
      <c r="C659">
        <v>7.0728</v>
      </c>
      <c r="D659">
        <f t="shared" si="90"/>
        <v>1.7000333688581264E-2</v>
      </c>
      <c r="E659">
        <f t="shared" si="96"/>
        <v>1.0150217020990788E-3</v>
      </c>
      <c r="F659">
        <f t="shared" si="91"/>
        <v>6.60811113145256</v>
      </c>
      <c r="K659">
        <f t="shared" si="92"/>
        <v>-1.9059932667321023E-2</v>
      </c>
      <c r="L659">
        <f t="shared" si="97"/>
        <v>2.7891038564396549E-4</v>
      </c>
      <c r="M659">
        <f t="shared" si="93"/>
        <v>6.8821191083555178</v>
      </c>
      <c r="R659">
        <f t="shared" si="94"/>
        <v>-1.9059932667321023E-2</v>
      </c>
      <c r="S659">
        <f t="shared" si="98"/>
        <v>2.4492267373108363E-4</v>
      </c>
      <c r="T659" s="3">
        <f t="shared" si="95"/>
        <v>6.831320148105398</v>
      </c>
    </row>
    <row r="660" spans="1:20" x14ac:dyDescent="0.3">
      <c r="A660" s="1">
        <v>40403</v>
      </c>
      <c r="B660">
        <v>1036.453</v>
      </c>
      <c r="C660">
        <v>7.4394999999999998</v>
      </c>
      <c r="D660">
        <f t="shared" si="90"/>
        <v>-2.7375166095111595E-2</v>
      </c>
      <c r="E660">
        <f t="shared" si="96"/>
        <v>9.5211372563131142E-4</v>
      </c>
      <c r="F660">
        <f t="shared" si="91"/>
        <v>6.1697355177065676</v>
      </c>
      <c r="K660">
        <f t="shared" si="92"/>
        <v>5.0547201176157325E-2</v>
      </c>
      <c r="L660">
        <f t="shared" si="97"/>
        <v>2.871452524141756E-4</v>
      </c>
      <c r="M660">
        <f t="shared" si="93"/>
        <v>-0.74248143438015468</v>
      </c>
      <c r="R660">
        <f t="shared" si="94"/>
        <v>5.0547201176157325E-2</v>
      </c>
      <c r="S660">
        <f t="shared" si="98"/>
        <v>2.5566200545279222E-4</v>
      </c>
      <c r="T660" s="3">
        <f t="shared" si="95"/>
        <v>-1.7220854740762306</v>
      </c>
    </row>
    <row r="661" spans="1:20" x14ac:dyDescent="0.3">
      <c r="A661" s="1">
        <v>40410</v>
      </c>
      <c r="B661">
        <v>1020.633</v>
      </c>
      <c r="C661">
        <v>7.4226000000000001</v>
      </c>
      <c r="D661">
        <f t="shared" si="90"/>
        <v>-1.5381283908601346E-2</v>
      </c>
      <c r="E661">
        <f t="shared" si="96"/>
        <v>9.3454878615074227E-4</v>
      </c>
      <c r="F661">
        <f t="shared" si="91"/>
        <v>6.7222936563865003</v>
      </c>
      <c r="K661">
        <f t="shared" si="92"/>
        <v>-2.2742421709111612E-3</v>
      </c>
      <c r="L661">
        <f t="shared" si="97"/>
        <v>5.0849762066105413E-4</v>
      </c>
      <c r="M661">
        <f t="shared" si="93"/>
        <v>7.5738785336086867</v>
      </c>
      <c r="R661">
        <f t="shared" si="94"/>
        <v>-2.2742421709111612E-3</v>
      </c>
      <c r="S661">
        <f t="shared" si="98"/>
        <v>4.6334308581360575E-4</v>
      </c>
      <c r="T661" s="3">
        <f t="shared" si="95"/>
        <v>7.6658800342518081</v>
      </c>
    </row>
    <row r="662" spans="1:20" x14ac:dyDescent="0.3">
      <c r="A662" s="1">
        <v>40417</v>
      </c>
      <c r="B662">
        <v>1018.894</v>
      </c>
      <c r="C662">
        <v>7.3292999999999999</v>
      </c>
      <c r="D662">
        <f t="shared" si="90"/>
        <v>-1.7052977689665434E-3</v>
      </c>
      <c r="E662">
        <f t="shared" si="96"/>
        <v>8.7407091752193062E-4</v>
      </c>
      <c r="F662">
        <f t="shared" si="91"/>
        <v>7.0390220367908531</v>
      </c>
      <c r="K662">
        <f t="shared" si="92"/>
        <v>-1.2649386729978895E-2</v>
      </c>
      <c r="L662">
        <f t="shared" si="97"/>
        <v>4.5937131805607614E-4</v>
      </c>
      <c r="M662">
        <f t="shared" si="93"/>
        <v>7.3373343869452814</v>
      </c>
      <c r="R662">
        <f t="shared" si="94"/>
        <v>-1.2649386729978895E-2</v>
      </c>
      <c r="S662">
        <f t="shared" si="98"/>
        <v>4.0021104753360892E-4</v>
      </c>
      <c r="T662" s="3">
        <f t="shared" si="95"/>
        <v>7.4237120150006239</v>
      </c>
    </row>
    <row r="663" spans="1:20" x14ac:dyDescent="0.3">
      <c r="A663" s="1">
        <v>40424</v>
      </c>
      <c r="B663">
        <v>1047.9860000000001</v>
      </c>
      <c r="C663">
        <v>7.2267000000000001</v>
      </c>
      <c r="D663">
        <f t="shared" si="90"/>
        <v>2.8152501753734946E-2</v>
      </c>
      <c r="E663">
        <f t="shared" si="96"/>
        <v>7.9858563928573935E-4</v>
      </c>
      <c r="F663">
        <f t="shared" si="91"/>
        <v>6.1402095336731399</v>
      </c>
      <c r="K663">
        <f t="shared" si="92"/>
        <v>-1.4097512945901409E-2</v>
      </c>
      <c r="L663">
        <f t="shared" si="97"/>
        <v>4.3015232459819608E-4</v>
      </c>
      <c r="M663">
        <f t="shared" si="93"/>
        <v>7.2893490898419788</v>
      </c>
      <c r="R663">
        <f t="shared" si="94"/>
        <v>-1.4097512945901409E-2</v>
      </c>
      <c r="S663">
        <f t="shared" si="98"/>
        <v>3.630904389401467E-4</v>
      </c>
      <c r="T663" s="3">
        <f t="shared" si="95"/>
        <v>7.3735022234125829</v>
      </c>
    </row>
    <row r="664" spans="1:20" x14ac:dyDescent="0.3">
      <c r="A664" s="1">
        <v>40431</v>
      </c>
      <c r="B664">
        <v>1068.8910000000001</v>
      </c>
      <c r="C664">
        <v>7.2602000000000002</v>
      </c>
      <c r="D664">
        <f t="shared" si="90"/>
        <v>1.9751435360425246E-2</v>
      </c>
      <c r="E664">
        <f t="shared" si="96"/>
        <v>7.9806381516150709E-4</v>
      </c>
      <c r="F664">
        <f t="shared" si="91"/>
        <v>6.6444899097517744</v>
      </c>
      <c r="K664">
        <f t="shared" si="92"/>
        <v>4.624876227802604E-3</v>
      </c>
      <c r="L664">
        <f t="shared" si="97"/>
        <v>4.075656694575844E-4</v>
      </c>
      <c r="M664">
        <f t="shared" si="93"/>
        <v>7.7528274218815554</v>
      </c>
      <c r="R664">
        <f t="shared" si="94"/>
        <v>4.624876227802604E-3</v>
      </c>
      <c r="S664">
        <f t="shared" si="98"/>
        <v>3.3651543266135565E-4</v>
      </c>
      <c r="T664" s="3">
        <f t="shared" si="95"/>
        <v>7.9333048858353026</v>
      </c>
    </row>
    <row r="665" spans="1:20" x14ac:dyDescent="0.3">
      <c r="A665" s="1">
        <v>40438</v>
      </c>
      <c r="B665">
        <v>1081.9760000000001</v>
      </c>
      <c r="C665">
        <v>7.0575000000000001</v>
      </c>
      <c r="D665">
        <f t="shared" si="90"/>
        <v>1.2167336640838234E-2</v>
      </c>
      <c r="E665">
        <f t="shared" si="96"/>
        <v>7.6271587543315432E-4</v>
      </c>
      <c r="F665">
        <f t="shared" si="91"/>
        <v>6.9845237555457569</v>
      </c>
      <c r="K665">
        <f t="shared" si="92"/>
        <v>-2.8316495521118892E-2</v>
      </c>
      <c r="L665">
        <f t="shared" si="97"/>
        <v>3.6987353886479139E-4</v>
      </c>
      <c r="M665">
        <f t="shared" si="93"/>
        <v>5.7345167890323365</v>
      </c>
      <c r="R665">
        <f t="shared" si="94"/>
        <v>-2.8316495521118892E-2</v>
      </c>
      <c r="S665">
        <f t="shared" si="98"/>
        <v>2.9887212054639144E-4</v>
      </c>
      <c r="T665" s="3">
        <f t="shared" si="95"/>
        <v>5.432661998024134</v>
      </c>
    </row>
    <row r="666" spans="1:20" x14ac:dyDescent="0.3">
      <c r="A666" s="1">
        <v>40445</v>
      </c>
      <c r="B666">
        <v>1095.5899999999999</v>
      </c>
      <c r="C666">
        <v>6.8045</v>
      </c>
      <c r="D666">
        <f t="shared" si="90"/>
        <v>1.2504031914106102E-2</v>
      </c>
      <c r="E666">
        <f t="shared" si="96"/>
        <v>7.0945525947406875E-4</v>
      </c>
      <c r="F666">
        <f t="shared" si="91"/>
        <v>7.0306316228066752</v>
      </c>
      <c r="K666">
        <f t="shared" si="92"/>
        <v>-3.6506723127272107E-2</v>
      </c>
      <c r="L666">
        <f t="shared" si="97"/>
        <v>4.1203338862281504E-4</v>
      </c>
      <c r="M666">
        <f t="shared" si="93"/>
        <v>4.5598604519781674</v>
      </c>
      <c r="R666">
        <f t="shared" si="94"/>
        <v>-3.6506723127272107E-2</v>
      </c>
      <c r="S666">
        <f t="shared" si="98"/>
        <v>3.3920822482579299E-4</v>
      </c>
      <c r="T666" s="3">
        <f t="shared" si="95"/>
        <v>4.0599208218600502</v>
      </c>
    </row>
    <row r="667" spans="1:20" x14ac:dyDescent="0.3">
      <c r="A667" s="1">
        <v>40452</v>
      </c>
      <c r="B667">
        <v>1082.366</v>
      </c>
      <c r="C667">
        <v>6.7045000000000003</v>
      </c>
      <c r="D667">
        <f t="shared" si="90"/>
        <v>-1.214364524303385E-2</v>
      </c>
      <c r="E667">
        <f t="shared" si="96"/>
        <v>6.6152938470095382E-4</v>
      </c>
      <c r="F667">
        <f t="shared" si="91"/>
        <v>7.0980361701765888</v>
      </c>
      <c r="K667">
        <f t="shared" si="92"/>
        <v>-1.4805215280675433E-2</v>
      </c>
      <c r="L667">
        <f t="shared" si="97"/>
        <v>5.0189761694173702E-4</v>
      </c>
      <c r="M667">
        <f t="shared" si="93"/>
        <v>7.1603831078079452</v>
      </c>
      <c r="R667">
        <f t="shared" si="94"/>
        <v>-1.4805215280675433E-2</v>
      </c>
      <c r="S667">
        <f t="shared" si="98"/>
        <v>4.2010507224726838E-4</v>
      </c>
      <c r="T667" s="3">
        <f t="shared" si="95"/>
        <v>7.2532448085356496</v>
      </c>
    </row>
    <row r="668" spans="1:20" x14ac:dyDescent="0.3">
      <c r="A668" s="1">
        <v>40459</v>
      </c>
      <c r="B668">
        <v>1085.5060000000001</v>
      </c>
      <c r="C668">
        <v>6.6454000000000004</v>
      </c>
      <c r="D668">
        <f t="shared" si="90"/>
        <v>2.8968520243274377E-3</v>
      </c>
      <c r="E668">
        <f t="shared" si="96"/>
        <v>6.1698655736635557E-4</v>
      </c>
      <c r="F668">
        <f t="shared" si="91"/>
        <v>7.3770621309687971</v>
      </c>
      <c r="K668">
        <f t="shared" si="92"/>
        <v>-8.8540567482192061E-3</v>
      </c>
      <c r="L668">
        <f t="shared" si="97"/>
        <v>4.7430480597922248E-4</v>
      </c>
      <c r="M668">
        <f t="shared" si="93"/>
        <v>7.4883778147477713</v>
      </c>
      <c r="R668">
        <f t="shared" si="94"/>
        <v>-8.8540567482192061E-3</v>
      </c>
      <c r="S668">
        <f t="shared" si="98"/>
        <v>3.8459055996729793E-4</v>
      </c>
      <c r="T668" s="3">
        <f t="shared" si="95"/>
        <v>7.65949287927344</v>
      </c>
    </row>
    <row r="669" spans="1:20" x14ac:dyDescent="0.3">
      <c r="A669" s="1">
        <v>40466</v>
      </c>
      <c r="B669">
        <v>1094.518</v>
      </c>
      <c r="C669">
        <v>6.6234000000000002</v>
      </c>
      <c r="D669">
        <f t="shared" si="90"/>
        <v>8.2678459835823191E-3</v>
      </c>
      <c r="E669">
        <f t="shared" si="96"/>
        <v>5.6425250561409194E-4</v>
      </c>
      <c r="F669">
        <f t="shared" si="91"/>
        <v>7.3588620934937126</v>
      </c>
      <c r="K669">
        <f t="shared" si="92"/>
        <v>-3.3160527191165943E-3</v>
      </c>
      <c r="L669">
        <f t="shared" si="97"/>
        <v>4.3566257448294669E-4</v>
      </c>
      <c r="M669">
        <f t="shared" si="93"/>
        <v>7.7134023371691915</v>
      </c>
      <c r="R669">
        <f t="shared" si="94"/>
        <v>-3.3160527191165943E-3</v>
      </c>
      <c r="S669">
        <f t="shared" si="98"/>
        <v>3.4301874590673373E-4</v>
      </c>
      <c r="T669" s="3">
        <f t="shared" si="95"/>
        <v>7.9456683029558031</v>
      </c>
    </row>
    <row r="670" spans="1:20" x14ac:dyDescent="0.3">
      <c r="A670" s="1">
        <v>40473</v>
      </c>
      <c r="B670">
        <v>1109.9559999999999</v>
      </c>
      <c r="C670">
        <v>6.6178999999999997</v>
      </c>
      <c r="D670">
        <f t="shared" si="90"/>
        <v>1.4006291187690825E-2</v>
      </c>
      <c r="E670">
        <f t="shared" si="96"/>
        <v>5.2128374480169806E-4</v>
      </c>
      <c r="F670">
        <f t="shared" si="91"/>
        <v>7.1828832073611197</v>
      </c>
      <c r="K670">
        <f t="shared" si="92"/>
        <v>-8.3073419019363652E-4</v>
      </c>
      <c r="L670">
        <f t="shared" si="97"/>
        <v>3.942136693588178E-4</v>
      </c>
      <c r="M670">
        <f t="shared" si="93"/>
        <v>7.8368668652073668</v>
      </c>
      <c r="R670">
        <f t="shared" si="94"/>
        <v>-8.3073419019363652E-4</v>
      </c>
      <c r="S670">
        <f t="shared" si="98"/>
        <v>3.032004018090223E-4</v>
      </c>
      <c r="T670" s="3">
        <f t="shared" si="95"/>
        <v>8.0988404629396307</v>
      </c>
    </row>
    <row r="671" spans="1:20" x14ac:dyDescent="0.3">
      <c r="A671" s="1">
        <v>40480</v>
      </c>
      <c r="B671">
        <v>1089.319</v>
      </c>
      <c r="C671">
        <v>6.6614000000000004</v>
      </c>
      <c r="D671">
        <f t="shared" si="90"/>
        <v>-1.8767644550587773E-2</v>
      </c>
      <c r="E671">
        <f t="shared" si="96"/>
        <v>4.9311354303610772E-4</v>
      </c>
      <c r="F671">
        <f t="shared" si="91"/>
        <v>6.9004843258054507</v>
      </c>
      <c r="K671">
        <f t="shared" si="92"/>
        <v>6.5515735914072771E-3</v>
      </c>
      <c r="L671">
        <f t="shared" si="97"/>
        <v>3.5580441096851468E-4</v>
      </c>
      <c r="M671">
        <f t="shared" si="93"/>
        <v>7.8204925546843791</v>
      </c>
      <c r="R671">
        <f t="shared" si="94"/>
        <v>6.5515735914072771E-3</v>
      </c>
      <c r="S671">
        <f t="shared" si="98"/>
        <v>2.69986543674086E-4</v>
      </c>
      <c r="T671" s="3">
        <f t="shared" si="95"/>
        <v>8.0581560094038238</v>
      </c>
    </row>
    <row r="672" spans="1:20" x14ac:dyDescent="0.3">
      <c r="A672" s="1">
        <v>40487</v>
      </c>
      <c r="B672">
        <v>1098.6890000000001</v>
      </c>
      <c r="C672">
        <v>6.6096000000000004</v>
      </c>
      <c r="D672">
        <f t="shared" si="90"/>
        <v>8.564920494070238E-3</v>
      </c>
      <c r="E672">
        <f t="shared" si="96"/>
        <v>4.8090566520436528E-4</v>
      </c>
      <c r="F672">
        <f t="shared" si="91"/>
        <v>7.4872983628010044</v>
      </c>
      <c r="K672">
        <f t="shared" si="92"/>
        <v>-7.8065350110744936E-3</v>
      </c>
      <c r="L672">
        <f t="shared" si="97"/>
        <v>3.2526611540305251E-4</v>
      </c>
      <c r="M672">
        <f t="shared" si="93"/>
        <v>7.8435064959302307</v>
      </c>
      <c r="R672">
        <f t="shared" si="94"/>
        <v>-7.8065350110744936E-3</v>
      </c>
      <c r="S672">
        <f t="shared" si="98"/>
        <v>2.4689624930387505E-4</v>
      </c>
      <c r="T672" s="3">
        <f t="shared" si="95"/>
        <v>8.0597099726792809</v>
      </c>
    </row>
    <row r="673" spans="1:20" x14ac:dyDescent="0.3">
      <c r="A673" s="1">
        <v>40494</v>
      </c>
      <c r="B673">
        <v>1094.547</v>
      </c>
      <c r="C673">
        <v>6.8615000000000004</v>
      </c>
      <c r="D673">
        <f t="shared" si="90"/>
        <v>-3.7770718009736914E-3</v>
      </c>
      <c r="E673">
        <f t="shared" si="96"/>
        <v>4.4559210898033314E-4</v>
      </c>
      <c r="F673">
        <f t="shared" si="91"/>
        <v>7.684090141921887</v>
      </c>
      <c r="K673">
        <f t="shared" si="92"/>
        <v>3.7402939067187863E-2</v>
      </c>
      <c r="L673">
        <f t="shared" si="97"/>
        <v>2.9946716722626429E-4</v>
      </c>
      <c r="M673">
        <f t="shared" si="93"/>
        <v>3.4419423952549115</v>
      </c>
      <c r="R673">
        <f t="shared" si="94"/>
        <v>3.7402939067187863E-2</v>
      </c>
      <c r="S673">
        <f t="shared" si="98"/>
        <v>2.2981422983228366E-4</v>
      </c>
      <c r="T673" s="3">
        <f t="shared" si="95"/>
        <v>2.2908013795154547</v>
      </c>
    </row>
    <row r="674" spans="1:20" x14ac:dyDescent="0.3">
      <c r="A674" s="1">
        <v>40501</v>
      </c>
      <c r="B674">
        <v>1110.5509999999999</v>
      </c>
      <c r="C674">
        <v>6.8517000000000001</v>
      </c>
      <c r="D674">
        <f t="shared" si="90"/>
        <v>1.4515709515264428E-2</v>
      </c>
      <c r="E674">
        <f t="shared" si="96"/>
        <v>4.0821821287083355E-4</v>
      </c>
      <c r="F674">
        <f t="shared" si="91"/>
        <v>7.2875489115946932</v>
      </c>
      <c r="K674">
        <f t="shared" si="92"/>
        <v>-1.4292800613016023E-3</v>
      </c>
      <c r="L674">
        <f t="shared" si="97"/>
        <v>4.0678340474844979E-4</v>
      </c>
      <c r="M674">
        <f t="shared" si="93"/>
        <v>7.8022077501224176</v>
      </c>
      <c r="R674">
        <f t="shared" si="94"/>
        <v>-1.4292800613016023E-3</v>
      </c>
      <c r="S674">
        <f t="shared" si="98"/>
        <v>3.3743970044738828E-4</v>
      </c>
      <c r="T674" s="3">
        <f t="shared" si="95"/>
        <v>7.9880697836402677</v>
      </c>
    </row>
    <row r="675" spans="1:20" x14ac:dyDescent="0.3">
      <c r="A675" s="1">
        <v>40508</v>
      </c>
      <c r="B675">
        <v>1110.107</v>
      </c>
      <c r="C675">
        <v>7.0042999999999997</v>
      </c>
      <c r="D675">
        <f t="shared" si="90"/>
        <v>-3.998814818998843E-4</v>
      </c>
      <c r="E675">
        <f t="shared" si="96"/>
        <v>3.9110398760058406E-4</v>
      </c>
      <c r="F675">
        <f t="shared" si="91"/>
        <v>7.8461282244271269</v>
      </c>
      <c r="K675">
        <f t="shared" si="92"/>
        <v>2.2027449507111031E-2</v>
      </c>
      <c r="L675">
        <f t="shared" si="97"/>
        <v>3.6727932710796211E-4</v>
      </c>
      <c r="M675">
        <f t="shared" si="93"/>
        <v>6.5882992908547395</v>
      </c>
      <c r="R675">
        <f t="shared" si="94"/>
        <v>2.2027449507111031E-2</v>
      </c>
      <c r="S675">
        <f t="shared" si="98"/>
        <v>2.9786499586715887E-4</v>
      </c>
      <c r="T675" s="3">
        <f t="shared" si="95"/>
        <v>6.489915686700094</v>
      </c>
    </row>
    <row r="676" spans="1:20" x14ac:dyDescent="0.3">
      <c r="A676" s="1">
        <v>40515</v>
      </c>
      <c r="B676">
        <v>1149.5640000000001</v>
      </c>
      <c r="C676">
        <v>6.7807000000000004</v>
      </c>
      <c r="D676">
        <f t="shared" si="90"/>
        <v>3.4926332977457161E-2</v>
      </c>
      <c r="E676">
        <f t="shared" si="96"/>
        <v>3.572291249169651E-4</v>
      </c>
      <c r="F676">
        <f t="shared" si="91"/>
        <v>4.5223815493194452</v>
      </c>
      <c r="K676">
        <f t="shared" si="92"/>
        <v>-3.2443904712679342E-2</v>
      </c>
      <c r="L676">
        <f t="shared" si="97"/>
        <v>3.7878962501413234E-4</v>
      </c>
      <c r="M676">
        <f t="shared" si="93"/>
        <v>5.0996600408716599</v>
      </c>
      <c r="R676">
        <f t="shared" si="94"/>
        <v>-3.2443904712679342E-2</v>
      </c>
      <c r="S676">
        <f t="shared" si="98"/>
        <v>3.0964811563605589E-4</v>
      </c>
      <c r="T676" s="3">
        <f t="shared" si="95"/>
        <v>4.6807090599956886</v>
      </c>
    </row>
    <row r="677" spans="1:20" x14ac:dyDescent="0.3">
      <c r="A677" s="1">
        <v>40522</v>
      </c>
      <c r="B677">
        <v>1139.1579999999999</v>
      </c>
      <c r="C677">
        <v>6.9081000000000001</v>
      </c>
      <c r="D677">
        <f t="shared" si="90"/>
        <v>-9.0933470338568009E-3</v>
      </c>
      <c r="E677">
        <f t="shared" si="96"/>
        <v>4.3197413875331549E-4</v>
      </c>
      <c r="F677">
        <f t="shared" si="91"/>
        <v>7.5557237460040199</v>
      </c>
      <c r="K677">
        <f t="shared" si="92"/>
        <v>1.8614294688865426E-2</v>
      </c>
      <c r="L677">
        <f t="shared" si="97"/>
        <v>4.4455652474470182E-4</v>
      </c>
      <c r="M677">
        <f t="shared" si="93"/>
        <v>6.9390229733306734</v>
      </c>
      <c r="R677">
        <f t="shared" si="94"/>
        <v>1.8614294688865426E-2</v>
      </c>
      <c r="S677">
        <f t="shared" si="98"/>
        <v>3.7071080094022002E-4</v>
      </c>
      <c r="T677" s="3">
        <f t="shared" si="95"/>
        <v>6.9654191142746242</v>
      </c>
    </row>
    <row r="678" spans="1:20" x14ac:dyDescent="0.3">
      <c r="A678" s="1">
        <v>40529</v>
      </c>
      <c r="B678">
        <v>1153.126</v>
      </c>
      <c r="C678">
        <v>6.8394000000000004</v>
      </c>
      <c r="D678">
        <f t="shared" si="90"/>
        <v>1.2187122436645456E-2</v>
      </c>
      <c r="E678">
        <f t="shared" si="96"/>
        <v>4.0170897298944896E-4</v>
      </c>
      <c r="F678">
        <f t="shared" si="91"/>
        <v>7.4500474648319432</v>
      </c>
      <c r="K678">
        <f t="shared" si="92"/>
        <v>-9.994627660895445E-3</v>
      </c>
      <c r="L678">
        <f t="shared" si="97"/>
        <v>4.3498508500290894E-4</v>
      </c>
      <c r="M678">
        <f t="shared" si="93"/>
        <v>7.5105528211365806</v>
      </c>
      <c r="R678">
        <f t="shared" si="94"/>
        <v>-9.994627660895445E-3</v>
      </c>
      <c r="S678">
        <f t="shared" si="98"/>
        <v>3.5610634696444976E-4</v>
      </c>
      <c r="T678" s="3">
        <f t="shared" si="95"/>
        <v>7.659767800649921</v>
      </c>
    </row>
    <row r="679" spans="1:20" x14ac:dyDescent="0.3">
      <c r="A679" s="1">
        <v>40536</v>
      </c>
      <c r="B679">
        <v>1160.546</v>
      </c>
      <c r="C679">
        <v>6.8428000000000004</v>
      </c>
      <c r="D679">
        <f t="shared" si="90"/>
        <v>6.4140685787669356E-3</v>
      </c>
      <c r="E679">
        <f t="shared" si="96"/>
        <v>3.7977095061649999E-4</v>
      </c>
      <c r="F679">
        <f t="shared" si="91"/>
        <v>7.7676130683419276</v>
      </c>
      <c r="K679">
        <f t="shared" si="92"/>
        <v>4.969961073489072E-4</v>
      </c>
      <c r="L679">
        <f t="shared" si="97"/>
        <v>4.0227889873444635E-4</v>
      </c>
      <c r="M679">
        <f t="shared" si="93"/>
        <v>7.8177509173176647</v>
      </c>
      <c r="R679">
        <f t="shared" si="94"/>
        <v>4.969961073489072E-4</v>
      </c>
      <c r="S679">
        <f t="shared" si="98"/>
        <v>3.2188008956371021E-4</v>
      </c>
      <c r="T679" s="3">
        <f t="shared" si="95"/>
        <v>8.0405640919876706</v>
      </c>
    </row>
    <row r="680" spans="1:20" x14ac:dyDescent="0.3">
      <c r="A680" s="1">
        <v>40543</v>
      </c>
      <c r="B680">
        <v>1155.5740000000001</v>
      </c>
      <c r="C680">
        <v>6.7098000000000004</v>
      </c>
      <c r="D680">
        <f t="shared" si="90"/>
        <v>-4.2933938116328013E-3</v>
      </c>
      <c r="E680">
        <f t="shared" si="96"/>
        <v>3.5042898554137991E-4</v>
      </c>
      <c r="F680">
        <f t="shared" si="91"/>
        <v>7.9037505811229121</v>
      </c>
      <c r="K680">
        <f t="shared" si="92"/>
        <v>-1.9627860315939213E-2</v>
      </c>
      <c r="L680">
        <f t="shared" si="97"/>
        <v>3.6303919661228717E-4</v>
      </c>
      <c r="M680">
        <f t="shared" si="93"/>
        <v>6.8598115801815407</v>
      </c>
      <c r="R680">
        <f t="shared" si="94"/>
        <v>-1.9627860315939213E-2</v>
      </c>
      <c r="S680">
        <f t="shared" si="98"/>
        <v>2.8508876408477545E-4</v>
      </c>
      <c r="T680" s="3">
        <f t="shared" si="95"/>
        <v>6.8113662897606533</v>
      </c>
    </row>
    <row r="681" spans="1:20" x14ac:dyDescent="0.3">
      <c r="A681" s="1">
        <v>40550</v>
      </c>
      <c r="B681">
        <v>1159.454</v>
      </c>
      <c r="C681">
        <v>6.9264999999999999</v>
      </c>
      <c r="D681">
        <f t="shared" si="90"/>
        <v>3.352014431767459E-3</v>
      </c>
      <c r="E681">
        <f t="shared" si="96"/>
        <v>3.2166192876141521E-4</v>
      </c>
      <c r="F681">
        <f t="shared" si="91"/>
        <v>8.0070783878504592</v>
      </c>
      <c r="K681">
        <f t="shared" si="92"/>
        <v>3.1785490835736084E-2</v>
      </c>
      <c r="L681">
        <f t="shared" si="97"/>
        <v>3.6520733088389639E-4</v>
      </c>
      <c r="M681">
        <f t="shared" si="93"/>
        <v>5.1486237932416969</v>
      </c>
      <c r="R681">
        <f t="shared" si="94"/>
        <v>3.1785490835736084E-2</v>
      </c>
      <c r="S681">
        <f t="shared" si="98"/>
        <v>2.9021682900995008E-4</v>
      </c>
      <c r="T681" s="3">
        <f t="shared" si="95"/>
        <v>4.6636319122265908</v>
      </c>
    </row>
    <row r="682" spans="1:20" x14ac:dyDescent="0.3">
      <c r="A682" s="1">
        <v>40557</v>
      </c>
      <c r="B682">
        <v>1173.279</v>
      </c>
      <c r="C682">
        <v>6.6577999999999999</v>
      </c>
      <c r="D682">
        <f t="shared" si="90"/>
        <v>1.1853188397567794E-2</v>
      </c>
      <c r="E682">
        <f t="shared" si="96"/>
        <v>2.9476387311055935E-4</v>
      </c>
      <c r="F682">
        <f t="shared" si="91"/>
        <v>7.6526897686498749</v>
      </c>
      <c r="K682">
        <f t="shared" si="92"/>
        <v>-3.9565535464910734E-2</v>
      </c>
      <c r="L682">
        <f t="shared" si="97"/>
        <v>4.281723056447866E-4</v>
      </c>
      <c r="M682">
        <f t="shared" si="93"/>
        <v>4.0999062768267969</v>
      </c>
      <c r="R682">
        <f t="shared" si="94"/>
        <v>-3.9565535464910734E-2</v>
      </c>
      <c r="S682">
        <f t="shared" si="98"/>
        <v>3.5111985513527368E-4</v>
      </c>
      <c r="T682" s="3">
        <f t="shared" si="95"/>
        <v>3.4959862445711725</v>
      </c>
    </row>
    <row r="683" spans="1:20" x14ac:dyDescent="0.3">
      <c r="A683" s="1">
        <v>40564</v>
      </c>
      <c r="B683">
        <v>1150.8409999999999</v>
      </c>
      <c r="C683">
        <v>6.5777000000000001</v>
      </c>
      <c r="D683">
        <f t="shared" si="90"/>
        <v>-1.9309413601263131E-2</v>
      </c>
      <c r="E683">
        <f t="shared" si="96"/>
        <v>2.8139691615522363E-4</v>
      </c>
      <c r="F683">
        <f t="shared" si="91"/>
        <v>6.8507353468833703</v>
      </c>
      <c r="K683">
        <f t="shared" si="92"/>
        <v>-1.2103959491377415E-2</v>
      </c>
      <c r="L683">
        <f t="shared" si="97"/>
        <v>5.3917274248503481E-4</v>
      </c>
      <c r="M683">
        <f t="shared" si="93"/>
        <v>7.2537511799892815</v>
      </c>
      <c r="R683">
        <f t="shared" si="94"/>
        <v>-1.2103959491377415E-2</v>
      </c>
      <c r="S683">
        <f t="shared" si="98"/>
        <v>4.5088574279312219E-4</v>
      </c>
      <c r="T683" s="3">
        <f t="shared" si="95"/>
        <v>7.3793676327367921</v>
      </c>
    </row>
    <row r="684" spans="1:20" x14ac:dyDescent="0.3">
      <c r="A684" s="1">
        <v>40571</v>
      </c>
      <c r="B684">
        <v>1151.8009999999999</v>
      </c>
      <c r="C684">
        <v>6.5159000000000002</v>
      </c>
      <c r="D684">
        <f t="shared" si="90"/>
        <v>8.338248460865018E-4</v>
      </c>
      <c r="E684">
        <f t="shared" si="96"/>
        <v>2.8932152171330959E-4</v>
      </c>
      <c r="F684">
        <f t="shared" si="91"/>
        <v>8.1455688725349216</v>
      </c>
      <c r="K684">
        <f t="shared" si="92"/>
        <v>-9.4397963760248591E-3</v>
      </c>
      <c r="L684">
        <f t="shared" si="97"/>
        <v>5.0084709540676117E-4</v>
      </c>
      <c r="M684">
        <f t="shared" si="93"/>
        <v>7.4212916181928836</v>
      </c>
      <c r="R684">
        <f t="shared" si="94"/>
        <v>-9.4397963760248591E-3</v>
      </c>
      <c r="S684">
        <f t="shared" si="98"/>
        <v>4.0294353577963621E-4</v>
      </c>
      <c r="T684" s="3">
        <f t="shared" si="95"/>
        <v>7.5955671118050887</v>
      </c>
    </row>
    <row r="685" spans="1:20" x14ac:dyDescent="0.3">
      <c r="A685" s="1">
        <v>40578</v>
      </c>
      <c r="B685">
        <v>1139.306</v>
      </c>
      <c r="C685">
        <v>6.4744000000000002</v>
      </c>
      <c r="D685">
        <f t="shared" si="90"/>
        <v>-1.0907499196634187E-2</v>
      </c>
      <c r="E685">
        <f t="shared" si="96"/>
        <v>2.6431238283301838E-4</v>
      </c>
      <c r="F685">
        <f t="shared" si="91"/>
        <v>7.7882541606892</v>
      </c>
      <c r="K685">
        <f t="shared" si="92"/>
        <v>-6.3894045841284795E-3</v>
      </c>
      <c r="L685">
        <f t="shared" si="97"/>
        <v>4.6066010819799028E-4</v>
      </c>
      <c r="M685">
        <f t="shared" si="93"/>
        <v>7.5942283597133988</v>
      </c>
      <c r="R685">
        <f t="shared" si="94"/>
        <v>-6.3894045841284795E-3</v>
      </c>
      <c r="S685">
        <f t="shared" si="98"/>
        <v>3.5886914219779872E-4</v>
      </c>
      <c r="T685" s="3">
        <f t="shared" si="95"/>
        <v>7.8187940316005129</v>
      </c>
    </row>
    <row r="686" spans="1:20" x14ac:dyDescent="0.3">
      <c r="A686" s="1">
        <v>40585</v>
      </c>
      <c r="B686">
        <v>1139.97</v>
      </c>
      <c r="C686">
        <v>6.4821999999999997</v>
      </c>
      <c r="D686">
        <f t="shared" si="90"/>
        <v>5.8264117095434861E-4</v>
      </c>
      <c r="E686">
        <f t="shared" si="96"/>
        <v>2.5171893633158443E-4</v>
      </c>
      <c r="F686">
        <f t="shared" si="91"/>
        <v>8.2858488146801541</v>
      </c>
      <c r="K686">
        <f t="shared" si="92"/>
        <v>1.2040197184879425E-3</v>
      </c>
      <c r="L686">
        <f t="shared" si="97"/>
        <v>4.1968270112260257E-4</v>
      </c>
      <c r="M686">
        <f t="shared" si="93"/>
        <v>7.7725574164496249</v>
      </c>
      <c r="R686">
        <f t="shared" si="94"/>
        <v>1.2040197184879425E-3</v>
      </c>
      <c r="S686">
        <f t="shared" si="98"/>
        <v>3.1875726042950123E-4</v>
      </c>
      <c r="T686" s="3">
        <f t="shared" si="95"/>
        <v>8.0465328236566478</v>
      </c>
    </row>
    <row r="687" spans="1:20" x14ac:dyDescent="0.3">
      <c r="A687" s="1">
        <v>40592</v>
      </c>
      <c r="B687">
        <v>1117.2260000000001</v>
      </c>
      <c r="C687">
        <v>6.3846999999999996</v>
      </c>
      <c r="D687">
        <f t="shared" si="90"/>
        <v>-2.0153118985697341E-2</v>
      </c>
      <c r="E687">
        <f t="shared" si="96"/>
        <v>2.2993718988258271E-4</v>
      </c>
      <c r="F687">
        <f t="shared" si="91"/>
        <v>6.6113602471351527</v>
      </c>
      <c r="K687">
        <f t="shared" si="92"/>
        <v>-1.5155455658554206E-2</v>
      </c>
      <c r="L687">
        <f t="shared" si="97"/>
        <v>3.7886171135600609E-4</v>
      </c>
      <c r="M687">
        <f t="shared" si="93"/>
        <v>7.2720815800674501</v>
      </c>
      <c r="R687">
        <f t="shared" si="94"/>
        <v>-1.5155455658554206E-2</v>
      </c>
      <c r="S687">
        <f t="shared" si="98"/>
        <v>2.8266646534185147E-4</v>
      </c>
      <c r="T687" s="3">
        <f t="shared" si="95"/>
        <v>7.358667452048774</v>
      </c>
    </row>
    <row r="688" spans="1:20" x14ac:dyDescent="0.3">
      <c r="A688" s="1">
        <v>40599</v>
      </c>
      <c r="B688">
        <v>1116.7860000000001</v>
      </c>
      <c r="C688">
        <v>6.4249999999999998</v>
      </c>
      <c r="D688">
        <f t="shared" si="90"/>
        <v>-3.9391015418843516E-4</v>
      </c>
      <c r="E688">
        <f t="shared" si="96"/>
        <v>2.4520567508066836E-4</v>
      </c>
      <c r="F688">
        <f t="shared" si="91"/>
        <v>8.3127804133092376</v>
      </c>
      <c r="K688">
        <f t="shared" si="92"/>
        <v>6.2921275219944943E-3</v>
      </c>
      <c r="L688">
        <f t="shared" si="97"/>
        <v>3.6430182564062692E-4</v>
      </c>
      <c r="M688">
        <f t="shared" si="93"/>
        <v>7.8088518328524339</v>
      </c>
      <c r="R688">
        <f t="shared" si="94"/>
        <v>6.2921275219944943E-3</v>
      </c>
      <c r="S688">
        <f t="shared" si="98"/>
        <v>2.7413036304452351E-4</v>
      </c>
      <c r="T688" s="3">
        <f t="shared" si="95"/>
        <v>8.057483278921989</v>
      </c>
    </row>
    <row r="689" spans="1:20" x14ac:dyDescent="0.3">
      <c r="A689" s="1">
        <v>40606</v>
      </c>
      <c r="B689">
        <v>1112.3800000000001</v>
      </c>
      <c r="C689">
        <v>6.3459000000000003</v>
      </c>
      <c r="D689">
        <f t="shared" si="90"/>
        <v>-3.9530530589248162E-3</v>
      </c>
      <c r="E689">
        <f t="shared" si="96"/>
        <v>2.2397232548895045E-4</v>
      </c>
      <c r="F689">
        <f t="shared" si="91"/>
        <v>8.3342177064379257</v>
      </c>
      <c r="K689">
        <f t="shared" si="92"/>
        <v>-1.238769570220623E-2</v>
      </c>
      <c r="L689">
        <f t="shared" si="97"/>
        <v>3.3260891414085115E-4</v>
      </c>
      <c r="M689">
        <f t="shared" si="93"/>
        <v>7.5471755049296627</v>
      </c>
      <c r="R689">
        <f t="shared" si="94"/>
        <v>-1.238769570220623E-2</v>
      </c>
      <c r="S689">
        <f t="shared" si="98"/>
        <v>2.4995286740787801E-4</v>
      </c>
      <c r="T689" s="3">
        <f t="shared" si="95"/>
        <v>7.680302423466804</v>
      </c>
    </row>
    <row r="690" spans="1:20" x14ac:dyDescent="0.3">
      <c r="A690" s="1">
        <v>40613</v>
      </c>
      <c r="B690">
        <v>1102.2239999999999</v>
      </c>
      <c r="C690">
        <v>6.3384999999999998</v>
      </c>
      <c r="D690">
        <f t="shared" si="90"/>
        <v>-9.1719072093662396E-3</v>
      </c>
      <c r="E690">
        <f t="shared" si="96"/>
        <v>2.0591940642868589E-4</v>
      </c>
      <c r="F690">
        <f t="shared" si="91"/>
        <v>8.0794975092618166</v>
      </c>
      <c r="K690">
        <f t="shared" si="92"/>
        <v>-1.1667876824329969E-3</v>
      </c>
      <c r="L690">
        <f t="shared" si="97"/>
        <v>3.1512287348589216E-4</v>
      </c>
      <c r="M690">
        <f t="shared" si="93"/>
        <v>8.0582277217253431</v>
      </c>
      <c r="R690">
        <f t="shared" si="94"/>
        <v>-1.1667876824329969E-3</v>
      </c>
      <c r="S690">
        <f t="shared" si="98"/>
        <v>2.4069076446953593E-4</v>
      </c>
      <c r="T690" s="3">
        <f t="shared" si="95"/>
        <v>8.326341390050306</v>
      </c>
    </row>
    <row r="691" spans="1:20" x14ac:dyDescent="0.3">
      <c r="A691" s="1">
        <v>40620</v>
      </c>
      <c r="B691">
        <v>1091.3679999999999</v>
      </c>
      <c r="C691">
        <v>6.2686999999999999</v>
      </c>
      <c r="D691">
        <f t="shared" si="90"/>
        <v>-9.8980016616068908E-3</v>
      </c>
      <c r="E691">
        <f t="shared" si="96"/>
        <v>1.953659619437391E-4</v>
      </c>
      <c r="F691">
        <f t="shared" si="91"/>
        <v>8.0391646587718366</v>
      </c>
      <c r="K691">
        <f t="shared" si="92"/>
        <v>-1.1073150772129364E-2</v>
      </c>
      <c r="L691">
        <f t="shared" si="97"/>
        <v>2.8449866876955796E-4</v>
      </c>
      <c r="M691">
        <f t="shared" si="93"/>
        <v>7.7337969510441162</v>
      </c>
      <c r="R691">
        <f t="shared" si="94"/>
        <v>-1.1073150772129364E-2</v>
      </c>
      <c r="S691">
        <f t="shared" si="98"/>
        <v>2.1937485268671856E-4</v>
      </c>
      <c r="T691" s="3">
        <f t="shared" si="95"/>
        <v>7.8658009982902755</v>
      </c>
    </row>
    <row r="692" spans="1:20" x14ac:dyDescent="0.3">
      <c r="A692" s="1">
        <v>40627</v>
      </c>
      <c r="B692">
        <v>1127.097</v>
      </c>
      <c r="C692">
        <v>6.3796999999999997</v>
      </c>
      <c r="D692">
        <f t="shared" si="90"/>
        <v>3.2213345363309887E-2</v>
      </c>
      <c r="E692">
        <f t="shared" si="96"/>
        <v>1.8692674982720263E-4</v>
      </c>
      <c r="F692">
        <f t="shared" si="91"/>
        <v>3.0334233645782875</v>
      </c>
      <c r="K692">
        <f t="shared" si="92"/>
        <v>1.7552077683043728E-2</v>
      </c>
      <c r="L692">
        <f t="shared" si="97"/>
        <v>2.6869823087214393E-4</v>
      </c>
      <c r="M692">
        <f t="shared" si="93"/>
        <v>7.0753735825437802</v>
      </c>
      <c r="R692">
        <f t="shared" si="94"/>
        <v>1.7552077683043728E-2</v>
      </c>
      <c r="S692">
        <f t="shared" si="98"/>
        <v>2.1310327336714044E-4</v>
      </c>
      <c r="T692" s="3">
        <f t="shared" si="95"/>
        <v>7.0080710641475008</v>
      </c>
    </row>
    <row r="693" spans="1:20" x14ac:dyDescent="0.3">
      <c r="A693" s="1">
        <v>40634</v>
      </c>
      <c r="B693">
        <v>1145.604</v>
      </c>
      <c r="C693">
        <v>6.2954999999999997</v>
      </c>
      <c r="D693">
        <f t="shared" si="90"/>
        <v>1.6286708274070201E-2</v>
      </c>
      <c r="E693">
        <f t="shared" si="96"/>
        <v>2.6064525698038787E-4</v>
      </c>
      <c r="F693">
        <f t="shared" si="91"/>
        <v>7.234657194342744</v>
      </c>
      <c r="K693">
        <f t="shared" si="92"/>
        <v>-1.3285981847940465E-2</v>
      </c>
      <c r="L693">
        <f t="shared" si="97"/>
        <v>2.7254158168006566E-4</v>
      </c>
      <c r="M693">
        <f t="shared" si="93"/>
        <v>7.5600482340701074</v>
      </c>
      <c r="R693">
        <f t="shared" si="94"/>
        <v>-1.3285981847940465E-2</v>
      </c>
      <c r="S693">
        <f t="shared" si="98"/>
        <v>2.2485621824798986E-4</v>
      </c>
      <c r="T693" s="3">
        <f t="shared" si="95"/>
        <v>7.6150263426891831</v>
      </c>
    </row>
    <row r="694" spans="1:20" x14ac:dyDescent="0.3">
      <c r="A694" s="1">
        <v>40641</v>
      </c>
      <c r="B694">
        <v>1151.367</v>
      </c>
      <c r="C694">
        <v>6.1913</v>
      </c>
      <c r="D694">
        <f t="shared" si="90"/>
        <v>5.0179232497715937E-3</v>
      </c>
      <c r="E694">
        <f t="shared" si="96"/>
        <v>2.6104484772246665E-4</v>
      </c>
      <c r="F694">
        <f t="shared" si="91"/>
        <v>8.1543615232772826</v>
      </c>
      <c r="K694">
        <f t="shared" si="92"/>
        <v>-1.6690011658330037E-2</v>
      </c>
      <c r="L694">
        <f t="shared" si="97"/>
        <v>2.6316928128946405E-4</v>
      </c>
      <c r="M694">
        <f t="shared" si="93"/>
        <v>7.1842442177440713</v>
      </c>
      <c r="R694">
        <f t="shared" si="94"/>
        <v>-1.6690011658330037E-2</v>
      </c>
      <c r="S694">
        <f t="shared" si="98"/>
        <v>2.2244018403516308E-4</v>
      </c>
      <c r="T694" s="3">
        <f t="shared" si="95"/>
        <v>7.1585763945971053</v>
      </c>
    </row>
    <row r="695" spans="1:20" x14ac:dyDescent="0.3">
      <c r="A695" s="1">
        <v>40648</v>
      </c>
      <c r="B695">
        <v>1123.8130000000001</v>
      </c>
      <c r="C695">
        <v>6.1954000000000002</v>
      </c>
      <c r="D695">
        <f t="shared" si="90"/>
        <v>-2.4222564564335251E-2</v>
      </c>
      <c r="E695">
        <f t="shared" si="96"/>
        <v>2.4060738670145181E-4</v>
      </c>
      <c r="F695">
        <f t="shared" si="91"/>
        <v>5.8937961682381284</v>
      </c>
      <c r="K695">
        <f t="shared" si="92"/>
        <v>6.6200039554255101E-4</v>
      </c>
      <c r="L695">
        <f t="shared" si="97"/>
        <v>2.646711259509179E-4</v>
      </c>
      <c r="M695">
        <f t="shared" si="93"/>
        <v>8.2353667290124548</v>
      </c>
      <c r="R695">
        <f t="shared" si="94"/>
        <v>6.6200039554255101E-4</v>
      </c>
      <c r="S695">
        <f t="shared" si="98"/>
        <v>2.297452090173048E-4</v>
      </c>
      <c r="T695" s="3">
        <f t="shared" si="95"/>
        <v>8.3766321258690031</v>
      </c>
    </row>
    <row r="696" spans="1:20" x14ac:dyDescent="0.3">
      <c r="A696" s="1">
        <v>40655</v>
      </c>
      <c r="B696">
        <v>1141.125</v>
      </c>
      <c r="C696">
        <v>6.101</v>
      </c>
      <c r="D696">
        <f t="shared" si="90"/>
        <v>1.5287250379411225E-2</v>
      </c>
      <c r="E696">
        <f t="shared" si="96"/>
        <v>2.7059874800828692E-4</v>
      </c>
      <c r="F696">
        <f t="shared" si="91"/>
        <v>7.3512330202065801</v>
      </c>
      <c r="K696">
        <f t="shared" si="92"/>
        <v>-1.5354389027115348E-2</v>
      </c>
      <c r="L696">
        <f t="shared" si="97"/>
        <v>2.3888108361088452E-4</v>
      </c>
      <c r="M696">
        <f t="shared" si="93"/>
        <v>7.3526215761333695</v>
      </c>
      <c r="R696">
        <f t="shared" si="94"/>
        <v>-1.5354389027115348E-2</v>
      </c>
      <c r="S696">
        <f t="shared" si="98"/>
        <v>2.1041817177872528E-4</v>
      </c>
      <c r="T696" s="3">
        <f t="shared" si="95"/>
        <v>7.3459911734905727</v>
      </c>
    </row>
    <row r="697" spans="1:20" x14ac:dyDescent="0.3">
      <c r="A697" s="1">
        <v>40662</v>
      </c>
      <c r="B697">
        <v>1162.8409999999999</v>
      </c>
      <c r="C697">
        <v>6.0305999999999997</v>
      </c>
      <c r="D697">
        <f t="shared" si="90"/>
        <v>1.8851530895788907E-2</v>
      </c>
      <c r="E697">
        <f t="shared" si="96"/>
        <v>2.6740151530996919E-4</v>
      </c>
      <c r="F697">
        <f t="shared" si="91"/>
        <v>6.8977457513622822</v>
      </c>
      <c r="K697">
        <f t="shared" si="92"/>
        <v>-1.1606183893103273E-2</v>
      </c>
      <c r="L697">
        <f t="shared" si="97"/>
        <v>2.3857618786528539E-4</v>
      </c>
      <c r="M697">
        <f t="shared" si="93"/>
        <v>7.7762076480195654</v>
      </c>
      <c r="R697">
        <f t="shared" si="94"/>
        <v>-1.1606183893103273E-2</v>
      </c>
      <c r="S697">
        <f t="shared" si="98"/>
        <v>2.161142231466664E-4</v>
      </c>
      <c r="T697" s="3">
        <f t="shared" si="95"/>
        <v>7.8164057498696184</v>
      </c>
    </row>
    <row r="698" spans="1:20" x14ac:dyDescent="0.3">
      <c r="A698" s="1">
        <v>40669</v>
      </c>
      <c r="B698">
        <v>1157.83</v>
      </c>
      <c r="C698">
        <v>6.3068</v>
      </c>
      <c r="D698">
        <f t="shared" si="90"/>
        <v>-4.3185852609019942E-3</v>
      </c>
      <c r="E698">
        <f t="shared" si="96"/>
        <v>2.7502477034025628E-4</v>
      </c>
      <c r="F698">
        <f t="shared" si="91"/>
        <v>8.1308366670751866</v>
      </c>
      <c r="K698">
        <f t="shared" si="92"/>
        <v>4.4781908104577668E-2</v>
      </c>
      <c r="L698">
        <f t="shared" si="97"/>
        <v>2.2843785502066403E-4</v>
      </c>
      <c r="M698">
        <f t="shared" si="93"/>
        <v>-0.39459327102334285</v>
      </c>
      <c r="R698">
        <f t="shared" si="94"/>
        <v>4.4781908104577668E-2</v>
      </c>
      <c r="S698">
        <f t="shared" si="98"/>
        <v>2.1155756223291945E-4</v>
      </c>
      <c r="T698" s="3">
        <f t="shared" si="95"/>
        <v>-1.0182945717403964</v>
      </c>
    </row>
    <row r="699" spans="1:20" x14ac:dyDescent="0.3">
      <c r="A699" s="1">
        <v>40676</v>
      </c>
      <c r="B699">
        <v>1166.5440000000001</v>
      </c>
      <c r="C699">
        <v>6.3868999999999998</v>
      </c>
      <c r="D699">
        <f t="shared" si="90"/>
        <v>7.4979679042230171E-3</v>
      </c>
      <c r="E699">
        <f t="shared" si="96"/>
        <v>2.5281020186400171E-4</v>
      </c>
      <c r="F699">
        <f t="shared" si="91"/>
        <v>8.0604931627922696</v>
      </c>
      <c r="K699">
        <f t="shared" si="92"/>
        <v>1.2620601272812561E-2</v>
      </c>
      <c r="L699">
        <f t="shared" si="97"/>
        <v>4.0187738415102742E-4</v>
      </c>
      <c r="M699">
        <f t="shared" si="93"/>
        <v>7.4230247893802108</v>
      </c>
      <c r="R699">
        <f t="shared" si="94"/>
        <v>1.2620601272812561E-2</v>
      </c>
      <c r="S699">
        <f t="shared" si="98"/>
        <v>3.7769532976037498E-4</v>
      </c>
      <c r="T699" s="3">
        <f t="shared" si="95"/>
        <v>7.4597082479537473</v>
      </c>
    </row>
    <row r="700" spans="1:20" x14ac:dyDescent="0.3">
      <c r="A700" s="1">
        <v>40683</v>
      </c>
      <c r="B700">
        <v>1167.066</v>
      </c>
      <c r="C700">
        <v>6.3085000000000004</v>
      </c>
      <c r="D700">
        <f t="shared" si="90"/>
        <v>4.4737553293495714E-4</v>
      </c>
      <c r="E700">
        <f t="shared" si="96"/>
        <v>2.3577584180691771E-4</v>
      </c>
      <c r="F700">
        <f t="shared" si="91"/>
        <v>8.3517801494024528</v>
      </c>
      <c r="K700">
        <f t="shared" si="92"/>
        <v>-1.2351087268343308E-2</v>
      </c>
      <c r="L700">
        <f t="shared" si="97"/>
        <v>3.7819899977489644E-4</v>
      </c>
      <c r="M700">
        <f t="shared" si="93"/>
        <v>7.4767326689742353</v>
      </c>
      <c r="R700">
        <f t="shared" si="94"/>
        <v>-1.2351087268343308E-2</v>
      </c>
      <c r="S700">
        <f t="shared" si="98"/>
        <v>3.4477232520528748E-4</v>
      </c>
      <c r="T700" s="3">
        <f t="shared" si="95"/>
        <v>7.5301622433442104</v>
      </c>
    </row>
    <row r="701" spans="1:20" x14ac:dyDescent="0.3">
      <c r="A701" s="1">
        <v>40690</v>
      </c>
      <c r="B701">
        <v>1149.123</v>
      </c>
      <c r="C701">
        <v>6.2123999999999997</v>
      </c>
      <c r="D701">
        <f t="shared" si="90"/>
        <v>-1.5493864229579503E-2</v>
      </c>
      <c r="E701">
        <f t="shared" si="96"/>
        <v>2.1536347404216933E-4</v>
      </c>
      <c r="F701">
        <f t="shared" si="91"/>
        <v>7.3285104775270282</v>
      </c>
      <c r="K701">
        <f t="shared" si="92"/>
        <v>-1.5350635671940085E-2</v>
      </c>
      <c r="L701">
        <f t="shared" si="97"/>
        <v>3.561748148316079E-4</v>
      </c>
      <c r="M701">
        <f t="shared" si="93"/>
        <v>7.2784979969009251</v>
      </c>
      <c r="R701">
        <f t="shared" si="94"/>
        <v>-1.5350635671940085E-2</v>
      </c>
      <c r="S701">
        <f t="shared" si="98"/>
        <v>3.1747271766311786E-4</v>
      </c>
      <c r="T701" s="3">
        <f t="shared" si="95"/>
        <v>7.3128753155155533</v>
      </c>
    </row>
    <row r="702" spans="1:20" x14ac:dyDescent="0.3">
      <c r="A702" s="1">
        <v>40697</v>
      </c>
      <c r="B702">
        <v>1133.674</v>
      </c>
      <c r="C702">
        <v>6.1292999999999997</v>
      </c>
      <c r="D702">
        <f t="shared" si="90"/>
        <v>-1.3535356723865752E-2</v>
      </c>
      <c r="E702">
        <f t="shared" si="96"/>
        <v>2.175033852536955E-4</v>
      </c>
      <c r="F702">
        <f t="shared" si="91"/>
        <v>7.590983360643861</v>
      </c>
      <c r="K702">
        <f t="shared" si="92"/>
        <v>-1.3466743781980081E-2</v>
      </c>
      <c r="L702">
        <f t="shared" si="97"/>
        <v>3.4441039709338873E-4</v>
      </c>
      <c r="M702">
        <f t="shared" si="93"/>
        <v>7.4471152920341277</v>
      </c>
      <c r="R702">
        <f t="shared" si="94"/>
        <v>-1.3466743781980081E-2</v>
      </c>
      <c r="S702">
        <f t="shared" si="98"/>
        <v>3.0288614885790814E-4</v>
      </c>
      <c r="T702" s="3">
        <f t="shared" si="95"/>
        <v>7.5034032179208543</v>
      </c>
    </row>
    <row r="703" spans="1:20" x14ac:dyDescent="0.3">
      <c r="A703" s="1">
        <v>40704</v>
      </c>
      <c r="B703">
        <v>1095.692</v>
      </c>
      <c r="C703">
        <v>6.3220000000000001</v>
      </c>
      <c r="D703">
        <f t="shared" si="90"/>
        <v>-3.4077558887746752E-2</v>
      </c>
      <c r="E703">
        <f t="shared" si="96"/>
        <v>2.1453154534735498E-4</v>
      </c>
      <c r="F703">
        <f t="shared" si="91"/>
        <v>3.0339569745739103</v>
      </c>
      <c r="K703">
        <f t="shared" si="92"/>
        <v>3.0955062861687185E-2</v>
      </c>
      <c r="L703">
        <f t="shared" si="97"/>
        <v>3.2849545001585676E-4</v>
      </c>
      <c r="M703">
        <f t="shared" si="93"/>
        <v>5.1040037383484815</v>
      </c>
      <c r="R703">
        <f t="shared" si="94"/>
        <v>3.0955062861687185E-2</v>
      </c>
      <c r="S703">
        <f t="shared" si="98"/>
        <v>2.8613316326037792E-4</v>
      </c>
      <c r="T703" s="3">
        <f t="shared" si="95"/>
        <v>4.81020718847242</v>
      </c>
    </row>
    <row r="704" spans="1:20" x14ac:dyDescent="0.3">
      <c r="A704" s="1">
        <v>40711</v>
      </c>
      <c r="B704">
        <v>1083.44</v>
      </c>
      <c r="C704">
        <v>6.3937999999999997</v>
      </c>
      <c r="D704">
        <f t="shared" si="90"/>
        <v>-1.1244962768981815E-2</v>
      </c>
      <c r="E704">
        <f t="shared" si="96"/>
        <v>2.9656623012701885E-4</v>
      </c>
      <c r="F704">
        <f t="shared" si="91"/>
        <v>7.6968624242938883</v>
      </c>
      <c r="K704">
        <f t="shared" si="92"/>
        <v>1.1293157030648739E-2</v>
      </c>
      <c r="L704">
        <f t="shared" si="97"/>
        <v>3.8995834370372725E-4</v>
      </c>
      <c r="M704">
        <f t="shared" si="93"/>
        <v>7.5224218679735504</v>
      </c>
      <c r="R704">
        <f t="shared" si="94"/>
        <v>1.1293157030648739E-2</v>
      </c>
      <c r="S704">
        <f t="shared" si="98"/>
        <v>3.4307948651307211E-4</v>
      </c>
      <c r="T704" s="3">
        <f t="shared" si="95"/>
        <v>7.6058112334447294</v>
      </c>
    </row>
    <row r="705" spans="1:20" x14ac:dyDescent="0.3">
      <c r="A705" s="1">
        <v>40718</v>
      </c>
      <c r="B705">
        <v>1055.2439999999999</v>
      </c>
      <c r="C705">
        <v>6.4943999999999997</v>
      </c>
      <c r="D705">
        <f t="shared" si="90"/>
        <v>-2.6369144557104558E-2</v>
      </c>
      <c r="E705">
        <f t="shared" si="96"/>
        <v>2.8182578075690236E-4</v>
      </c>
      <c r="F705">
        <f t="shared" si="91"/>
        <v>5.7069816705596637</v>
      </c>
      <c r="K705">
        <f t="shared" si="92"/>
        <v>1.5611496278421341E-2</v>
      </c>
      <c r="L705">
        <f t="shared" si="97"/>
        <v>3.6434495712227917E-4</v>
      </c>
      <c r="M705">
        <f t="shared" si="93"/>
        <v>7.2484861958797042</v>
      </c>
      <c r="R705">
        <f t="shared" si="94"/>
        <v>1.5611496278421341E-2</v>
      </c>
      <c r="S705">
        <f t="shared" si="98"/>
        <v>3.1382956561687187E-4</v>
      </c>
      <c r="T705" s="3">
        <f t="shared" si="95"/>
        <v>7.2900644062165778</v>
      </c>
    </row>
    <row r="706" spans="1:20" x14ac:dyDescent="0.3">
      <c r="A706" s="1">
        <v>40725</v>
      </c>
      <c r="B706">
        <v>1118.0550000000001</v>
      </c>
      <c r="C706">
        <v>6.2649999999999997</v>
      </c>
      <c r="D706">
        <f t="shared" si="90"/>
        <v>5.7818548706054761E-2</v>
      </c>
      <c r="E706">
        <f t="shared" si="96"/>
        <v>3.1765560842815884E-4</v>
      </c>
      <c r="F706">
        <f t="shared" si="91"/>
        <v>-2.4693846870631457</v>
      </c>
      <c r="K706">
        <f t="shared" si="92"/>
        <v>-3.5961678754464606E-2</v>
      </c>
      <c r="L706">
        <f t="shared" si="97"/>
        <v>3.5257142890453616E-4</v>
      </c>
      <c r="M706">
        <f t="shared" si="93"/>
        <v>4.2822280004165165</v>
      </c>
      <c r="R706">
        <f t="shared" si="94"/>
        <v>-3.5961678754464606E-2</v>
      </c>
      <c r="S706">
        <f t="shared" si="98"/>
        <v>3.0066612102401909E-4</v>
      </c>
      <c r="T706" s="3">
        <f t="shared" si="95"/>
        <v>3.8082528715401383</v>
      </c>
    </row>
    <row r="707" spans="1:20" x14ac:dyDescent="0.3">
      <c r="A707" s="1">
        <v>40732</v>
      </c>
      <c r="B707">
        <v>1120.585</v>
      </c>
      <c r="C707">
        <v>6.3750999999999998</v>
      </c>
      <c r="D707">
        <f t="shared" si="90"/>
        <v>2.2603018592895381E-3</v>
      </c>
      <c r="E707">
        <f t="shared" si="96"/>
        <v>5.7979694247313604E-4</v>
      </c>
      <c r="F707">
        <f t="shared" si="91"/>
        <v>7.4440209704832361</v>
      </c>
      <c r="K707">
        <f t="shared" si="92"/>
        <v>1.7421188847939806E-2</v>
      </c>
      <c r="L707">
        <f t="shared" si="97"/>
        <v>4.4438416040191325E-4</v>
      </c>
      <c r="M707">
        <f t="shared" si="93"/>
        <v>7.0358584100763606</v>
      </c>
      <c r="R707">
        <f t="shared" si="94"/>
        <v>1.7421188847939806E-2</v>
      </c>
      <c r="S707">
        <f t="shared" si="98"/>
        <v>3.8527557040699445E-4</v>
      </c>
      <c r="T707" s="3">
        <f t="shared" si="95"/>
        <v>7.0738095242685075</v>
      </c>
    </row>
    <row r="708" spans="1:20" x14ac:dyDescent="0.3">
      <c r="A708" s="1">
        <v>40739</v>
      </c>
      <c r="B708">
        <v>1079.644</v>
      </c>
      <c r="C708">
        <v>6.4778000000000002</v>
      </c>
      <c r="D708">
        <f t="shared" ref="D708:D771" si="99">LN(B708/B707)</f>
        <v>-3.7219513206507827E-2</v>
      </c>
      <c r="E708">
        <f t="shared" si="96"/>
        <v>5.300008790044907E-4</v>
      </c>
      <c r="F708">
        <f t="shared" ref="F708:F771" si="100">-LN(E708)-D708*D708/E708</f>
        <v>4.9288774290949728</v>
      </c>
      <c r="K708">
        <f t="shared" ref="K708:K771" si="101">LN(C708/C707)</f>
        <v>1.5981169350104279E-2</v>
      </c>
      <c r="L708">
        <f t="shared" si="97"/>
        <v>4.3063316680153047E-4</v>
      </c>
      <c r="M708">
        <f t="shared" ref="M708:M771" si="102">-LN(L708)-K708*K708/L708</f>
        <v>7.1571789318832595</v>
      </c>
      <c r="R708">
        <f t="shared" ref="R708:R771" si="103">LN(C708/C707)</f>
        <v>1.5981169350104279E-2</v>
      </c>
      <c r="S708">
        <f t="shared" si="98"/>
        <v>3.6400989755872802E-4</v>
      </c>
      <c r="T708" s="3">
        <f t="shared" ref="T708:T771" si="104">-LN(S708)-R708*R708/S708</f>
        <v>7.2167063417987674</v>
      </c>
    </row>
    <row r="709" spans="1:20" x14ac:dyDescent="0.3">
      <c r="A709" s="1">
        <v>40746</v>
      </c>
      <c r="B709">
        <v>1091.001</v>
      </c>
      <c r="C709">
        <v>6.3288000000000002</v>
      </c>
      <c r="D709">
        <f t="shared" si="99"/>
        <v>1.0464266274087142E-2</v>
      </c>
      <c r="E709">
        <f t="shared" ref="E709:E772" si="105">$I$2*E708+(1-$I$2)*D708^2</f>
        <v>6.0411090167848355E-4</v>
      </c>
      <c r="F709">
        <f t="shared" si="100"/>
        <v>7.2304932173717935</v>
      </c>
      <c r="K709">
        <f t="shared" si="101"/>
        <v>-2.3270301821025883E-2</v>
      </c>
      <c r="L709">
        <f t="shared" ref="L709:L772" si="106">$P$2*L708+(1-$P$2)*K708^2</f>
        <v>4.1352958688121137E-4</v>
      </c>
      <c r="M709">
        <f t="shared" si="102"/>
        <v>6.4813057899036748</v>
      </c>
      <c r="R709">
        <f t="shared" si="103"/>
        <v>-2.3270301821025883E-2</v>
      </c>
      <c r="S709">
        <f t="shared" ref="S709:S772" si="107">$X$3+$Y$3*S708+($Z$3)*R708^2</f>
        <v>3.4240442622662809E-4</v>
      </c>
      <c r="T709" s="3">
        <f t="shared" si="104"/>
        <v>6.3980344971215519</v>
      </c>
    </row>
    <row r="710" spans="1:20" x14ac:dyDescent="0.3">
      <c r="A710" s="1">
        <v>40753</v>
      </c>
      <c r="B710">
        <v>1065.9690000000001</v>
      </c>
      <c r="C710">
        <v>6.2656000000000001</v>
      </c>
      <c r="D710">
        <f t="shared" si="99"/>
        <v>-2.3211378795418201E-2</v>
      </c>
      <c r="E710">
        <f t="shared" si="105"/>
        <v>5.6125350159274895E-4</v>
      </c>
      <c r="F710">
        <f t="shared" si="100"/>
        <v>6.5254006964452103</v>
      </c>
      <c r="K710">
        <f t="shared" si="101"/>
        <v>-1.0036290811050137E-2</v>
      </c>
      <c r="L710">
        <f t="shared" si="106"/>
        <v>4.2602061946624668E-4</v>
      </c>
      <c r="M710">
        <f t="shared" si="102"/>
        <v>7.5245855849300538</v>
      </c>
      <c r="R710">
        <f t="shared" si="103"/>
        <v>-1.0036290811050137E-2</v>
      </c>
      <c r="S710">
        <f t="shared" si="107"/>
        <v>3.5086444147796074E-4</v>
      </c>
      <c r="T710" s="3">
        <f t="shared" si="104"/>
        <v>7.6680278528647223</v>
      </c>
    </row>
    <row r="711" spans="1:20" x14ac:dyDescent="0.3">
      <c r="A711" s="1">
        <v>40760</v>
      </c>
      <c r="B711">
        <v>947.78499999999997</v>
      </c>
      <c r="C711">
        <v>6.4561000000000002</v>
      </c>
      <c r="D711">
        <f t="shared" si="99"/>
        <v>-0.11751184034291805</v>
      </c>
      <c r="E711">
        <f t="shared" si="105"/>
        <v>5.5930516745377953E-4</v>
      </c>
      <c r="F711">
        <f t="shared" si="100"/>
        <v>-17.200805706216027</v>
      </c>
      <c r="K711">
        <f t="shared" si="101"/>
        <v>2.9951066400850008E-2</v>
      </c>
      <c r="L711">
        <f t="shared" si="106"/>
        <v>3.9427085109035147E-4</v>
      </c>
      <c r="M711">
        <f t="shared" si="102"/>
        <v>5.5632183249990685</v>
      </c>
      <c r="R711">
        <f t="shared" si="103"/>
        <v>2.9951066400850008E-2</v>
      </c>
      <c r="S711">
        <f t="shared" si="107"/>
        <v>3.1770657053625567E-4</v>
      </c>
      <c r="T711" s="3">
        <f t="shared" si="104"/>
        <v>5.2308134773281285</v>
      </c>
    </row>
    <row r="712" spans="1:20" x14ac:dyDescent="0.3">
      <c r="A712" s="1">
        <v>40767</v>
      </c>
      <c r="B712">
        <v>957.58900000000006</v>
      </c>
      <c r="C712">
        <v>6.5189000000000004</v>
      </c>
      <c r="D712">
        <f t="shared" si="99"/>
        <v>1.0290983842227363E-2</v>
      </c>
      <c r="E712">
        <f t="shared" si="105"/>
        <v>1.7073790692768692E-3</v>
      </c>
      <c r="F712">
        <f t="shared" si="100"/>
        <v>6.3107683548307998</v>
      </c>
      <c r="K712">
        <f t="shared" si="101"/>
        <v>9.6802297338580128E-3</v>
      </c>
      <c r="L712">
        <f t="shared" si="106"/>
        <v>4.4334543208676355E-4</v>
      </c>
      <c r="M712">
        <f t="shared" si="102"/>
        <v>7.5097982741555684</v>
      </c>
      <c r="R712">
        <f t="shared" si="103"/>
        <v>9.6802297338580128E-3</v>
      </c>
      <c r="S712">
        <f t="shared" si="107"/>
        <v>3.6312264617815966E-4</v>
      </c>
      <c r="T712" s="3">
        <f t="shared" si="104"/>
        <v>7.6627115162946531</v>
      </c>
    </row>
    <row r="713" spans="1:20" x14ac:dyDescent="0.3">
      <c r="A713" s="1">
        <v>40774</v>
      </c>
      <c r="B713">
        <v>877.43399999999997</v>
      </c>
      <c r="C713">
        <v>6.3929</v>
      </c>
      <c r="D713">
        <f t="shared" si="99"/>
        <v>-8.7416928290709239E-2</v>
      </c>
      <c r="E713">
        <f t="shared" si="105"/>
        <v>1.5686130955692662E-3</v>
      </c>
      <c r="F713">
        <f t="shared" si="100"/>
        <v>1.5859227587044069</v>
      </c>
      <c r="K713">
        <f t="shared" si="101"/>
        <v>-1.9517650495013042E-2</v>
      </c>
      <c r="L713">
        <f t="shared" si="106"/>
        <v>4.0921949800039309E-4</v>
      </c>
      <c r="M713">
        <f t="shared" si="102"/>
        <v>6.8703680393524387</v>
      </c>
      <c r="R713">
        <f t="shared" si="103"/>
        <v>-1.9517650495013042E-2</v>
      </c>
      <c r="S713">
        <f t="shared" si="107"/>
        <v>3.2700619474638066E-4</v>
      </c>
      <c r="T713" s="3">
        <f t="shared" si="104"/>
        <v>6.8606034173437296</v>
      </c>
    </row>
    <row r="714" spans="1:20" x14ac:dyDescent="0.3">
      <c r="A714" s="1">
        <v>40781</v>
      </c>
      <c r="B714">
        <v>904.32299999999998</v>
      </c>
      <c r="C714">
        <v>6.2832999999999997</v>
      </c>
      <c r="D714">
        <f t="shared" si="99"/>
        <v>3.0184858624255018E-2</v>
      </c>
      <c r="E714">
        <f t="shared" si="105"/>
        <v>2.094840885561086E-3</v>
      </c>
      <c r="F714">
        <f t="shared" si="100"/>
        <v>5.7333397806991053</v>
      </c>
      <c r="K714">
        <f t="shared" si="101"/>
        <v>-1.7292679381644041E-2</v>
      </c>
      <c r="L714">
        <f t="shared" si="106"/>
        <v>4.0645919251571492E-4</v>
      </c>
      <c r="M714">
        <f t="shared" si="102"/>
        <v>7.0723153787797752</v>
      </c>
      <c r="R714">
        <f t="shared" si="103"/>
        <v>-1.7292679381644041E-2</v>
      </c>
      <c r="S714">
        <f t="shared" si="107"/>
        <v>3.2380499081855602E-4</v>
      </c>
      <c r="T714" s="3">
        <f t="shared" si="104"/>
        <v>7.1118602983404156</v>
      </c>
    </row>
    <row r="715" spans="1:20" x14ac:dyDescent="0.3">
      <c r="A715" s="1">
        <v>40788</v>
      </c>
      <c r="B715">
        <v>932.10199999999998</v>
      </c>
      <c r="C715">
        <v>6.3819999999999997</v>
      </c>
      <c r="D715">
        <f t="shared" si="99"/>
        <v>3.0255653296959818E-2</v>
      </c>
      <c r="E715">
        <f t="shared" si="105"/>
        <v>1.9922733023552061E-3</v>
      </c>
      <c r="F715">
        <f t="shared" si="100"/>
        <v>5.7590015295693693</v>
      </c>
      <c r="K715">
        <f t="shared" si="101"/>
        <v>1.558620768400126E-2</v>
      </c>
      <c r="L715">
        <f t="shared" si="106"/>
        <v>3.9597439190035613E-4</v>
      </c>
      <c r="M715">
        <f t="shared" si="102"/>
        <v>7.2206620750351815</v>
      </c>
      <c r="R715">
        <f t="shared" si="103"/>
        <v>1.558620768400126E-2</v>
      </c>
      <c r="S715">
        <f t="shared" si="107"/>
        <v>3.1377457007788405E-4</v>
      </c>
      <c r="T715" s="3">
        <f t="shared" si="104"/>
        <v>7.2926179193363945</v>
      </c>
    </row>
    <row r="716" spans="1:20" x14ac:dyDescent="0.3">
      <c r="A716" s="1">
        <v>40795</v>
      </c>
      <c r="B716">
        <v>884.60199999999998</v>
      </c>
      <c r="C716">
        <v>6.5407999999999999</v>
      </c>
      <c r="D716">
        <f t="shared" si="99"/>
        <v>-5.230442441677579E-2</v>
      </c>
      <c r="E716">
        <f t="shared" si="105"/>
        <v>1.8989638431798665E-3</v>
      </c>
      <c r="F716">
        <f t="shared" si="100"/>
        <v>4.8257913300747282</v>
      </c>
      <c r="K716">
        <f t="shared" si="101"/>
        <v>2.4577954291087157E-2</v>
      </c>
      <c r="L716">
        <f t="shared" si="106"/>
        <v>3.8103671768204857E-4</v>
      </c>
      <c r="M716">
        <f t="shared" si="102"/>
        <v>6.2872667137034162</v>
      </c>
      <c r="R716">
        <f t="shared" si="103"/>
        <v>2.4577954291087157E-2</v>
      </c>
      <c r="S716">
        <f t="shared" si="107"/>
        <v>3.0054991570529756E-4</v>
      </c>
      <c r="T716" s="3">
        <f t="shared" si="104"/>
        <v>6.0999948405099289</v>
      </c>
    </row>
    <row r="717" spans="1:20" x14ac:dyDescent="0.3">
      <c r="A717" s="1">
        <v>40802</v>
      </c>
      <c r="B717">
        <v>927.15</v>
      </c>
      <c r="C717">
        <v>6.5933000000000002</v>
      </c>
      <c r="D717">
        <f t="shared" si="99"/>
        <v>4.6977538432836086E-2</v>
      </c>
      <c r="E717">
        <f t="shared" si="105"/>
        <v>1.97147066127275E-3</v>
      </c>
      <c r="F717">
        <f t="shared" si="100"/>
        <v>5.1095628768229737</v>
      </c>
      <c r="K717">
        <f t="shared" si="101"/>
        <v>7.9944997548088269E-3</v>
      </c>
      <c r="L717">
        <f t="shared" si="106"/>
        <v>4.0280610649959372E-4</v>
      </c>
      <c r="M717">
        <f t="shared" si="102"/>
        <v>7.6583882623553974</v>
      </c>
      <c r="R717">
        <f t="shared" si="103"/>
        <v>7.9944997548088269E-3</v>
      </c>
      <c r="S717">
        <f t="shared" si="107"/>
        <v>3.2261589277089768E-4</v>
      </c>
      <c r="T717" s="3">
        <f t="shared" si="104"/>
        <v>7.8409424937561134</v>
      </c>
    </row>
    <row r="718" spans="1:20" x14ac:dyDescent="0.3">
      <c r="A718" s="1">
        <v>40809</v>
      </c>
      <c r="B718">
        <v>862.34900000000005</v>
      </c>
      <c r="C718">
        <v>6.9273999999999996</v>
      </c>
      <c r="D718">
        <f t="shared" si="99"/>
        <v>-7.2455303658617937E-2</v>
      </c>
      <c r="E718">
        <f t="shared" si="105"/>
        <v>1.9918694042823345E-3</v>
      </c>
      <c r="F718">
        <f t="shared" si="100"/>
        <v>3.5830816688463605</v>
      </c>
      <c r="K718">
        <f t="shared" si="101"/>
        <v>4.9430580526918295E-2</v>
      </c>
      <c r="L718">
        <f t="shared" si="106"/>
        <v>3.6972887315466955E-4</v>
      </c>
      <c r="M718">
        <f t="shared" si="102"/>
        <v>1.2941620711250108</v>
      </c>
      <c r="R718">
        <f t="shared" si="103"/>
        <v>4.9430580526918295E-2</v>
      </c>
      <c r="S718">
        <f t="shared" si="107"/>
        <v>2.9146501590476603E-4</v>
      </c>
      <c r="T718" s="3">
        <f t="shared" si="104"/>
        <v>-0.24251600162468989</v>
      </c>
    </row>
    <row r="719" spans="1:20" x14ac:dyDescent="0.3">
      <c r="A719" s="1">
        <v>40816</v>
      </c>
      <c r="B719">
        <v>910.16700000000003</v>
      </c>
      <c r="C719">
        <v>6.8632</v>
      </c>
      <c r="D719">
        <f t="shared" si="99"/>
        <v>5.3968038042548211E-2</v>
      </c>
      <c r="E719">
        <f t="shared" si="105"/>
        <v>2.2741628961578907E-3</v>
      </c>
      <c r="F719">
        <f t="shared" si="100"/>
        <v>4.8054306280162296</v>
      </c>
      <c r="K719">
        <f t="shared" si="101"/>
        <v>-9.3107571522476201E-3</v>
      </c>
      <c r="L719">
        <f t="shared" si="106"/>
        <v>5.721246127076237E-4</v>
      </c>
      <c r="M719">
        <f t="shared" si="102"/>
        <v>7.3146304544207768</v>
      </c>
      <c r="R719">
        <f t="shared" si="103"/>
        <v>-9.3107571522476201E-3</v>
      </c>
      <c r="S719">
        <f t="shared" si="107"/>
        <v>4.8223142827493669E-4</v>
      </c>
      <c r="T719" s="3">
        <f t="shared" si="104"/>
        <v>7.4573175478923286</v>
      </c>
    </row>
    <row r="720" spans="1:20" x14ac:dyDescent="0.3">
      <c r="A720" s="1">
        <v>40823</v>
      </c>
      <c r="B720">
        <v>918.28200000000004</v>
      </c>
      <c r="C720">
        <v>6.8042999999999996</v>
      </c>
      <c r="D720">
        <f t="shared" si="99"/>
        <v>8.8764338326049151E-3</v>
      </c>
      <c r="E720">
        <f t="shared" si="105"/>
        <v>2.3294783414849721E-3</v>
      </c>
      <c r="F720">
        <f t="shared" si="100"/>
        <v>6.0282874384544174</v>
      </c>
      <c r="K720">
        <f t="shared" si="101"/>
        <v>-8.6190400042557395E-3</v>
      </c>
      <c r="L720">
        <f t="shared" si="106"/>
        <v>5.2474453638365196E-4</v>
      </c>
      <c r="M720">
        <f t="shared" si="102"/>
        <v>7.4110294559916774</v>
      </c>
      <c r="R720">
        <f t="shared" si="103"/>
        <v>-8.6190400042557395E-3</v>
      </c>
      <c r="S720">
        <f t="shared" si="107"/>
        <v>4.2292319298865128E-4</v>
      </c>
      <c r="T720" s="3">
        <f t="shared" si="104"/>
        <v>7.5926666814856603</v>
      </c>
    </row>
    <row r="721" spans="1:20" x14ac:dyDescent="0.3">
      <c r="A721" s="1">
        <v>40830</v>
      </c>
      <c r="B721">
        <v>956.39499999999998</v>
      </c>
      <c r="C721">
        <v>6.5914000000000001</v>
      </c>
      <c r="D721">
        <f t="shared" si="99"/>
        <v>4.0666474642475546E-2</v>
      </c>
      <c r="E721">
        <f t="shared" si="105"/>
        <v>2.1344588350119507E-3</v>
      </c>
      <c r="F721">
        <f t="shared" si="100"/>
        <v>5.3747498891165728</v>
      </c>
      <c r="K721">
        <f t="shared" si="101"/>
        <v>-3.1788996225186439E-2</v>
      </c>
      <c r="L721">
        <f t="shared" si="106"/>
        <v>4.8077840720210516E-4</v>
      </c>
      <c r="M721">
        <f t="shared" si="102"/>
        <v>5.5382204200191998</v>
      </c>
      <c r="R721">
        <f t="shared" si="103"/>
        <v>-3.1788996225186439E-2</v>
      </c>
      <c r="S721">
        <f t="shared" si="107"/>
        <v>3.7371979807564431E-4</v>
      </c>
      <c r="T721" s="3">
        <f t="shared" si="104"/>
        <v>5.187999034540919</v>
      </c>
    </row>
    <row r="722" spans="1:20" x14ac:dyDescent="0.3">
      <c r="A722" s="1">
        <v>40837</v>
      </c>
      <c r="B722">
        <v>965.197</v>
      </c>
      <c r="C722">
        <v>6.5415000000000001</v>
      </c>
      <c r="D722">
        <f t="shared" si="99"/>
        <v>9.1612179495325786E-3</v>
      </c>
      <c r="E722">
        <f t="shared" si="105"/>
        <v>2.0928070116522659E-3</v>
      </c>
      <c r="F722">
        <f t="shared" si="100"/>
        <v>6.1291460106297126</v>
      </c>
      <c r="K722">
        <f t="shared" si="101"/>
        <v>-7.5992720783824757E-3</v>
      </c>
      <c r="L722">
        <f t="shared" si="106"/>
        <v>5.3248499678971929E-4</v>
      </c>
      <c r="M722">
        <f t="shared" si="102"/>
        <v>7.4295040738563172</v>
      </c>
      <c r="R722">
        <f t="shared" si="103"/>
        <v>-7.5992720783824757E-3</v>
      </c>
      <c r="S722">
        <f t="shared" si="107"/>
        <v>4.1883069272024572E-4</v>
      </c>
      <c r="T722" s="3">
        <f t="shared" si="104"/>
        <v>7.6401624568008186</v>
      </c>
    </row>
    <row r="723" spans="1:20" x14ac:dyDescent="0.3">
      <c r="A723" s="1">
        <v>40844</v>
      </c>
      <c r="B723">
        <v>1025.723</v>
      </c>
      <c r="C723">
        <v>6.3768000000000002</v>
      </c>
      <c r="D723">
        <f t="shared" si="99"/>
        <v>6.082078319065904E-2</v>
      </c>
      <c r="E723">
        <f t="shared" si="105"/>
        <v>1.9187399093899063E-3</v>
      </c>
      <c r="F723">
        <f t="shared" si="100"/>
        <v>4.3281714932720403</v>
      </c>
      <c r="K723">
        <f t="shared" si="101"/>
        <v>-2.550009283721736E-2</v>
      </c>
      <c r="L723">
        <f t="shared" si="106"/>
        <v>4.8614911671738257E-4</v>
      </c>
      <c r="M723">
        <f t="shared" si="102"/>
        <v>6.2914328483606266</v>
      </c>
      <c r="R723">
        <f t="shared" si="103"/>
        <v>-2.550009283721736E-2</v>
      </c>
      <c r="S723">
        <f t="shared" si="107"/>
        <v>3.6890079219577103E-4</v>
      </c>
      <c r="T723" s="3">
        <f t="shared" si="104"/>
        <v>6.1423009454665261</v>
      </c>
    </row>
    <row r="724" spans="1:20" x14ac:dyDescent="0.3">
      <c r="A724" s="1">
        <v>40851</v>
      </c>
      <c r="B724">
        <v>987.16300000000001</v>
      </c>
      <c r="C724">
        <v>6.5711000000000004</v>
      </c>
      <c r="D724">
        <f t="shared" si="99"/>
        <v>-3.8317836064534573E-2</v>
      </c>
      <c r="E724">
        <f t="shared" si="105"/>
        <v>2.0730119614646558E-3</v>
      </c>
      <c r="F724">
        <f t="shared" si="100"/>
        <v>5.4704805631711118</v>
      </c>
      <c r="K724">
        <f t="shared" si="101"/>
        <v>3.0014842052163607E-2</v>
      </c>
      <c r="L724">
        <f t="shared" si="106"/>
        <v>5.0216639213489223E-4</v>
      </c>
      <c r="M724">
        <f t="shared" si="102"/>
        <v>5.8025705994524062</v>
      </c>
      <c r="R724">
        <f t="shared" si="103"/>
        <v>3.0014842052163607E-2</v>
      </c>
      <c r="S724">
        <f t="shared" si="107"/>
        <v>3.8221596762813315E-4</v>
      </c>
      <c r="T724" s="3">
        <f t="shared" si="104"/>
        <v>5.5125045829623645</v>
      </c>
    </row>
    <row r="725" spans="1:20" x14ac:dyDescent="0.3">
      <c r="A725" s="1">
        <v>40858</v>
      </c>
      <c r="B725">
        <v>976.50699999999995</v>
      </c>
      <c r="C725">
        <v>6.6043000000000003</v>
      </c>
      <c r="D725">
        <f t="shared" si="99"/>
        <v>-1.0853253958238007E-2</v>
      </c>
      <c r="E725">
        <f t="shared" si="105"/>
        <v>2.0206105898072859E-3</v>
      </c>
      <c r="F725">
        <f t="shared" si="100"/>
        <v>6.146059735786241</v>
      </c>
      <c r="K725">
        <f t="shared" si="101"/>
        <v>5.0397058562968557E-3</v>
      </c>
      <c r="L725">
        <f t="shared" si="106"/>
        <v>5.4108326669648232E-4</v>
      </c>
      <c r="M725">
        <f t="shared" si="102"/>
        <v>7.4749970335728912</v>
      </c>
      <c r="R725">
        <f t="shared" si="103"/>
        <v>5.0397058562968557E-3</v>
      </c>
      <c r="S725">
        <f t="shared" si="107"/>
        <v>4.1576354995158263E-4</v>
      </c>
      <c r="T725" s="3">
        <f t="shared" si="104"/>
        <v>7.7243047150711091</v>
      </c>
    </row>
    <row r="726" spans="1:20" x14ac:dyDescent="0.3">
      <c r="A726" s="1">
        <v>40865</v>
      </c>
      <c r="B726">
        <v>941.24599999999998</v>
      </c>
      <c r="C726">
        <v>6.7865000000000002</v>
      </c>
      <c r="D726">
        <f t="shared" si="99"/>
        <v>-3.677738931274295E-2</v>
      </c>
      <c r="E726">
        <f t="shared" si="105"/>
        <v>1.8557336077702701E-3</v>
      </c>
      <c r="F726">
        <f t="shared" si="100"/>
        <v>5.5606117540651026</v>
      </c>
      <c r="K726">
        <f t="shared" si="101"/>
        <v>2.7214392715845852E-2</v>
      </c>
      <c r="L726">
        <f t="shared" si="106"/>
        <v>4.907506645968568E-4</v>
      </c>
      <c r="M726">
        <f t="shared" si="102"/>
        <v>6.1104105032017371</v>
      </c>
      <c r="R726">
        <f t="shared" si="103"/>
        <v>2.7214392715845852E-2</v>
      </c>
      <c r="S726">
        <f t="shared" si="107"/>
        <v>3.6347755398929255E-4</v>
      </c>
      <c r="T726" s="3">
        <f t="shared" si="104"/>
        <v>5.8821894170824383</v>
      </c>
    </row>
    <row r="727" spans="1:20" x14ac:dyDescent="0.3">
      <c r="A727" s="1">
        <v>40872</v>
      </c>
      <c r="B727">
        <v>889.22199999999998</v>
      </c>
      <c r="C727">
        <v>7.0049000000000001</v>
      </c>
      <c r="D727">
        <f t="shared" si="99"/>
        <v>-5.6857606312568344E-2</v>
      </c>
      <c r="E727">
        <f t="shared" si="105"/>
        <v>1.8121356015952867E-3</v>
      </c>
      <c r="F727">
        <f t="shared" si="100"/>
        <v>4.5292837382769982</v>
      </c>
      <c r="K727">
        <f t="shared" si="101"/>
        <v>3.1674559413703847E-2</v>
      </c>
      <c r="L727">
        <f t="shared" si="106"/>
        <v>5.1513908469870667E-4</v>
      </c>
      <c r="M727">
        <f t="shared" si="102"/>
        <v>5.6234875397293633</v>
      </c>
      <c r="R727">
        <f t="shared" si="103"/>
        <v>3.1674559413703847E-2</v>
      </c>
      <c r="S727">
        <f t="shared" si="107"/>
        <v>3.8602372189790098E-4</v>
      </c>
      <c r="T727" s="3">
        <f t="shared" si="104"/>
        <v>5.2606063960590914</v>
      </c>
    </row>
    <row r="728" spans="1:20" x14ac:dyDescent="0.3">
      <c r="A728" s="1">
        <v>40879</v>
      </c>
      <c r="B728">
        <v>974.47900000000004</v>
      </c>
      <c r="C728">
        <v>6.7462999999999997</v>
      </c>
      <c r="D728">
        <f t="shared" si="99"/>
        <v>9.1556046078340586E-2</v>
      </c>
      <c r="E728">
        <f t="shared" si="105"/>
        <v>1.9352334731563997E-3</v>
      </c>
      <c r="F728">
        <f t="shared" si="100"/>
        <v>1.9160036434197645</v>
      </c>
      <c r="K728">
        <f t="shared" si="101"/>
        <v>-3.7615697721415216E-2</v>
      </c>
      <c r="L728">
        <f t="shared" si="106"/>
        <v>5.6278310179012773E-4</v>
      </c>
      <c r="M728">
        <f t="shared" si="102"/>
        <v>4.9684314675719943</v>
      </c>
      <c r="R728">
        <f t="shared" si="103"/>
        <v>-3.7615697721415216E-2</v>
      </c>
      <c r="S728">
        <f t="shared" si="107"/>
        <v>4.2814538320693396E-4</v>
      </c>
      <c r="T728" s="3">
        <f t="shared" si="104"/>
        <v>4.4512340699061586</v>
      </c>
    </row>
    <row r="729" spans="1:20" x14ac:dyDescent="0.3">
      <c r="A729" s="1">
        <v>40886</v>
      </c>
      <c r="B729">
        <v>963.25300000000004</v>
      </c>
      <c r="C729">
        <v>6.7286000000000001</v>
      </c>
      <c r="D729">
        <f t="shared" si="99"/>
        <v>-1.1586871245165938E-2</v>
      </c>
      <c r="E729">
        <f t="shared" si="105"/>
        <v>2.4938826570528919E-3</v>
      </c>
      <c r="F729">
        <f t="shared" si="100"/>
        <v>5.9400805205053002</v>
      </c>
      <c r="K729">
        <f t="shared" si="101"/>
        <v>-2.6271082056270848E-3</v>
      </c>
      <c r="L729">
        <f t="shared" si="106"/>
        <v>6.4595662965741653E-4</v>
      </c>
      <c r="M729">
        <f t="shared" si="102"/>
        <v>7.3340937335714145</v>
      </c>
      <c r="R729">
        <f t="shared" si="103"/>
        <v>-2.6271082056270848E-3</v>
      </c>
      <c r="S729">
        <f t="shared" si="107"/>
        <v>4.9966328999512775E-4</v>
      </c>
      <c r="T729" s="3">
        <f t="shared" si="104"/>
        <v>7.5877634096063744</v>
      </c>
    </row>
    <row r="730" spans="1:20" x14ac:dyDescent="0.3">
      <c r="A730" s="1">
        <v>40893</v>
      </c>
      <c r="B730">
        <v>937.69200000000001</v>
      </c>
      <c r="C730">
        <v>6.9181999999999997</v>
      </c>
      <c r="D730">
        <f t="shared" si="99"/>
        <v>-2.6894561081776156E-2</v>
      </c>
      <c r="E730">
        <f t="shared" si="105"/>
        <v>2.2894236394079806E-3</v>
      </c>
      <c r="F730">
        <f t="shared" si="100"/>
        <v>5.7635165281259795</v>
      </c>
      <c r="K730">
        <f t="shared" si="101"/>
        <v>2.7788521944165156E-2</v>
      </c>
      <c r="L730">
        <f t="shared" si="106"/>
        <v>5.8358265989141031E-4</v>
      </c>
      <c r="M730">
        <f t="shared" si="102"/>
        <v>6.1231152415442613</v>
      </c>
      <c r="R730">
        <f t="shared" si="103"/>
        <v>2.7788521944165156E-2</v>
      </c>
      <c r="S730">
        <f t="shared" si="107"/>
        <v>4.2981056631412681E-4</v>
      </c>
      <c r="T730" s="3">
        <f t="shared" si="104"/>
        <v>5.9555560123779907</v>
      </c>
    </row>
    <row r="731" spans="1:20" x14ac:dyDescent="0.3">
      <c r="A731" s="1">
        <v>40900</v>
      </c>
      <c r="B731">
        <v>982.07899999999995</v>
      </c>
      <c r="C731">
        <v>6.8735999999999997</v>
      </c>
      <c r="D731">
        <f t="shared" si="99"/>
        <v>4.6250216307958128E-2</v>
      </c>
      <c r="E731">
        <f t="shared" si="105"/>
        <v>2.1537223059909594E-3</v>
      </c>
      <c r="F731">
        <f t="shared" si="100"/>
        <v>5.1473550683895724</v>
      </c>
      <c r="K731">
        <f t="shared" si="101"/>
        <v>-6.4676337344105892E-3</v>
      </c>
      <c r="L731">
        <f t="shared" si="106"/>
        <v>6.0199255459967313E-4</v>
      </c>
      <c r="M731">
        <f t="shared" si="102"/>
        <v>7.345779095994212</v>
      </c>
      <c r="R731">
        <f t="shared" si="103"/>
        <v>-6.4676337344105892E-3</v>
      </c>
      <c r="S731">
        <f t="shared" si="107"/>
        <v>4.4266258024826141E-4</v>
      </c>
      <c r="T731" s="3">
        <f t="shared" si="104"/>
        <v>7.6282057473802629</v>
      </c>
    </row>
    <row r="732" spans="1:20" x14ac:dyDescent="0.3">
      <c r="A732" s="1">
        <v>40907</v>
      </c>
      <c r="B732">
        <v>987.85299999999995</v>
      </c>
      <c r="C732">
        <v>6.8878000000000004</v>
      </c>
      <c r="D732">
        <f t="shared" si="99"/>
        <v>5.8621480692503817E-3</v>
      </c>
      <c r="E732">
        <f t="shared" si="105"/>
        <v>2.1524537840950366E-3</v>
      </c>
      <c r="F732">
        <f t="shared" si="100"/>
        <v>6.1251813953255771</v>
      </c>
      <c r="K732">
        <f t="shared" si="101"/>
        <v>2.0637442469318644E-3</v>
      </c>
      <c r="L732">
        <f t="shared" si="106"/>
        <v>5.4731878143683146E-4</v>
      </c>
      <c r="M732">
        <f t="shared" si="102"/>
        <v>7.5026974991331352</v>
      </c>
      <c r="R732">
        <f t="shared" si="103"/>
        <v>2.0637442469318644E-3</v>
      </c>
      <c r="S732">
        <f t="shared" si="107"/>
        <v>3.8677464175798046E-4</v>
      </c>
      <c r="T732" s="3">
        <f t="shared" si="104"/>
        <v>7.8466566711162171</v>
      </c>
    </row>
    <row r="733" spans="1:20" x14ac:dyDescent="0.3">
      <c r="A733" s="1">
        <v>40914</v>
      </c>
      <c r="B733">
        <v>1002.175</v>
      </c>
      <c r="C733">
        <v>6.9389000000000003</v>
      </c>
      <c r="D733">
        <f t="shared" si="99"/>
        <v>1.4394015840637911E-2</v>
      </c>
      <c r="E733">
        <f t="shared" si="105"/>
        <v>1.9689237668986531E-3</v>
      </c>
      <c r="F733">
        <f t="shared" si="100"/>
        <v>6.1250392917328762</v>
      </c>
      <c r="K733">
        <f t="shared" si="101"/>
        <v>7.3915298158790258E-3</v>
      </c>
      <c r="L733">
        <f t="shared" si="106"/>
        <v>4.9431427404545173E-4</v>
      </c>
      <c r="M733">
        <f t="shared" si="102"/>
        <v>7.5018127905718908</v>
      </c>
      <c r="R733">
        <f t="shared" si="103"/>
        <v>7.3915298158790258E-3</v>
      </c>
      <c r="S733">
        <f t="shared" si="107"/>
        <v>3.3805892639222901E-4</v>
      </c>
      <c r="T733" s="3">
        <f t="shared" si="104"/>
        <v>7.8306773518155719</v>
      </c>
    </row>
    <row r="734" spans="1:20" x14ac:dyDescent="0.3">
      <c r="A734" s="1">
        <v>40921</v>
      </c>
      <c r="B734">
        <v>1008.997</v>
      </c>
      <c r="C734">
        <v>6.9934000000000003</v>
      </c>
      <c r="D734">
        <f t="shared" si="99"/>
        <v>6.7841300146012154E-3</v>
      </c>
      <c r="E734">
        <f t="shared" si="105"/>
        <v>1.8162713280773443E-3</v>
      </c>
      <c r="F734">
        <f t="shared" si="100"/>
        <v>6.2856295426379791</v>
      </c>
      <c r="K734">
        <f t="shared" si="101"/>
        <v>7.8235866279589283E-3</v>
      </c>
      <c r="L734">
        <f t="shared" si="106"/>
        <v>4.5140002948334157E-4</v>
      </c>
      <c r="M734">
        <f t="shared" si="102"/>
        <v>7.5675595885505667</v>
      </c>
      <c r="R734">
        <f t="shared" si="103"/>
        <v>7.8235866279589283E-3</v>
      </c>
      <c r="S734">
        <f t="shared" si="107"/>
        <v>3.0314147802933252E-4</v>
      </c>
      <c r="T734" s="3">
        <f t="shared" si="104"/>
        <v>7.8993969394498595</v>
      </c>
    </row>
    <row r="735" spans="1:20" x14ac:dyDescent="0.3">
      <c r="A735" s="1">
        <v>40928</v>
      </c>
      <c r="B735">
        <v>1033.296</v>
      </c>
      <c r="C735">
        <v>6.7839</v>
      </c>
      <c r="D735">
        <f t="shared" si="99"/>
        <v>2.3796925011844473E-2</v>
      </c>
      <c r="E735">
        <f t="shared" si="105"/>
        <v>1.6628814351876357E-3</v>
      </c>
      <c r="F735">
        <f t="shared" si="100"/>
        <v>6.0586537575555095</v>
      </c>
      <c r="K735">
        <f t="shared" si="101"/>
        <v>-3.0414689328147962E-2</v>
      </c>
      <c r="L735">
        <f t="shared" si="106"/>
        <v>4.1331598857022425E-4</v>
      </c>
      <c r="M735">
        <f t="shared" si="102"/>
        <v>5.5531719906894423</v>
      </c>
      <c r="R735">
        <f t="shared" si="103"/>
        <v>-3.0414689328147962E-2</v>
      </c>
      <c r="S735">
        <f t="shared" si="107"/>
        <v>2.7543289554487062E-4</v>
      </c>
      <c r="T735" s="3">
        <f t="shared" si="104"/>
        <v>4.8386231561511135</v>
      </c>
    </row>
    <row r="736" spans="1:20" x14ac:dyDescent="0.3">
      <c r="A736" s="1">
        <v>40935</v>
      </c>
      <c r="B736">
        <v>1041.4000000000001</v>
      </c>
      <c r="C736">
        <v>6.7335000000000003</v>
      </c>
      <c r="D736">
        <f t="shared" si="99"/>
        <v>7.8122686085979956E-3</v>
      </c>
      <c r="E736">
        <f t="shared" si="105"/>
        <v>1.5678633426928776E-3</v>
      </c>
      <c r="F736">
        <f t="shared" si="100"/>
        <v>6.4191149456059469</v>
      </c>
      <c r="K736">
        <f t="shared" si="101"/>
        <v>-7.4570899069614748E-3</v>
      </c>
      <c r="L736">
        <f t="shared" si="106"/>
        <v>4.6326332121077591E-4</v>
      </c>
      <c r="M736">
        <f t="shared" si="102"/>
        <v>7.5571791231768417</v>
      </c>
      <c r="R736">
        <f t="shared" si="103"/>
        <v>-7.4570899069614748E-3</v>
      </c>
      <c r="S736">
        <f t="shared" si="107"/>
        <v>3.3139481086601468E-4</v>
      </c>
      <c r="T736" s="3">
        <f t="shared" si="104"/>
        <v>7.8443996869948061</v>
      </c>
    </row>
    <row r="737" spans="1:20" x14ac:dyDescent="0.3">
      <c r="A737" s="1">
        <v>40942</v>
      </c>
      <c r="B737">
        <v>1078.663</v>
      </c>
      <c r="C737">
        <v>6.6841999999999997</v>
      </c>
      <c r="D737">
        <f t="shared" si="99"/>
        <v>3.5156349517352629E-2</v>
      </c>
      <c r="E737">
        <f t="shared" si="105"/>
        <v>1.4372980708961915E-3</v>
      </c>
      <c r="F737">
        <f t="shared" si="100"/>
        <v>5.685065011703446</v>
      </c>
      <c r="K737">
        <f t="shared" si="101"/>
        <v>-7.3485354201983533E-3</v>
      </c>
      <c r="L737">
        <f t="shared" si="106"/>
        <v>4.2347477165421608E-4</v>
      </c>
      <c r="M737">
        <f t="shared" si="102"/>
        <v>7.6394978684017225</v>
      </c>
      <c r="R737">
        <f t="shared" si="103"/>
        <v>-7.3485354201983533E-3</v>
      </c>
      <c r="S737">
        <f t="shared" si="107"/>
        <v>2.9782767502508446E-4</v>
      </c>
      <c r="T737" s="3">
        <f t="shared" si="104"/>
        <v>7.9376793422421406</v>
      </c>
    </row>
    <row r="738" spans="1:20" x14ac:dyDescent="0.3">
      <c r="A738" s="1">
        <v>40949</v>
      </c>
      <c r="B738">
        <v>1065.366</v>
      </c>
      <c r="C738">
        <v>6.6730999999999998</v>
      </c>
      <c r="D738">
        <f t="shared" si="99"/>
        <v>-1.2403909169044764E-2</v>
      </c>
      <c r="E738">
        <f t="shared" si="105"/>
        <v>1.4198531268757532E-3</v>
      </c>
      <c r="F738">
        <f t="shared" si="100"/>
        <v>6.4488406627923673</v>
      </c>
      <c r="K738">
        <f t="shared" si="101"/>
        <v>-1.6620129150525255E-3</v>
      </c>
      <c r="L738">
        <f t="shared" si="106"/>
        <v>3.87412852093146E-4</v>
      </c>
      <c r="M738">
        <f t="shared" si="102"/>
        <v>7.8488895463480182</v>
      </c>
      <c r="R738">
        <f t="shared" si="103"/>
        <v>-1.6620129150525255E-3</v>
      </c>
      <c r="S738">
        <f t="shared" si="107"/>
        <v>2.70470998813618E-4</v>
      </c>
      <c r="T738" s="3">
        <f t="shared" si="104"/>
        <v>8.2051328021021757</v>
      </c>
    </row>
    <row r="739" spans="1:20" x14ac:dyDescent="0.3">
      <c r="A739" s="1">
        <v>40956</v>
      </c>
      <c r="B739">
        <v>1099.548</v>
      </c>
      <c r="C739">
        <v>6.7195</v>
      </c>
      <c r="D739">
        <f t="shared" si="99"/>
        <v>3.1580784172171569E-2</v>
      </c>
      <c r="E739">
        <f t="shared" si="105"/>
        <v>1.3101559907611946E-3</v>
      </c>
      <c r="F739">
        <f t="shared" si="100"/>
        <v>5.876366948131353</v>
      </c>
      <c r="K739">
        <f t="shared" si="101"/>
        <v>6.9292274322730408E-3</v>
      </c>
      <c r="L739">
        <f t="shared" si="106"/>
        <v>3.4986962769163315E-4</v>
      </c>
      <c r="M739">
        <f t="shared" si="102"/>
        <v>7.8207154383537398</v>
      </c>
      <c r="R739">
        <f t="shared" si="103"/>
        <v>6.9292274322730408E-3</v>
      </c>
      <c r="S739">
        <f t="shared" si="107"/>
        <v>2.4364299505129366E-4</v>
      </c>
      <c r="T739" s="3">
        <f t="shared" si="104"/>
        <v>8.1227387235867212</v>
      </c>
    </row>
    <row r="740" spans="1:20" x14ac:dyDescent="0.3">
      <c r="A740" s="1">
        <v>40963</v>
      </c>
      <c r="B740">
        <v>1100.0129999999999</v>
      </c>
      <c r="C740">
        <v>6.5475000000000003</v>
      </c>
      <c r="D740">
        <f t="shared" si="99"/>
        <v>4.2281164916759315E-4</v>
      </c>
      <c r="E740">
        <f t="shared" si="105"/>
        <v>1.2830513526105626E-3</v>
      </c>
      <c r="F740">
        <f t="shared" si="100"/>
        <v>6.6583748370598519</v>
      </c>
      <c r="K740">
        <f t="shared" si="101"/>
        <v>-2.5930449605251826E-2</v>
      </c>
      <c r="L740">
        <f t="shared" si="106"/>
        <v>3.2040749412156082E-4</v>
      </c>
      <c r="M740">
        <f t="shared" si="102"/>
        <v>5.9473760979381289</v>
      </c>
      <c r="R740">
        <f t="shared" si="103"/>
        <v>-2.5930449605251826E-2</v>
      </c>
      <c r="S740">
        <f t="shared" si="107"/>
        <v>2.2600338066775002E-4</v>
      </c>
      <c r="T740" s="3">
        <f t="shared" si="104"/>
        <v>5.4198360035362629</v>
      </c>
    </row>
    <row r="741" spans="1:20" x14ac:dyDescent="0.3">
      <c r="A741" s="1">
        <v>40970</v>
      </c>
      <c r="B741">
        <v>1105.105</v>
      </c>
      <c r="C741">
        <v>6.6715999999999998</v>
      </c>
      <c r="D741">
        <f t="shared" si="99"/>
        <v>4.6183551634782138E-3</v>
      </c>
      <c r="E741">
        <f t="shared" si="105"/>
        <v>1.1718918938969404E-3</v>
      </c>
      <c r="F741">
        <f t="shared" si="100"/>
        <v>6.7309351740653227</v>
      </c>
      <c r="K741">
        <f t="shared" si="101"/>
        <v>1.8776413821151042E-2</v>
      </c>
      <c r="L741">
        <f t="shared" si="106"/>
        <v>3.5476202899219748E-4</v>
      </c>
      <c r="M741">
        <f t="shared" si="102"/>
        <v>6.9502881068799578</v>
      </c>
      <c r="R741">
        <f t="shared" si="103"/>
        <v>1.8776413821151042E-2</v>
      </c>
      <c r="S741">
        <f t="shared" si="107"/>
        <v>2.6838739407860479E-4</v>
      </c>
      <c r="T741" s="3">
        <f t="shared" si="104"/>
        <v>6.9094789900289264</v>
      </c>
    </row>
    <row r="742" spans="1:20" x14ac:dyDescent="0.3">
      <c r="A742" s="1">
        <v>40977</v>
      </c>
      <c r="B742">
        <v>1089.8040000000001</v>
      </c>
      <c r="C742">
        <v>6.8061999999999996</v>
      </c>
      <c r="D742">
        <f t="shared" si="99"/>
        <v>-1.3942489521423606E-2</v>
      </c>
      <c r="E742">
        <f t="shared" si="105"/>
        <v>1.0721969378416089E-3</v>
      </c>
      <c r="F742">
        <f t="shared" si="100"/>
        <v>6.6567420630713467</v>
      </c>
      <c r="K742">
        <f t="shared" si="101"/>
        <v>1.997425026210466E-2</v>
      </c>
      <c r="L742">
        <f t="shared" si="106"/>
        <v>3.54546490011217E-4</v>
      </c>
      <c r="M742">
        <f t="shared" si="102"/>
        <v>6.8193724648803506</v>
      </c>
      <c r="R742">
        <f t="shared" si="103"/>
        <v>1.997425026210466E-2</v>
      </c>
      <c r="S742">
        <f t="shared" si="107"/>
        <v>2.7370950701661784E-4</v>
      </c>
      <c r="T742" s="3">
        <f t="shared" si="104"/>
        <v>6.7458004755273535</v>
      </c>
    </row>
    <row r="743" spans="1:20" x14ac:dyDescent="0.3">
      <c r="A743" s="1">
        <v>40984</v>
      </c>
      <c r="B743">
        <v>1123.354</v>
      </c>
      <c r="C743">
        <v>6.7363999999999997</v>
      </c>
      <c r="D743">
        <f t="shared" si="99"/>
        <v>3.0320989594675843E-2</v>
      </c>
      <c r="E743">
        <f t="shared" si="105"/>
        <v>9.9613622041422149E-4</v>
      </c>
      <c r="F743">
        <f t="shared" si="100"/>
        <v>5.9886981403284274</v>
      </c>
      <c r="K743">
        <f t="shared" si="101"/>
        <v>-1.03083038832236E-2</v>
      </c>
      <c r="L743">
        <f t="shared" si="106"/>
        <v>3.5888244384014507E-4</v>
      </c>
      <c r="M743">
        <f t="shared" si="102"/>
        <v>7.6364267192849296</v>
      </c>
      <c r="R743">
        <f t="shared" si="103"/>
        <v>-1.03083038832236E-2</v>
      </c>
      <c r="S743">
        <f t="shared" si="107"/>
        <v>2.8223773887375375E-4</v>
      </c>
      <c r="T743" s="3">
        <f t="shared" si="104"/>
        <v>7.7962656851013561</v>
      </c>
    </row>
    <row r="744" spans="1:20" x14ac:dyDescent="0.3">
      <c r="A744" s="1">
        <v>40991</v>
      </c>
      <c r="B744">
        <v>1084.2940000000001</v>
      </c>
      <c r="C744">
        <v>6.7211999999999996</v>
      </c>
      <c r="D744">
        <f t="shared" si="99"/>
        <v>-3.5389769196282395E-2</v>
      </c>
      <c r="E744">
        <f t="shared" si="105"/>
        <v>9.8948385655314827E-4</v>
      </c>
      <c r="F744">
        <f t="shared" si="100"/>
        <v>5.6525805719014146</v>
      </c>
      <c r="K744">
        <f t="shared" si="101"/>
        <v>-2.2589475781123226E-3</v>
      </c>
      <c r="L744">
        <f t="shared" si="106"/>
        <v>3.342257305202508E-4</v>
      </c>
      <c r="M744">
        <f t="shared" si="102"/>
        <v>7.9884262953467786</v>
      </c>
      <c r="R744">
        <f t="shared" si="103"/>
        <v>-2.2589475781123226E-3</v>
      </c>
      <c r="S744">
        <f t="shared" si="107"/>
        <v>2.6257761802386695E-4</v>
      </c>
      <c r="T744" s="3">
        <f t="shared" si="104"/>
        <v>8.2255301718977307</v>
      </c>
    </row>
    <row r="745" spans="1:20" x14ac:dyDescent="0.3">
      <c r="A745" s="1">
        <v>40998</v>
      </c>
      <c r="B745">
        <v>1074.4760000000001</v>
      </c>
      <c r="C745">
        <v>6.6006999999999998</v>
      </c>
      <c r="D745">
        <f t="shared" si="99"/>
        <v>-9.0959830759988394E-3</v>
      </c>
      <c r="E745">
        <f t="shared" si="105"/>
        <v>1.0122683419827008E-3</v>
      </c>
      <c r="F745">
        <f t="shared" si="100"/>
        <v>6.8138274177778788</v>
      </c>
      <c r="K745">
        <f t="shared" si="101"/>
        <v>-1.8091006007237787E-2</v>
      </c>
      <c r="L745">
        <f t="shared" si="106"/>
        <v>3.0210219945764978E-4</v>
      </c>
      <c r="M745">
        <f t="shared" si="102"/>
        <v>7.0213883020576979</v>
      </c>
      <c r="R745">
        <f t="shared" si="103"/>
        <v>-1.8091006007237787E-2</v>
      </c>
      <c r="S745">
        <f t="shared" si="107"/>
        <v>2.3745681339163233E-4</v>
      </c>
      <c r="T745" s="3">
        <f t="shared" si="104"/>
        <v>6.9672341702126701</v>
      </c>
    </row>
    <row r="746" spans="1:20" x14ac:dyDescent="0.3">
      <c r="A746" s="1">
        <v>41005</v>
      </c>
      <c r="B746">
        <v>1036.3969999999999</v>
      </c>
      <c r="C746">
        <v>6.7483000000000004</v>
      </c>
      <c r="D746">
        <f t="shared" si="99"/>
        <v>-3.6082825814405611E-2</v>
      </c>
      <c r="E746">
        <f t="shared" si="105"/>
        <v>9.3172549429752717E-4</v>
      </c>
      <c r="F746">
        <f t="shared" si="100"/>
        <v>5.5810968847568523</v>
      </c>
      <c r="K746">
        <f t="shared" si="101"/>
        <v>2.2114917298171017E-2</v>
      </c>
      <c r="L746">
        <f t="shared" si="106"/>
        <v>3.0456007885269743E-4</v>
      </c>
      <c r="M746">
        <f t="shared" si="102"/>
        <v>6.4908192276927679</v>
      </c>
      <c r="R746">
        <f t="shared" si="103"/>
        <v>2.2114917298171017E-2</v>
      </c>
      <c r="S746">
        <f t="shared" si="107"/>
        <v>2.4634198283864805E-4</v>
      </c>
      <c r="T746" s="3">
        <f t="shared" si="104"/>
        <v>6.3234620933875298</v>
      </c>
    </row>
    <row r="747" spans="1:20" x14ac:dyDescent="0.3">
      <c r="A747" s="1">
        <v>41012</v>
      </c>
      <c r="B747">
        <v>1027.7170000000001</v>
      </c>
      <c r="C747">
        <v>6.7831999999999999</v>
      </c>
      <c r="D747">
        <f t="shared" si="99"/>
        <v>-8.4104377619239647E-3</v>
      </c>
      <c r="E747">
        <f t="shared" si="105"/>
        <v>9.6380678968563762E-4</v>
      </c>
      <c r="F747">
        <f t="shared" si="100"/>
        <v>6.8712279628242037</v>
      </c>
      <c r="K747">
        <f t="shared" si="101"/>
        <v>5.1583456950730945E-3</v>
      </c>
      <c r="L747">
        <f t="shared" si="106"/>
        <v>3.225688425177677E-4</v>
      </c>
      <c r="M747">
        <f t="shared" si="102"/>
        <v>7.9567045172363784</v>
      </c>
      <c r="R747">
        <f t="shared" si="103"/>
        <v>5.1583456950730945E-3</v>
      </c>
      <c r="S747">
        <f t="shared" si="107"/>
        <v>2.6823217022513046E-4</v>
      </c>
      <c r="T747" s="3">
        <f t="shared" si="104"/>
        <v>8.1244580221220861</v>
      </c>
    </row>
    <row r="748" spans="1:20" x14ac:dyDescent="0.3">
      <c r="A748" s="1">
        <v>41019</v>
      </c>
      <c r="B748">
        <v>1055.7280000000001</v>
      </c>
      <c r="C748">
        <v>6.6825000000000001</v>
      </c>
      <c r="D748">
        <f t="shared" si="99"/>
        <v>2.6890739043732851E-2</v>
      </c>
      <c r="E748">
        <f t="shared" si="105"/>
        <v>8.864231690906086E-4</v>
      </c>
      <c r="F748">
        <f t="shared" si="100"/>
        <v>6.2125524014897406</v>
      </c>
      <c r="K748">
        <f t="shared" si="101"/>
        <v>-1.4956797976719199E-2</v>
      </c>
      <c r="L748">
        <f t="shared" si="106"/>
        <v>2.9368209329267797E-4</v>
      </c>
      <c r="M748">
        <f t="shared" si="102"/>
        <v>7.3712849220089849</v>
      </c>
      <c r="R748">
        <f t="shared" si="103"/>
        <v>-1.4956797976719199E-2</v>
      </c>
      <c r="S748">
        <f t="shared" si="107"/>
        <v>2.4399298128255798E-4</v>
      </c>
      <c r="T748" s="3">
        <f t="shared" si="104"/>
        <v>7.4015176522068336</v>
      </c>
    </row>
    <row r="749" spans="1:20" x14ac:dyDescent="0.3">
      <c r="A749" s="1">
        <v>41026</v>
      </c>
      <c r="B749">
        <v>1056.672</v>
      </c>
      <c r="C749">
        <v>6.7115</v>
      </c>
      <c r="D749">
        <f t="shared" si="99"/>
        <v>8.9377017879273214E-4</v>
      </c>
      <c r="E749">
        <f t="shared" si="105"/>
        <v>8.7227242763515179E-4</v>
      </c>
      <c r="F749">
        <f t="shared" si="100"/>
        <v>7.0434929680777936</v>
      </c>
      <c r="K749">
        <f t="shared" si="101"/>
        <v>4.3303039146167857E-3</v>
      </c>
      <c r="L749">
        <f t="shared" si="106"/>
        <v>2.8685216580733632E-4</v>
      </c>
      <c r="M749">
        <f t="shared" si="102"/>
        <v>8.0911735560144056</v>
      </c>
      <c r="R749">
        <f t="shared" si="103"/>
        <v>4.3303039146167857E-3</v>
      </c>
      <c r="S749">
        <f t="shared" si="107"/>
        <v>2.4223712719899951E-4</v>
      </c>
      <c r="T749" s="3">
        <f t="shared" si="104"/>
        <v>8.248183628840053</v>
      </c>
    </row>
    <row r="750" spans="1:20" x14ac:dyDescent="0.3">
      <c r="A750" s="1">
        <v>41033</v>
      </c>
      <c r="B750">
        <v>1031.9469999999999</v>
      </c>
      <c r="C750">
        <v>6.8158000000000003</v>
      </c>
      <c r="D750">
        <f t="shared" si="99"/>
        <v>-2.367703737552505E-2</v>
      </c>
      <c r="E750">
        <f t="shared" si="105"/>
        <v>7.9676022538906601E-4</v>
      </c>
      <c r="F750">
        <f t="shared" si="100"/>
        <v>6.4313547573481902</v>
      </c>
      <c r="K750">
        <f t="shared" si="101"/>
        <v>1.5420973427950027E-2</v>
      </c>
      <c r="L750">
        <f t="shared" si="106"/>
        <v>2.606846174684767E-4</v>
      </c>
      <c r="M750">
        <f t="shared" si="102"/>
        <v>7.3399612151206872</v>
      </c>
      <c r="R750">
        <f t="shared" si="103"/>
        <v>1.5420973427950027E-2</v>
      </c>
      <c r="S750">
        <f t="shared" si="107"/>
        <v>2.2220714272647087E-4</v>
      </c>
      <c r="T750" s="3">
        <f t="shared" si="104"/>
        <v>7.3416990177501988</v>
      </c>
    </row>
    <row r="751" spans="1:20" x14ac:dyDescent="0.3">
      <c r="A751" s="1">
        <v>41040</v>
      </c>
      <c r="B751">
        <v>1032.412</v>
      </c>
      <c r="C751">
        <v>6.9508999999999999</v>
      </c>
      <c r="D751">
        <f t="shared" si="99"/>
        <v>4.5050304512403704E-4</v>
      </c>
      <c r="E751">
        <f t="shared" si="105"/>
        <v>7.762973907608614E-4</v>
      </c>
      <c r="F751">
        <f t="shared" si="100"/>
        <v>7.160713438509493</v>
      </c>
      <c r="K751">
        <f t="shared" si="101"/>
        <v>1.9627701222139148E-2</v>
      </c>
      <c r="L751">
        <f t="shared" si="106"/>
        <v>2.5845162647813389E-4</v>
      </c>
      <c r="M751">
        <f t="shared" si="102"/>
        <v>6.7702071946228646</v>
      </c>
      <c r="R751">
        <f t="shared" si="103"/>
        <v>1.9627701222139148E-2</v>
      </c>
      <c r="S751">
        <f t="shared" si="107"/>
        <v>2.2585683196332728E-4</v>
      </c>
      <c r="T751" s="3">
        <f t="shared" si="104"/>
        <v>6.6898974822912018</v>
      </c>
    </row>
    <row r="752" spans="1:20" x14ac:dyDescent="0.3">
      <c r="A752" s="1">
        <v>41047</v>
      </c>
      <c r="B752">
        <v>955.98400000000004</v>
      </c>
      <c r="C752">
        <v>7.14</v>
      </c>
      <c r="D752">
        <f t="shared" si="99"/>
        <v>-7.6911914669017381E-2</v>
      </c>
      <c r="E752">
        <f t="shared" si="105"/>
        <v>7.0904968528998883E-4</v>
      </c>
      <c r="F752">
        <f t="shared" si="100"/>
        <v>-1.0911909324099343</v>
      </c>
      <c r="K752">
        <f t="shared" si="101"/>
        <v>2.6841628755850014E-2</v>
      </c>
      <c r="L752">
        <f t="shared" si="106"/>
        <v>2.7082725945488831E-4</v>
      </c>
      <c r="M752">
        <f t="shared" si="102"/>
        <v>5.5537615719479065</v>
      </c>
      <c r="R752">
        <f t="shared" si="103"/>
        <v>2.6841628755850014E-2</v>
      </c>
      <c r="S752">
        <f t="shared" si="107"/>
        <v>2.4220065941276593E-4</v>
      </c>
      <c r="T752" s="3">
        <f t="shared" si="104"/>
        <v>5.3510492366428117</v>
      </c>
    </row>
    <row r="753" spans="1:20" x14ac:dyDescent="0.3">
      <c r="A753" s="1">
        <v>41054</v>
      </c>
      <c r="B753">
        <v>985.029</v>
      </c>
      <c r="C753">
        <v>7.1703999999999999</v>
      </c>
      <c r="D753">
        <f t="shared" si="99"/>
        <v>2.9929905853385595E-2</v>
      </c>
      <c r="E753">
        <f t="shared" si="105"/>
        <v>1.1601777458330358E-3</v>
      </c>
      <c r="F753">
        <f t="shared" si="100"/>
        <v>5.9870596229467239</v>
      </c>
      <c r="K753">
        <f t="shared" si="101"/>
        <v>4.2486647095218927E-3</v>
      </c>
      <c r="L753">
        <f t="shared" si="106"/>
        <v>3.1471424092283388E-4</v>
      </c>
      <c r="M753">
        <f t="shared" si="102"/>
        <v>8.0064882257909247</v>
      </c>
      <c r="R753">
        <f t="shared" si="103"/>
        <v>4.2486647095218927E-3</v>
      </c>
      <c r="S753">
        <f t="shared" si="107"/>
        <v>2.8588285443000613E-4</v>
      </c>
      <c r="T753" s="3">
        <f t="shared" si="104"/>
        <v>8.0967866526493442</v>
      </c>
    </row>
    <row r="754" spans="1:20" x14ac:dyDescent="0.3">
      <c r="A754" s="1">
        <v>41061</v>
      </c>
      <c r="B754">
        <v>956.7</v>
      </c>
      <c r="C754">
        <v>7.2427999999999999</v>
      </c>
      <c r="D754">
        <f t="shared" si="99"/>
        <v>-2.9181219678936578E-2</v>
      </c>
      <c r="E754">
        <f t="shared" si="105"/>
        <v>1.1372696493597543E-3</v>
      </c>
      <c r="F754">
        <f t="shared" si="100"/>
        <v>6.0303635626165475</v>
      </c>
      <c r="K754">
        <f t="shared" si="101"/>
        <v>1.0046430903335537E-2</v>
      </c>
      <c r="L754">
        <f t="shared" si="106"/>
        <v>2.8575889824361122E-4</v>
      </c>
      <c r="M754">
        <f t="shared" si="102"/>
        <v>7.8071595575880188</v>
      </c>
      <c r="R754">
        <f t="shared" si="103"/>
        <v>1.0046430903335537E-2</v>
      </c>
      <c r="S754">
        <f t="shared" si="107"/>
        <v>2.5752440566505826E-4</v>
      </c>
      <c r="T754" s="3">
        <f t="shared" si="104"/>
        <v>7.8724690391638683</v>
      </c>
    </row>
    <row r="755" spans="1:20" x14ac:dyDescent="0.3">
      <c r="A755" s="1">
        <v>41068</v>
      </c>
      <c r="B755">
        <v>975.755</v>
      </c>
      <c r="C755">
        <v>7.125</v>
      </c>
      <c r="D755">
        <f t="shared" si="99"/>
        <v>1.9721667626860718E-2</v>
      </c>
      <c r="E755">
        <f t="shared" si="105"/>
        <v>1.1125118087008555E-3</v>
      </c>
      <c r="F755">
        <f t="shared" si="100"/>
        <v>6.4515258997044613</v>
      </c>
      <c r="K755">
        <f t="shared" si="101"/>
        <v>-1.639814580963626E-2</v>
      </c>
      <c r="L755">
        <f t="shared" si="106"/>
        <v>2.6771903459446952E-4</v>
      </c>
      <c r="M755">
        <f t="shared" si="102"/>
        <v>7.2211643343350609</v>
      </c>
      <c r="R755">
        <f t="shared" si="103"/>
        <v>-1.639814580963626E-2</v>
      </c>
      <c r="S755">
        <f t="shared" si="107"/>
        <v>2.4206016048002605E-4</v>
      </c>
      <c r="T755" s="3">
        <f t="shared" si="104"/>
        <v>7.2154467653868002</v>
      </c>
    </row>
    <row r="756" spans="1:20" x14ac:dyDescent="0.3">
      <c r="A756" s="1">
        <v>41075</v>
      </c>
      <c r="B756">
        <v>977.53399999999999</v>
      </c>
      <c r="C756">
        <v>6.9874999999999998</v>
      </c>
      <c r="D756">
        <f t="shared" si="99"/>
        <v>1.8215435523331891E-3</v>
      </c>
      <c r="E756">
        <f t="shared" si="105"/>
        <v>1.0498154913201265E-3</v>
      </c>
      <c r="F756">
        <f t="shared" si="100"/>
        <v>6.8559802775044361</v>
      </c>
      <c r="K756">
        <f t="shared" si="101"/>
        <v>-1.9486887673496735E-2</v>
      </c>
      <c r="L756">
        <f t="shared" si="106"/>
        <v>2.6783422144933592E-4</v>
      </c>
      <c r="M756">
        <f t="shared" si="102"/>
        <v>6.8073295315291391</v>
      </c>
      <c r="R756">
        <f t="shared" si="103"/>
        <v>-1.9486887673496735E-2</v>
      </c>
      <c r="S756">
        <f t="shared" si="107"/>
        <v>2.4477315892445394E-4</v>
      </c>
      <c r="T756" s="3">
        <f t="shared" si="104"/>
        <v>6.7637880038698643</v>
      </c>
    </row>
    <row r="757" spans="1:20" x14ac:dyDescent="0.3">
      <c r="A757" s="1">
        <v>41082</v>
      </c>
      <c r="B757">
        <v>1009.843</v>
      </c>
      <c r="C757">
        <v>7.0068000000000001</v>
      </c>
      <c r="D757">
        <f t="shared" si="99"/>
        <v>3.251707834452431E-2</v>
      </c>
      <c r="E757">
        <f t="shared" si="105"/>
        <v>9.5913766882675254E-4</v>
      </c>
      <c r="F757">
        <f t="shared" si="100"/>
        <v>5.8470686218835368</v>
      </c>
      <c r="K757">
        <f t="shared" si="101"/>
        <v>2.7582676141376292E-3</v>
      </c>
      <c r="L757">
        <f t="shared" si="106"/>
        <v>2.7875649416691346E-4</v>
      </c>
      <c r="M757">
        <f t="shared" si="102"/>
        <v>8.1578791559842632</v>
      </c>
      <c r="R757">
        <f t="shared" si="103"/>
        <v>2.7582676141376292E-3</v>
      </c>
      <c r="S757">
        <f t="shared" si="107"/>
        <v>2.5703490872815182E-4</v>
      </c>
      <c r="T757" s="3">
        <f t="shared" si="104"/>
        <v>8.2366994017983153</v>
      </c>
    </row>
    <row r="758" spans="1:20" x14ac:dyDescent="0.3">
      <c r="A758" s="1">
        <v>41089</v>
      </c>
      <c r="B758">
        <v>1019.064</v>
      </c>
      <c r="C758">
        <v>6.9194000000000004</v>
      </c>
      <c r="D758">
        <f t="shared" si="99"/>
        <v>9.0896857158375768E-3</v>
      </c>
      <c r="E758">
        <f t="shared" si="105"/>
        <v>9.6764855603762132E-4</v>
      </c>
      <c r="F758">
        <f t="shared" si="100"/>
        <v>6.8552568936464446</v>
      </c>
      <c r="K758">
        <f t="shared" si="101"/>
        <v>-1.2552045427202421E-2</v>
      </c>
      <c r="L758">
        <f t="shared" si="106"/>
        <v>2.5229146805182427E-4</v>
      </c>
      <c r="M758">
        <f t="shared" si="102"/>
        <v>7.6604341500298503</v>
      </c>
      <c r="R758">
        <f t="shared" si="103"/>
        <v>-1.2552045427202421E-2</v>
      </c>
      <c r="S758">
        <f t="shared" si="107"/>
        <v>2.3319111990894976E-4</v>
      </c>
      <c r="T758" s="3">
        <f t="shared" si="104"/>
        <v>7.6880096270134768</v>
      </c>
    </row>
    <row r="759" spans="1:20" x14ac:dyDescent="0.3">
      <c r="A759" s="1">
        <v>41096</v>
      </c>
      <c r="B759">
        <v>1023.8680000000001</v>
      </c>
      <c r="C759">
        <v>7.01</v>
      </c>
      <c r="D759">
        <f t="shared" si="99"/>
        <v>4.7030531166512464E-3</v>
      </c>
      <c r="E759">
        <f t="shared" si="105"/>
        <v>8.9096203917483181E-4</v>
      </c>
      <c r="F759">
        <f t="shared" si="100"/>
        <v>6.9983830896559542</v>
      </c>
      <c r="K759">
        <f t="shared" si="101"/>
        <v>1.3008640378345947E-2</v>
      </c>
      <c r="L759">
        <f t="shared" si="106"/>
        <v>2.4304474859810377E-4</v>
      </c>
      <c r="M759">
        <f t="shared" si="102"/>
        <v>7.6259951562988473</v>
      </c>
      <c r="R759">
        <f t="shared" si="103"/>
        <v>1.3008640378345947E-2</v>
      </c>
      <c r="S759">
        <f t="shared" si="107"/>
        <v>2.2747517997828853E-4</v>
      </c>
      <c r="T759" s="3">
        <f t="shared" si="104"/>
        <v>7.6445433201030877</v>
      </c>
    </row>
    <row r="760" spans="1:20" x14ac:dyDescent="0.3">
      <c r="A760" s="1">
        <v>41103</v>
      </c>
      <c r="B760">
        <v>1030.942</v>
      </c>
      <c r="C760">
        <v>7.0190000000000001</v>
      </c>
      <c r="D760">
        <f t="shared" si="99"/>
        <v>6.885335332124219E-3</v>
      </c>
      <c r="E760">
        <f t="shared" si="105"/>
        <v>8.1567774701869929E-4</v>
      </c>
      <c r="F760">
        <f t="shared" si="100"/>
        <v>7.0533703995603849</v>
      </c>
      <c r="K760">
        <f t="shared" si="101"/>
        <v>1.2830567017857659E-3</v>
      </c>
      <c r="L760">
        <f t="shared" si="106"/>
        <v>2.3583965914471608E-4</v>
      </c>
      <c r="M760">
        <f t="shared" si="102"/>
        <v>8.3453780818341308</v>
      </c>
      <c r="R760">
        <f t="shared" si="103"/>
        <v>1.2830567017857659E-3</v>
      </c>
      <c r="S760">
        <f t="shared" si="107"/>
        <v>2.2390115923946022E-4</v>
      </c>
      <c r="T760" s="3">
        <f t="shared" si="104"/>
        <v>8.3969533514067187</v>
      </c>
    </row>
    <row r="761" spans="1:20" x14ac:dyDescent="0.3">
      <c r="A761" s="1">
        <v>41110</v>
      </c>
      <c r="B761">
        <v>1041.5630000000001</v>
      </c>
      <c r="C761">
        <v>6.9370000000000003</v>
      </c>
      <c r="D761">
        <f t="shared" si="99"/>
        <v>1.0249522177495871E-2</v>
      </c>
      <c r="E761">
        <f t="shared" si="105"/>
        <v>7.4910802851805647E-4</v>
      </c>
      <c r="F761">
        <f t="shared" si="100"/>
        <v>7.056390298086697</v>
      </c>
      <c r="K761">
        <f t="shared" si="101"/>
        <v>-1.1751353345120195E-2</v>
      </c>
      <c r="L761">
        <f t="shared" si="106"/>
        <v>2.1298157159436578E-4</v>
      </c>
      <c r="M761">
        <f t="shared" si="102"/>
        <v>7.8059187445443579</v>
      </c>
      <c r="R761">
        <f t="shared" si="103"/>
        <v>-1.1751353345120195E-2</v>
      </c>
      <c r="S761">
        <f t="shared" si="107"/>
        <v>2.0579043460930974E-4</v>
      </c>
      <c r="T761" s="3">
        <f t="shared" si="104"/>
        <v>7.8176088510812418</v>
      </c>
    </row>
    <row r="762" spans="1:20" x14ac:dyDescent="0.3">
      <c r="A762" s="1">
        <v>41117</v>
      </c>
      <c r="B762">
        <v>1059.7460000000001</v>
      </c>
      <c r="C762">
        <v>6.8563999999999998</v>
      </c>
      <c r="D762">
        <f t="shared" si="99"/>
        <v>1.7306787200562591E-2</v>
      </c>
      <c r="E762">
        <f t="shared" si="105"/>
        <v>6.9330136298333036E-4</v>
      </c>
      <c r="F762">
        <f t="shared" si="100"/>
        <v>6.8420188217663025</v>
      </c>
      <c r="K762">
        <f t="shared" si="101"/>
        <v>-1.1686881752399391E-2</v>
      </c>
      <c r="L762">
        <f t="shared" si="106"/>
        <v>2.0567231562905835E-4</v>
      </c>
      <c r="M762">
        <f t="shared" si="102"/>
        <v>7.8251447338747973</v>
      </c>
      <c r="R762">
        <f t="shared" si="103"/>
        <v>-1.1686881752399391E-2</v>
      </c>
      <c r="S762">
        <f t="shared" si="107"/>
        <v>2.0349654744882705E-4</v>
      </c>
      <c r="T762" s="3">
        <f t="shared" si="104"/>
        <v>7.8286795908995206</v>
      </c>
    </row>
    <row r="763" spans="1:20" x14ac:dyDescent="0.3">
      <c r="A763" s="1">
        <v>41124</v>
      </c>
      <c r="B763">
        <v>1081.066</v>
      </c>
      <c r="C763">
        <v>6.6980000000000004</v>
      </c>
      <c r="D763">
        <f t="shared" si="99"/>
        <v>1.9918334604035508E-2</v>
      </c>
      <c r="E763">
        <f t="shared" si="105"/>
        <v>6.5918107626972285E-4</v>
      </c>
      <c r="F763">
        <f t="shared" si="100"/>
        <v>6.7226441998396504</v>
      </c>
      <c r="K763">
        <f t="shared" si="101"/>
        <v>-2.337354827875197E-2</v>
      </c>
      <c r="L763">
        <f t="shared" si="106"/>
        <v>1.9892897968882417E-4</v>
      </c>
      <c r="M763">
        <f t="shared" si="102"/>
        <v>5.7762420613955108</v>
      </c>
      <c r="R763">
        <f t="shared" si="103"/>
        <v>-2.337354827875197E-2</v>
      </c>
      <c r="S763">
        <f t="shared" si="107"/>
        <v>2.0149985323609869E-4</v>
      </c>
      <c r="T763" s="3">
        <f t="shared" si="104"/>
        <v>5.7984407284713466</v>
      </c>
    </row>
    <row r="764" spans="1:20" x14ac:dyDescent="0.3">
      <c r="A764" s="1">
        <v>41131</v>
      </c>
      <c r="B764">
        <v>1079.519</v>
      </c>
      <c r="C764">
        <v>6.6467999999999998</v>
      </c>
      <c r="D764">
        <f t="shared" si="99"/>
        <v>-1.4320198134921275E-3</v>
      </c>
      <c r="E764">
        <f t="shared" si="105"/>
        <v>6.3644085839069105E-4</v>
      </c>
      <c r="F764">
        <f t="shared" si="100"/>
        <v>7.3563969538713865</v>
      </c>
      <c r="K764">
        <f t="shared" si="101"/>
        <v>-7.6734385270914645E-3</v>
      </c>
      <c r="L764">
        <f t="shared" si="106"/>
        <v>2.3283581305602515E-4</v>
      </c>
      <c r="M764">
        <f t="shared" si="102"/>
        <v>8.1122878335324042</v>
      </c>
      <c r="R764">
        <f t="shared" si="103"/>
        <v>-7.6734385270914645E-3</v>
      </c>
      <c r="S764">
        <f t="shared" si="107"/>
        <v>2.3707916482051256E-4</v>
      </c>
      <c r="T764" s="3">
        <f t="shared" si="104"/>
        <v>8.0987535863236264</v>
      </c>
    </row>
    <row r="765" spans="1:20" x14ac:dyDescent="0.3">
      <c r="A765" s="1">
        <v>41138</v>
      </c>
      <c r="B765">
        <v>1091.4549999999999</v>
      </c>
      <c r="C765">
        <v>6.6684000000000001</v>
      </c>
      <c r="D765">
        <f t="shared" si="99"/>
        <v>1.0996096930713845E-2</v>
      </c>
      <c r="E765">
        <f t="shared" si="105"/>
        <v>5.8147166682866354E-4</v>
      </c>
      <c r="F765">
        <f t="shared" si="100"/>
        <v>7.2420032737262394</v>
      </c>
      <c r="K765">
        <f t="shared" si="101"/>
        <v>3.2444152468173899E-3</v>
      </c>
      <c r="L765">
        <f t="shared" si="106"/>
        <v>2.1585728646801588E-4</v>
      </c>
      <c r="M765">
        <f t="shared" si="102"/>
        <v>8.3921283123774302</v>
      </c>
      <c r="R765">
        <f t="shared" si="103"/>
        <v>3.2444152468173899E-3</v>
      </c>
      <c r="S765">
        <f t="shared" si="107"/>
        <v>2.2166909122257284E-4</v>
      </c>
      <c r="T765" s="3">
        <f t="shared" si="104"/>
        <v>8.3668386343822494</v>
      </c>
    </row>
    <row r="766" spans="1:20" x14ac:dyDescent="0.3">
      <c r="A766" s="1">
        <v>41145</v>
      </c>
      <c r="B766">
        <v>1058.5820000000001</v>
      </c>
      <c r="C766">
        <v>6.5964</v>
      </c>
      <c r="D766">
        <f t="shared" si="99"/>
        <v>-3.0581391782090576E-2</v>
      </c>
      <c r="E766">
        <f t="shared" si="105"/>
        <v>5.4156487856818459E-4</v>
      </c>
      <c r="F766">
        <f t="shared" si="100"/>
        <v>5.7941603631120593</v>
      </c>
      <c r="K766">
        <f t="shared" si="101"/>
        <v>-1.085590541926088E-2</v>
      </c>
      <c r="L766">
        <f t="shared" si="106"/>
        <v>1.9581626582041762E-4</v>
      </c>
      <c r="M766">
        <f t="shared" si="102"/>
        <v>7.9364905860710646</v>
      </c>
      <c r="R766">
        <f t="shared" si="103"/>
        <v>-1.085590541926088E-2</v>
      </c>
      <c r="S766">
        <f t="shared" si="107"/>
        <v>2.0478720135937045E-4</v>
      </c>
      <c r="T766" s="3">
        <f t="shared" si="104"/>
        <v>7.9180604110046033</v>
      </c>
    </row>
    <row r="767" spans="1:20" x14ac:dyDescent="0.3">
      <c r="A767" s="1">
        <v>41152</v>
      </c>
      <c r="B767">
        <v>1043.9269999999999</v>
      </c>
      <c r="C767">
        <v>6.6262999999999996</v>
      </c>
      <c r="D767">
        <f t="shared" si="99"/>
        <v>-1.3940713063494405E-2</v>
      </c>
      <c r="E767">
        <f t="shared" si="105"/>
        <v>5.7567478171313712E-4</v>
      </c>
      <c r="F767">
        <f t="shared" si="100"/>
        <v>7.1223751857481652</v>
      </c>
      <c r="K767">
        <f t="shared" si="101"/>
        <v>4.5225333650175314E-3</v>
      </c>
      <c r="L767">
        <f t="shared" si="106"/>
        <v>1.8820655545900473E-4</v>
      </c>
      <c r="M767">
        <f t="shared" si="102"/>
        <v>8.4692957082338385</v>
      </c>
      <c r="R767">
        <f t="shared" si="103"/>
        <v>4.5225333650175314E-3</v>
      </c>
      <c r="S767">
        <f t="shared" si="107"/>
        <v>2.0084548682102276E-4</v>
      </c>
      <c r="T767" s="3">
        <f t="shared" si="104"/>
        <v>8.411138632746411</v>
      </c>
    </row>
    <row r="768" spans="1:20" x14ac:dyDescent="0.3">
      <c r="A768" s="1">
        <v>41159</v>
      </c>
      <c r="B768">
        <v>1070.8699999999999</v>
      </c>
      <c r="C768">
        <v>6.5933000000000002</v>
      </c>
      <c r="D768">
        <f t="shared" si="99"/>
        <v>2.548183856809998E-2</v>
      </c>
      <c r="E768">
        <f t="shared" si="105"/>
        <v>5.426328556688327E-4</v>
      </c>
      <c r="F768">
        <f t="shared" si="100"/>
        <v>6.3224598757473114</v>
      </c>
      <c r="K768">
        <f t="shared" si="101"/>
        <v>-4.9925971355476448E-3</v>
      </c>
      <c r="L768">
        <f t="shared" si="106"/>
        <v>1.7183325880377643E-4</v>
      </c>
      <c r="M768">
        <f t="shared" si="102"/>
        <v>8.5239265959036903</v>
      </c>
      <c r="R768">
        <f t="shared" si="103"/>
        <v>-4.9925971355476448E-3</v>
      </c>
      <c r="S768">
        <f t="shared" si="107"/>
        <v>1.8880803724524522E-4</v>
      </c>
      <c r="T768" s="3">
        <f t="shared" si="104"/>
        <v>8.4427619113904271</v>
      </c>
    </row>
    <row r="769" spans="1:20" x14ac:dyDescent="0.3">
      <c r="A769" s="1">
        <v>41166</v>
      </c>
      <c r="B769">
        <v>1114.979</v>
      </c>
      <c r="C769">
        <v>6.5518999999999998</v>
      </c>
      <c r="D769">
        <f t="shared" si="99"/>
        <v>4.0364168441854593E-2</v>
      </c>
      <c r="E769">
        <f t="shared" si="105"/>
        <v>5.5187753107363547E-4</v>
      </c>
      <c r="F769">
        <f t="shared" si="100"/>
        <v>4.5499603972082667</v>
      </c>
      <c r="K769">
        <f t="shared" si="101"/>
        <v>-6.2988979829153424E-3</v>
      </c>
      <c r="L769">
        <f t="shared" si="106"/>
        <v>1.5749460522845139E-4</v>
      </c>
      <c r="M769">
        <f t="shared" si="102"/>
        <v>8.5041988775484629</v>
      </c>
      <c r="R769">
        <f t="shared" si="103"/>
        <v>-6.2988979829153424E-3</v>
      </c>
      <c r="S769">
        <f t="shared" si="107"/>
        <v>1.7945608628542085E-4</v>
      </c>
      <c r="T769" s="3">
        <f t="shared" si="104"/>
        <v>8.4044890790790028</v>
      </c>
    </row>
    <row r="770" spans="1:20" x14ac:dyDescent="0.3">
      <c r="A770" s="1">
        <v>41173</v>
      </c>
      <c r="B770">
        <v>1099.8879999999999</v>
      </c>
      <c r="C770">
        <v>6.5609000000000002</v>
      </c>
      <c r="D770">
        <f t="shared" si="99"/>
        <v>-1.3627214215317485E-2</v>
      </c>
      <c r="E770">
        <f t="shared" si="105"/>
        <v>6.4523203180419527E-4</v>
      </c>
      <c r="F770">
        <f t="shared" si="100"/>
        <v>7.0580956249684839</v>
      </c>
      <c r="K770">
        <f t="shared" si="101"/>
        <v>1.3727047485264368E-3</v>
      </c>
      <c r="L770">
        <f t="shared" si="106"/>
        <v>1.4599511351338733E-4</v>
      </c>
      <c r="M770">
        <f t="shared" si="102"/>
        <v>8.8190306840178341</v>
      </c>
      <c r="R770">
        <f t="shared" si="103"/>
        <v>1.3727047485264368E-3</v>
      </c>
      <c r="S770">
        <f t="shared" si="107"/>
        <v>1.7321412384222533E-4</v>
      </c>
      <c r="T770" s="3">
        <f t="shared" si="104"/>
        <v>8.6501034697683856</v>
      </c>
    </row>
    <row r="771" spans="1:20" x14ac:dyDescent="0.3">
      <c r="A771" s="1">
        <v>41180</v>
      </c>
      <c r="B771">
        <v>1072.45</v>
      </c>
      <c r="C771">
        <v>6.5640000000000001</v>
      </c>
      <c r="D771">
        <f t="shared" si="99"/>
        <v>-2.526260575201679E-2</v>
      </c>
      <c r="E771">
        <f t="shared" si="105"/>
        <v>6.0541418467284947E-4</v>
      </c>
      <c r="F771">
        <f t="shared" si="100"/>
        <v>6.3554446151734485</v>
      </c>
      <c r="K771">
        <f t="shared" si="101"/>
        <v>4.7238456028560552E-4</v>
      </c>
      <c r="L771">
        <f t="shared" si="106"/>
        <v>1.3192940189775656E-4</v>
      </c>
      <c r="M771">
        <f t="shared" si="102"/>
        <v>8.931552199050131</v>
      </c>
      <c r="R771">
        <f t="shared" si="103"/>
        <v>4.7238456028560552E-4</v>
      </c>
      <c r="S771">
        <f t="shared" si="107"/>
        <v>1.6472325669053843E-4</v>
      </c>
      <c r="T771" s="3">
        <f t="shared" si="104"/>
        <v>8.7098890451514315</v>
      </c>
    </row>
    <row r="772" spans="1:20" x14ac:dyDescent="0.3">
      <c r="A772" s="1">
        <v>41187</v>
      </c>
      <c r="B772">
        <v>1093.54</v>
      </c>
      <c r="C772">
        <v>6.5979999999999999</v>
      </c>
      <c r="D772">
        <f t="shared" ref="D772:D835" si="108">LN(B772/B771)</f>
        <v>1.9474389568660534E-2</v>
      </c>
      <c r="E772">
        <f t="shared" si="105"/>
        <v>6.0825497345847206E-4</v>
      </c>
      <c r="F772">
        <f t="shared" ref="F772:F835" si="109">-LN(E772)-D772*D772/E772</f>
        <v>6.7814083880246203</v>
      </c>
      <c r="K772">
        <f t="shared" ref="K772:K835" si="110">LN(C772/C771)</f>
        <v>5.1663995785451193E-3</v>
      </c>
      <c r="L772">
        <f t="shared" si="106"/>
        <v>1.1907441629771668E-4</v>
      </c>
      <c r="M772">
        <f t="shared" ref="M772:M835" si="111">-LN(L772)-K772*K772/L772</f>
        <v>8.8116022202296751</v>
      </c>
      <c r="R772">
        <f t="shared" ref="R772:R835" si="112">LN(C772/C771)</f>
        <v>5.1663995785451193E-3</v>
      </c>
      <c r="S772">
        <f t="shared" si="107"/>
        <v>1.5768943642229251E-4</v>
      </c>
      <c r="T772" s="3">
        <f t="shared" ref="T772:T835" si="113">-LN(S772)-R772*R772/S772</f>
        <v>8.5856156280837617</v>
      </c>
    </row>
    <row r="773" spans="1:20" x14ac:dyDescent="0.3">
      <c r="A773" s="1">
        <v>41194</v>
      </c>
      <c r="B773">
        <v>1058.6959999999999</v>
      </c>
      <c r="C773">
        <v>6.6886999999999999</v>
      </c>
      <c r="D773">
        <f t="shared" si="108"/>
        <v>-3.2382178113837985E-2</v>
      </c>
      <c r="E773">
        <f t="shared" ref="E773:E836" si="114">$I$2*E772+(1-$I$2)*D772^2</f>
        <v>5.8841211167355914E-4</v>
      </c>
      <c r="F773">
        <f t="shared" si="109"/>
        <v>5.6559893836331865</v>
      </c>
      <c r="K773">
        <f t="shared" si="110"/>
        <v>1.365296257077464E-2</v>
      </c>
      <c r="L773">
        <f t="shared" ref="L773:L836" si="115">$P$2*L772+(1-$P$2)*K772^2</f>
        <v>1.1005754243641251E-4</v>
      </c>
      <c r="M773">
        <f t="shared" si="111"/>
        <v>7.4208169622962892</v>
      </c>
      <c r="R773">
        <f t="shared" si="112"/>
        <v>1.365296257077464E-2</v>
      </c>
      <c r="S773">
        <f t="shared" ref="S773:S836" si="116">$X$3+$Y$3*S772+($Z$3)*R772^2</f>
        <v>1.5439048747725135E-4</v>
      </c>
      <c r="T773" s="3">
        <f t="shared" si="113"/>
        <v>7.5686753252344303</v>
      </c>
    </row>
    <row r="774" spans="1:20" x14ac:dyDescent="0.3">
      <c r="A774" s="1">
        <v>41201</v>
      </c>
      <c r="B774">
        <v>1064.6420000000001</v>
      </c>
      <c r="C774">
        <v>6.5761000000000003</v>
      </c>
      <c r="D774">
        <f t="shared" si="108"/>
        <v>5.6006302740025131E-3</v>
      </c>
      <c r="E774">
        <f t="shared" si="114"/>
        <v>6.2828734489433732E-4</v>
      </c>
      <c r="F774">
        <f t="shared" si="109"/>
        <v>7.3225882369838944</v>
      </c>
      <c r="K774">
        <f t="shared" si="110"/>
        <v>-1.697767092625584E-2</v>
      </c>
      <c r="L774">
        <f t="shared" si="115"/>
        <v>1.1750916069106483E-4</v>
      </c>
      <c r="M774">
        <f t="shared" si="111"/>
        <v>6.596067969790866</v>
      </c>
      <c r="R774">
        <f t="shared" si="112"/>
        <v>-1.697767092625584E-2</v>
      </c>
      <c r="S774">
        <f t="shared" si="116"/>
        <v>1.6621554721792605E-4</v>
      </c>
      <c r="T774" s="3">
        <f t="shared" si="113"/>
        <v>6.968083443941004</v>
      </c>
    </row>
    <row r="775" spans="1:20" x14ac:dyDescent="0.3">
      <c r="A775" s="1">
        <v>41208</v>
      </c>
      <c r="B775">
        <v>1059.202</v>
      </c>
      <c r="C775">
        <v>6.6927000000000003</v>
      </c>
      <c r="D775">
        <f t="shared" si="108"/>
        <v>-5.1227979991452918E-3</v>
      </c>
      <c r="E775">
        <f t="shared" si="114"/>
        <v>5.7656487712410653E-4</v>
      </c>
      <c r="F775">
        <f t="shared" si="109"/>
        <v>7.4129064587550104</v>
      </c>
      <c r="K775">
        <f t="shared" si="110"/>
        <v>1.7575515713668166E-2</v>
      </c>
      <c r="L775">
        <f t="shared" si="115"/>
        <v>1.3417320847258351E-4</v>
      </c>
      <c r="M775">
        <f t="shared" si="111"/>
        <v>6.6141402954947175</v>
      </c>
      <c r="R775">
        <f t="shared" si="112"/>
        <v>1.7575515713668166E-2</v>
      </c>
      <c r="S775">
        <f t="shared" si="116"/>
        <v>1.8504666097960275E-4</v>
      </c>
      <c r="T775" s="3">
        <f t="shared" si="113"/>
        <v>6.9256005900040609</v>
      </c>
    </row>
    <row r="776" spans="1:20" x14ac:dyDescent="0.3">
      <c r="A776" s="1">
        <v>41215</v>
      </c>
      <c r="B776">
        <v>1069.913</v>
      </c>
      <c r="C776">
        <v>6.7007000000000003</v>
      </c>
      <c r="D776">
        <f t="shared" si="108"/>
        <v>1.0061542340545222E-2</v>
      </c>
      <c r="E776">
        <f t="shared" si="114"/>
        <v>5.288801138844569E-4</v>
      </c>
      <c r="F776">
        <f t="shared" si="109"/>
        <v>7.3533355810151111</v>
      </c>
      <c r="K776">
        <f t="shared" si="110"/>
        <v>1.1946183868783982E-3</v>
      </c>
      <c r="L776">
        <f t="shared" si="115"/>
        <v>1.5122702538071365E-4</v>
      </c>
      <c r="M776">
        <f t="shared" si="111"/>
        <v>8.787291479004395</v>
      </c>
      <c r="R776">
        <f t="shared" si="112"/>
        <v>1.1946183868783982E-3</v>
      </c>
      <c r="S776">
        <f t="shared" si="116"/>
        <v>2.021872315526074E-4</v>
      </c>
      <c r="T776" s="3">
        <f t="shared" si="113"/>
        <v>8.4992580270248546</v>
      </c>
    </row>
    <row r="777" spans="1:20" x14ac:dyDescent="0.3">
      <c r="A777" s="1">
        <v>41222</v>
      </c>
      <c r="B777">
        <v>1052.1469999999999</v>
      </c>
      <c r="C777">
        <v>6.7321</v>
      </c>
      <c r="D777">
        <f t="shared" si="108"/>
        <v>-1.6744498362933218E-2</v>
      </c>
      <c r="E777">
        <f t="shared" si="114"/>
        <v>4.9182511663211173E-4</v>
      </c>
      <c r="F777">
        <f t="shared" si="109"/>
        <v>7.0473102805595769</v>
      </c>
      <c r="K777">
        <f t="shared" si="110"/>
        <v>4.6751320933976657E-3</v>
      </c>
      <c r="L777">
        <f t="shared" si="115"/>
        <v>1.3660603627581297E-4</v>
      </c>
      <c r="M777">
        <f t="shared" si="111"/>
        <v>8.7384101962323779</v>
      </c>
      <c r="R777">
        <f t="shared" si="112"/>
        <v>4.6751320933976657E-3</v>
      </c>
      <c r="S777">
        <f t="shared" si="116"/>
        <v>1.8816842611855993E-4</v>
      </c>
      <c r="T777" s="3">
        <f t="shared" si="113"/>
        <v>8.4620172805956209</v>
      </c>
    </row>
    <row r="778" spans="1:20" x14ac:dyDescent="0.3">
      <c r="A778" s="1">
        <v>41229</v>
      </c>
      <c r="B778">
        <v>1027.04</v>
      </c>
      <c r="C778">
        <v>6.7824999999999998</v>
      </c>
      <c r="D778">
        <f t="shared" si="108"/>
        <v>-2.415195981262765E-2</v>
      </c>
      <c r="E778">
        <f t="shared" si="114"/>
        <v>4.7350348260075527E-4</v>
      </c>
      <c r="F778">
        <f t="shared" si="109"/>
        <v>6.4234339249529624</v>
      </c>
      <c r="K778">
        <f t="shared" si="110"/>
        <v>7.4586349060968647E-3</v>
      </c>
      <c r="L778">
        <f t="shared" si="115"/>
        <v>1.2540612014004347E-4</v>
      </c>
      <c r="M778">
        <f t="shared" si="111"/>
        <v>8.5403445158393811</v>
      </c>
      <c r="R778">
        <f t="shared" si="112"/>
        <v>7.4586349060968647E-3</v>
      </c>
      <c r="S778">
        <f t="shared" si="116"/>
        <v>1.7865896176761907E-4</v>
      </c>
      <c r="T778" s="3">
        <f t="shared" si="113"/>
        <v>8.3186495320189486</v>
      </c>
    </row>
    <row r="779" spans="1:20" x14ac:dyDescent="0.3">
      <c r="A779" s="1">
        <v>41236</v>
      </c>
      <c r="B779">
        <v>1071.7750000000001</v>
      </c>
      <c r="C779">
        <v>6.6143999999999998</v>
      </c>
      <c r="D779">
        <f t="shared" si="108"/>
        <v>4.2635273977996636E-2</v>
      </c>
      <c r="E779">
        <f t="shared" si="114"/>
        <v>4.8301871381841111E-4</v>
      </c>
      <c r="F779">
        <f t="shared" si="109"/>
        <v>3.8721090718905589</v>
      </c>
      <c r="K779">
        <f t="shared" si="110"/>
        <v>-2.5096675045637729E-2</v>
      </c>
      <c r="L779">
        <f t="shared" si="115"/>
        <v>1.1859585019552159E-4</v>
      </c>
      <c r="M779">
        <f t="shared" si="111"/>
        <v>3.7289531658370709</v>
      </c>
      <c r="R779">
        <f t="shared" si="112"/>
        <v>-2.5096675045637729E-2</v>
      </c>
      <c r="S779">
        <f t="shared" si="116"/>
        <v>1.7401641892993855E-4</v>
      </c>
      <c r="T779" s="3">
        <f t="shared" si="113"/>
        <v>5.0369145169965277</v>
      </c>
    </row>
    <row r="780" spans="1:20" x14ac:dyDescent="0.3">
      <c r="A780" s="1">
        <v>41243</v>
      </c>
      <c r="B780">
        <v>1085.8530000000001</v>
      </c>
      <c r="C780">
        <v>6.6553000000000004</v>
      </c>
      <c r="D780">
        <f t="shared" si="108"/>
        <v>1.3049700674522265E-2</v>
      </c>
      <c r="E780">
        <f t="shared" si="114"/>
        <v>5.9867310779119771E-4</v>
      </c>
      <c r="F780">
        <f t="shared" si="109"/>
        <v>7.1363412938997444</v>
      </c>
      <c r="K780">
        <f t="shared" si="110"/>
        <v>6.1644392137945921E-3</v>
      </c>
      <c r="L780">
        <f t="shared" si="115"/>
        <v>1.6849534833828685E-4</v>
      </c>
      <c r="M780">
        <f t="shared" si="111"/>
        <v>8.4630750564114727</v>
      </c>
      <c r="R780">
        <f t="shared" si="112"/>
        <v>6.1644392137945921E-3</v>
      </c>
      <c r="S780">
        <f t="shared" si="116"/>
        <v>2.2238240586875823E-4</v>
      </c>
      <c r="T780" s="3">
        <f t="shared" si="113"/>
        <v>8.2402338838645051</v>
      </c>
    </row>
    <row r="781" spans="1:20" x14ac:dyDescent="0.3">
      <c r="A781" s="1">
        <v>41250</v>
      </c>
      <c r="B781">
        <v>1098.623</v>
      </c>
      <c r="C781">
        <v>6.6765999999999996</v>
      </c>
      <c r="D781">
        <f t="shared" si="108"/>
        <v>1.1691724209775626E-2</v>
      </c>
      <c r="E781">
        <f t="shared" si="114"/>
        <v>5.615546020747925E-4</v>
      </c>
      <c r="F781">
        <f t="shared" si="109"/>
        <v>7.2413765702347819</v>
      </c>
      <c r="K781">
        <f t="shared" si="110"/>
        <v>3.1953462181936068E-3</v>
      </c>
      <c r="L781">
        <f t="shared" si="115"/>
        <v>1.5575858172329162E-4</v>
      </c>
      <c r="M781">
        <f t="shared" si="111"/>
        <v>8.7016516176669807</v>
      </c>
      <c r="R781">
        <f t="shared" si="112"/>
        <v>3.1953462181936068E-3</v>
      </c>
      <c r="S781">
        <f t="shared" si="116"/>
        <v>2.0785965501249077E-4</v>
      </c>
      <c r="T781" s="3">
        <f t="shared" si="113"/>
        <v>8.429526617884056</v>
      </c>
    </row>
    <row r="782" spans="1:20" x14ac:dyDescent="0.3">
      <c r="A782" s="1">
        <v>41257</v>
      </c>
      <c r="B782">
        <v>1098.0830000000001</v>
      </c>
      <c r="C782">
        <v>6.6717000000000004</v>
      </c>
      <c r="D782">
        <f t="shared" si="108"/>
        <v>-4.9164522778847783E-4</v>
      </c>
      <c r="E782">
        <f t="shared" si="114"/>
        <v>5.2474112056903252E-4</v>
      </c>
      <c r="F782">
        <f t="shared" si="109"/>
        <v>7.5521448839436554</v>
      </c>
      <c r="K782">
        <f t="shared" si="110"/>
        <v>-7.3417592054371981E-4</v>
      </c>
      <c r="L782">
        <f t="shared" si="115"/>
        <v>1.4155256034946231E-4</v>
      </c>
      <c r="M782">
        <f t="shared" si="111"/>
        <v>8.8590315848441925</v>
      </c>
      <c r="R782">
        <f t="shared" si="112"/>
        <v>-7.3417592054371981E-4</v>
      </c>
      <c r="S782">
        <f t="shared" si="116"/>
        <v>1.9356407263956628E-4</v>
      </c>
      <c r="T782" s="3">
        <f t="shared" si="113"/>
        <v>8.5471172941026836</v>
      </c>
    </row>
    <row r="783" spans="1:20" x14ac:dyDescent="0.3">
      <c r="A783" s="1">
        <v>41264</v>
      </c>
      <c r="B783">
        <v>1107.93</v>
      </c>
      <c r="C783">
        <v>6.5481999999999996</v>
      </c>
      <c r="D783">
        <f t="shared" si="108"/>
        <v>8.9274772182042633E-3</v>
      </c>
      <c r="E783">
        <f t="shared" si="114"/>
        <v>4.7929384015195971E-4</v>
      </c>
      <c r="F783">
        <f t="shared" si="109"/>
        <v>7.4769107162043911</v>
      </c>
      <c r="K783">
        <f t="shared" si="110"/>
        <v>-1.8684497296857897E-2</v>
      </c>
      <c r="L783">
        <f t="shared" si="115"/>
        <v>1.2778915095110581E-4</v>
      </c>
      <c r="M783">
        <f t="shared" si="111"/>
        <v>6.2332034172717918</v>
      </c>
      <c r="R783">
        <f t="shared" si="112"/>
        <v>-1.8684497296857897E-2</v>
      </c>
      <c r="S783">
        <f t="shared" si="116"/>
        <v>1.8109754804648533E-4</v>
      </c>
      <c r="T783" s="3">
        <f t="shared" si="113"/>
        <v>6.6887267148048704</v>
      </c>
    </row>
    <row r="784" spans="1:20" x14ac:dyDescent="0.3">
      <c r="A784" s="1">
        <v>41271</v>
      </c>
      <c r="B784">
        <v>1104.7270000000001</v>
      </c>
      <c r="C784">
        <v>6.5125999999999999</v>
      </c>
      <c r="D784">
        <f t="shared" si="108"/>
        <v>-2.8951638119130837E-3</v>
      </c>
      <c r="E784">
        <f t="shared" si="114"/>
        <v>4.4466947269760276E-4</v>
      </c>
      <c r="F784">
        <f t="shared" si="109"/>
        <v>7.6993294133505898</v>
      </c>
      <c r="K784">
        <f t="shared" si="110"/>
        <v>-5.4514406719290559E-3</v>
      </c>
      <c r="L784">
        <f t="shared" si="115"/>
        <v>1.4939087351036959E-4</v>
      </c>
      <c r="M784">
        <f t="shared" si="111"/>
        <v>8.6100151851561257</v>
      </c>
      <c r="R784">
        <f t="shared" si="112"/>
        <v>-5.4514406719290559E-3</v>
      </c>
      <c r="S784">
        <f t="shared" si="116"/>
        <v>2.0263652262332931E-4</v>
      </c>
      <c r="T784" s="3">
        <f t="shared" si="113"/>
        <v>8.3574390174450404</v>
      </c>
    </row>
    <row r="785" spans="1:20" x14ac:dyDescent="0.3">
      <c r="A785" s="1">
        <v>41278</v>
      </c>
      <c r="B785">
        <v>1136.768</v>
      </c>
      <c r="C785">
        <v>6.5354999999999999</v>
      </c>
      <c r="D785">
        <f t="shared" si="108"/>
        <v>2.8590902591719061E-2</v>
      </c>
      <c r="E785">
        <f t="shared" si="114"/>
        <v>4.0686565422002198E-4</v>
      </c>
      <c r="F785">
        <f t="shared" si="109"/>
        <v>5.7979129520932791</v>
      </c>
      <c r="K785">
        <f t="shared" si="110"/>
        <v>3.5100931954998305E-3</v>
      </c>
      <c r="L785">
        <f t="shared" si="115"/>
        <v>1.3771040754848059E-4</v>
      </c>
      <c r="M785">
        <f t="shared" si="111"/>
        <v>8.8008889964727235</v>
      </c>
      <c r="R785">
        <f t="shared" si="112"/>
        <v>3.5100931954998305E-3</v>
      </c>
      <c r="S785">
        <f t="shared" si="116"/>
        <v>1.9110102427964654E-4</v>
      </c>
      <c r="T785" s="3">
        <f t="shared" si="113"/>
        <v>8.4982358810761767</v>
      </c>
    </row>
    <row r="786" spans="1:20" x14ac:dyDescent="0.3">
      <c r="A786" s="1">
        <v>41285</v>
      </c>
      <c r="B786">
        <v>1132.278</v>
      </c>
      <c r="C786">
        <v>6.4622999999999999</v>
      </c>
      <c r="D786">
        <f t="shared" si="108"/>
        <v>-3.9576155445650288E-3</v>
      </c>
      <c r="E786">
        <f t="shared" si="114"/>
        <v>4.4244143198795904E-4</v>
      </c>
      <c r="F786">
        <f t="shared" si="109"/>
        <v>7.6878017946308388</v>
      </c>
      <c r="K786">
        <f t="shared" si="110"/>
        <v>-1.1263563663442857E-2</v>
      </c>
      <c r="L786">
        <f t="shared" si="115"/>
        <v>1.2547194407515119E-4</v>
      </c>
      <c r="M786">
        <f t="shared" si="111"/>
        <v>7.9723030034033631</v>
      </c>
      <c r="R786">
        <f t="shared" si="112"/>
        <v>-1.1263563663442857E-2</v>
      </c>
      <c r="S786">
        <f t="shared" si="116"/>
        <v>1.8017050628120484E-4</v>
      </c>
      <c r="T786" s="3">
        <f t="shared" si="113"/>
        <v>7.9174524336474654</v>
      </c>
    </row>
    <row r="787" spans="1:20" x14ac:dyDescent="0.3">
      <c r="A787" s="1">
        <v>41292</v>
      </c>
      <c r="B787">
        <v>1135.0239999999999</v>
      </c>
      <c r="C787">
        <v>6.5054999999999996</v>
      </c>
      <c r="D787">
        <f t="shared" si="108"/>
        <v>2.4222634149728317E-3</v>
      </c>
      <c r="E787">
        <f t="shared" si="114"/>
        <v>4.0546153923950605E-4</v>
      </c>
      <c r="F787">
        <f t="shared" si="109"/>
        <v>7.7960137188709391</v>
      </c>
      <c r="K787">
        <f t="shared" si="110"/>
        <v>6.6626813813669044E-3</v>
      </c>
      <c r="L787">
        <f t="shared" si="115"/>
        <v>1.2560819091800396E-4</v>
      </c>
      <c r="M787">
        <f t="shared" si="111"/>
        <v>8.6289320373730245</v>
      </c>
      <c r="R787">
        <f t="shared" si="112"/>
        <v>6.6626813813669044E-3</v>
      </c>
      <c r="S787">
        <f t="shared" si="116"/>
        <v>1.8170889857549306E-4</v>
      </c>
      <c r="T787" s="3">
        <f t="shared" si="113"/>
        <v>8.3688054943227854</v>
      </c>
    </row>
    <row r="788" spans="1:20" x14ac:dyDescent="0.3">
      <c r="A788" s="1">
        <v>41299</v>
      </c>
      <c r="B788">
        <v>1158.5039999999999</v>
      </c>
      <c r="C788">
        <v>6.4496000000000002</v>
      </c>
      <c r="D788">
        <f t="shared" si="108"/>
        <v>2.0475721540690921E-2</v>
      </c>
      <c r="E788">
        <f t="shared" si="114"/>
        <v>3.7083715545031338E-4</v>
      </c>
      <c r="F788">
        <f t="shared" si="109"/>
        <v>6.7691834319781163</v>
      </c>
      <c r="K788">
        <f t="shared" si="110"/>
        <v>-8.6298595806291456E-3</v>
      </c>
      <c r="L788">
        <f t="shared" si="115"/>
        <v>1.1768114396560935E-4</v>
      </c>
      <c r="M788">
        <f t="shared" si="111"/>
        <v>8.4146820630516519</v>
      </c>
      <c r="R788">
        <f t="shared" si="112"/>
        <v>-8.6298595806291456E-3</v>
      </c>
      <c r="S788">
        <f t="shared" si="116"/>
        <v>1.754684037571797E-4</v>
      </c>
      <c r="T788" s="3">
        <f t="shared" si="113"/>
        <v>8.2236191631308344</v>
      </c>
    </row>
    <row r="789" spans="1:20" x14ac:dyDescent="0.3">
      <c r="A789" s="1">
        <v>41306</v>
      </c>
      <c r="B789">
        <v>1176.1120000000001</v>
      </c>
      <c r="C789">
        <v>6.3014999999999999</v>
      </c>
      <c r="D789">
        <f t="shared" si="108"/>
        <v>1.5084565411867847E-2</v>
      </c>
      <c r="E789">
        <f t="shared" si="114"/>
        <v>3.7503252188913799E-4</v>
      </c>
      <c r="F789">
        <f t="shared" si="109"/>
        <v>7.2817661264383018</v>
      </c>
      <c r="K789">
        <f t="shared" si="110"/>
        <v>-2.3230413085354992E-2</v>
      </c>
      <c r="L789">
        <f t="shared" si="115"/>
        <v>1.1346402389958897E-4</v>
      </c>
      <c r="M789">
        <f t="shared" si="111"/>
        <v>4.3278732003524931</v>
      </c>
      <c r="R789">
        <f t="shared" si="112"/>
        <v>-2.3230413085354992E-2</v>
      </c>
      <c r="S789">
        <f t="shared" si="116"/>
        <v>1.7314070411735469E-4</v>
      </c>
      <c r="T789" s="3">
        <f t="shared" si="113"/>
        <v>5.5445647053964375</v>
      </c>
    </row>
    <row r="790" spans="1:20" x14ac:dyDescent="0.3">
      <c r="A790" s="1">
        <v>41313</v>
      </c>
      <c r="B790">
        <v>1175.05</v>
      </c>
      <c r="C790">
        <v>6.4356999999999998</v>
      </c>
      <c r="D790">
        <f t="shared" si="108"/>
        <v>-9.0338315456362005E-4</v>
      </c>
      <c r="E790">
        <f t="shared" si="114"/>
        <v>3.6225281808767196E-4</v>
      </c>
      <c r="F790">
        <f t="shared" si="109"/>
        <v>7.9209153477726417</v>
      </c>
      <c r="K790">
        <f t="shared" si="110"/>
        <v>2.1072914945333678E-2</v>
      </c>
      <c r="L790">
        <f t="shared" si="115"/>
        <v>1.5506145214075115E-4</v>
      </c>
      <c r="M790">
        <f t="shared" si="111"/>
        <v>5.9078712699363241</v>
      </c>
      <c r="R790">
        <f t="shared" si="112"/>
        <v>2.1072914945333678E-2</v>
      </c>
      <c r="S790">
        <f t="shared" si="116"/>
        <v>2.1348459433965413E-4</v>
      </c>
      <c r="T790" s="3">
        <f t="shared" si="113"/>
        <v>6.3718531947168611</v>
      </c>
    </row>
    <row r="791" spans="1:20" x14ac:dyDescent="0.3">
      <c r="A791" s="1">
        <v>41320</v>
      </c>
      <c r="B791">
        <v>1183.434</v>
      </c>
      <c r="C791">
        <v>6.3171999999999997</v>
      </c>
      <c r="D791">
        <f t="shared" si="108"/>
        <v>7.1096817412164438E-3</v>
      </c>
      <c r="E791">
        <f t="shared" si="114"/>
        <v>3.3093473525401226E-4</v>
      </c>
      <c r="F791">
        <f t="shared" si="109"/>
        <v>7.8608475543802498</v>
      </c>
      <c r="K791">
        <f t="shared" si="110"/>
        <v>-1.8584543226980582E-2</v>
      </c>
      <c r="L791">
        <f t="shared" si="115"/>
        <v>1.8326946497734602E-4</v>
      </c>
      <c r="M791">
        <f t="shared" si="111"/>
        <v>6.7199769379683554</v>
      </c>
      <c r="R791">
        <f t="shared" si="112"/>
        <v>-1.8584543226980582E-2</v>
      </c>
      <c r="S791">
        <f t="shared" si="116"/>
        <v>2.3751129397652423E-4</v>
      </c>
      <c r="T791" s="3">
        <f t="shared" si="113"/>
        <v>6.8911108623309225</v>
      </c>
    </row>
    <row r="792" spans="1:20" x14ac:dyDescent="0.3">
      <c r="A792" s="1">
        <v>41327</v>
      </c>
      <c r="B792">
        <v>1205.0989999999999</v>
      </c>
      <c r="C792">
        <v>6.41</v>
      </c>
      <c r="D792">
        <f t="shared" si="108"/>
        <v>1.8141339620742943E-2</v>
      </c>
      <c r="E792">
        <f t="shared" si="114"/>
        <v>3.0663950481653714E-4</v>
      </c>
      <c r="F792">
        <f t="shared" si="109"/>
        <v>7.0165637669506644</v>
      </c>
      <c r="K792">
        <f t="shared" si="110"/>
        <v>1.4583198918816181E-2</v>
      </c>
      <c r="L792">
        <f t="shared" si="115"/>
        <v>1.9909252552386653E-4</v>
      </c>
      <c r="M792">
        <f t="shared" si="111"/>
        <v>7.4535456357477177</v>
      </c>
      <c r="R792">
        <f t="shared" si="112"/>
        <v>1.4583198918816181E-2</v>
      </c>
      <c r="S792">
        <f t="shared" si="116"/>
        <v>2.4802941005865373E-4</v>
      </c>
      <c r="T792" s="3">
        <f t="shared" si="113"/>
        <v>7.4445258370545986</v>
      </c>
    </row>
    <row r="793" spans="1:20" x14ac:dyDescent="0.3">
      <c r="A793" s="1">
        <v>41334</v>
      </c>
      <c r="B793">
        <v>1199.2090000000001</v>
      </c>
      <c r="C793">
        <v>6.4298999999999999</v>
      </c>
      <c r="D793">
        <f t="shared" si="108"/>
        <v>-4.8995484627855964E-3</v>
      </c>
      <c r="E793">
        <f t="shared" si="114"/>
        <v>3.0858639212823458E-4</v>
      </c>
      <c r="F793">
        <f t="shared" si="109"/>
        <v>8.0057166415221186</v>
      </c>
      <c r="K793">
        <f t="shared" si="110"/>
        <v>3.0997150964808119E-3</v>
      </c>
      <c r="L793">
        <f t="shared" si="115"/>
        <v>2.0041770376439199E-4</v>
      </c>
      <c r="M793">
        <f t="shared" si="111"/>
        <v>8.4671658078909324</v>
      </c>
      <c r="R793">
        <f t="shared" si="112"/>
        <v>3.0997150964808119E-3</v>
      </c>
      <c r="S793">
        <f t="shared" si="116"/>
        <v>2.4450730054307099E-4</v>
      </c>
      <c r="T793" s="3">
        <f t="shared" si="113"/>
        <v>8.276969084513329</v>
      </c>
    </row>
    <row r="794" spans="1:20" x14ac:dyDescent="0.3">
      <c r="A794" s="1">
        <v>41341</v>
      </c>
      <c r="B794">
        <v>1215.1389999999999</v>
      </c>
      <c r="C794">
        <v>6.4016000000000002</v>
      </c>
      <c r="D794">
        <f t="shared" si="108"/>
        <v>1.3196300759711043E-2</v>
      </c>
      <c r="E794">
        <f t="shared" si="114"/>
        <v>2.8392778612327754E-4</v>
      </c>
      <c r="F794">
        <f t="shared" si="109"/>
        <v>7.5534573696143372</v>
      </c>
      <c r="K794">
        <f t="shared" si="110"/>
        <v>-4.4110269082258784E-3</v>
      </c>
      <c r="L794">
        <f t="shared" si="115"/>
        <v>1.8179404010151823E-4</v>
      </c>
      <c r="M794">
        <f t="shared" si="111"/>
        <v>8.5056075771647723</v>
      </c>
      <c r="R794">
        <f t="shared" si="112"/>
        <v>-4.4110269082258784E-3</v>
      </c>
      <c r="S794">
        <f t="shared" si="116"/>
        <v>2.2321736184206784E-4</v>
      </c>
      <c r="T794" s="3">
        <f t="shared" si="113"/>
        <v>8.3201976761374947</v>
      </c>
    </row>
    <row r="795" spans="1:20" x14ac:dyDescent="0.3">
      <c r="A795" s="1">
        <v>41348</v>
      </c>
      <c r="B795">
        <v>1217.3520000000001</v>
      </c>
      <c r="C795">
        <v>6.3930999999999996</v>
      </c>
      <c r="D795">
        <f t="shared" si="108"/>
        <v>1.819534469438592E-3</v>
      </c>
      <c r="E795">
        <f t="shared" si="114"/>
        <v>2.7441500254620052E-4</v>
      </c>
      <c r="F795">
        <f t="shared" si="109"/>
        <v>8.1888043952687681</v>
      </c>
      <c r="K795">
        <f t="shared" si="110"/>
        <v>-1.3286753500240927E-3</v>
      </c>
      <c r="L795">
        <f t="shared" si="115"/>
        <v>1.6594939945648637E-4</v>
      </c>
      <c r="M795">
        <f t="shared" si="111"/>
        <v>8.6931895875610259</v>
      </c>
      <c r="R795">
        <f t="shared" si="112"/>
        <v>-1.3286753500240927E-3</v>
      </c>
      <c r="S795">
        <f t="shared" si="116"/>
        <v>2.0685307476995055E-4</v>
      </c>
      <c r="T795" s="3">
        <f t="shared" si="113"/>
        <v>8.4749673457850392</v>
      </c>
    </row>
    <row r="796" spans="1:20" x14ac:dyDescent="0.3">
      <c r="A796" s="1">
        <v>41355</v>
      </c>
      <c r="B796">
        <v>1196.43</v>
      </c>
      <c r="C796">
        <v>6.4939</v>
      </c>
      <c r="D796">
        <f t="shared" si="108"/>
        <v>-1.7335885325618947E-2</v>
      </c>
      <c r="E796">
        <f t="shared" si="114"/>
        <v>2.5092412177191148E-4</v>
      </c>
      <c r="F796">
        <f t="shared" si="109"/>
        <v>7.0926555869213228</v>
      </c>
      <c r="K796">
        <f t="shared" si="110"/>
        <v>1.5643990961592719E-2</v>
      </c>
      <c r="L796">
        <f t="shared" si="115"/>
        <v>1.4992447160777259E-4</v>
      </c>
      <c r="M796">
        <f t="shared" si="111"/>
        <v>7.1729939491714099</v>
      </c>
      <c r="R796">
        <f t="shared" si="112"/>
        <v>1.5643990961592719E-2</v>
      </c>
      <c r="S796">
        <f t="shared" si="116"/>
        <v>1.9198144095676717E-4</v>
      </c>
      <c r="T796" s="3">
        <f t="shared" si="113"/>
        <v>7.2833300192839863</v>
      </c>
    </row>
    <row r="797" spans="1:20" x14ac:dyDescent="0.3">
      <c r="A797" s="1">
        <v>41362</v>
      </c>
      <c r="B797">
        <v>1201.1890000000001</v>
      </c>
      <c r="C797">
        <v>6.5228000000000002</v>
      </c>
      <c r="D797">
        <f t="shared" si="108"/>
        <v>3.9697768909957871E-3</v>
      </c>
      <c r="E797">
        <f t="shared" si="114"/>
        <v>2.5522266804567638E-4</v>
      </c>
      <c r="F797">
        <f t="shared" si="109"/>
        <v>8.2116275992489882</v>
      </c>
      <c r="K797">
        <f t="shared" si="110"/>
        <v>4.4404568725829943E-3</v>
      </c>
      <c r="L797">
        <f t="shared" si="115"/>
        <v>1.5917825344778839E-4</v>
      </c>
      <c r="M797">
        <f t="shared" si="111"/>
        <v>8.6216143412197628</v>
      </c>
      <c r="R797">
        <f t="shared" si="112"/>
        <v>4.4404568725829943E-3</v>
      </c>
      <c r="S797">
        <f t="shared" si="116"/>
        <v>2.019837125557927E-4</v>
      </c>
      <c r="T797" s="3">
        <f t="shared" si="113"/>
        <v>8.4097034589923929</v>
      </c>
    </row>
    <row r="798" spans="1:20" x14ac:dyDescent="0.3">
      <c r="A798" s="1">
        <v>41369</v>
      </c>
      <c r="B798">
        <v>1168.7950000000001</v>
      </c>
      <c r="C798">
        <v>6.45</v>
      </c>
      <c r="D798">
        <f t="shared" si="108"/>
        <v>-2.7338596022602784E-2</v>
      </c>
      <c r="E798">
        <f t="shared" si="114"/>
        <v>2.3447342312081084E-4</v>
      </c>
      <c r="F798">
        <f t="shared" si="109"/>
        <v>5.1706052064051615</v>
      </c>
      <c r="K798">
        <f t="shared" si="110"/>
        <v>-1.1223600797303954E-2</v>
      </c>
      <c r="L798">
        <f t="shared" si="115"/>
        <v>1.4556641732198716E-4</v>
      </c>
      <c r="M798">
        <f t="shared" si="111"/>
        <v>7.9695053216450136</v>
      </c>
      <c r="R798">
        <f t="shared" si="112"/>
        <v>-1.1223600797303954E-2</v>
      </c>
      <c r="S798">
        <f t="shared" si="116"/>
        <v>1.8966393975167081E-4</v>
      </c>
      <c r="T798" s="3">
        <f t="shared" si="113"/>
        <v>7.9060861784492324</v>
      </c>
    </row>
    <row r="799" spans="1:20" x14ac:dyDescent="0.3">
      <c r="A799" s="1">
        <v>41376</v>
      </c>
      <c r="B799">
        <v>1185.329</v>
      </c>
      <c r="C799">
        <v>6.3522999999999996</v>
      </c>
      <c r="D799">
        <f t="shared" si="108"/>
        <v>1.4047069630492537E-2</v>
      </c>
      <c r="E799">
        <f t="shared" si="114"/>
        <v>2.7891782985670354E-4</v>
      </c>
      <c r="F799">
        <f t="shared" si="109"/>
        <v>7.4771442451350936</v>
      </c>
      <c r="K799">
        <f t="shared" si="110"/>
        <v>-1.5263178758967495E-2</v>
      </c>
      <c r="L799">
        <f t="shared" si="115"/>
        <v>1.4365366263914046E-4</v>
      </c>
      <c r="M799">
        <f t="shared" si="111"/>
        <v>7.2263949655011253</v>
      </c>
      <c r="R799">
        <f t="shared" si="112"/>
        <v>-1.5263178758967495E-2</v>
      </c>
      <c r="S799">
        <f t="shared" si="116"/>
        <v>1.8932304467971696E-4</v>
      </c>
      <c r="T799" s="3">
        <f t="shared" si="113"/>
        <v>7.3415419355222795</v>
      </c>
    </row>
    <row r="800" spans="1:20" x14ac:dyDescent="0.3">
      <c r="A800" s="1">
        <v>41383</v>
      </c>
      <c r="B800">
        <v>1147.308</v>
      </c>
      <c r="C800">
        <v>6.5353000000000003</v>
      </c>
      <c r="D800">
        <f t="shared" si="108"/>
        <v>-3.2602044492311424E-2</v>
      </c>
      <c r="E800">
        <f t="shared" si="114"/>
        <v>2.7184748448034817E-4</v>
      </c>
      <c r="F800">
        <f t="shared" si="109"/>
        <v>4.3003810452229043</v>
      </c>
      <c r="K800">
        <f t="shared" si="110"/>
        <v>2.8401300630258475E-2</v>
      </c>
      <c r="L800">
        <f t="shared" si="115"/>
        <v>1.5237072127935876E-4</v>
      </c>
      <c r="M800">
        <f t="shared" si="111"/>
        <v>3.4953037894433114</v>
      </c>
      <c r="R800">
        <f t="shared" si="112"/>
        <v>2.8401300630258475E-2</v>
      </c>
      <c r="S800">
        <f t="shared" si="116"/>
        <v>1.9876020268653872E-4</v>
      </c>
      <c r="T800" s="3">
        <f t="shared" si="113"/>
        <v>4.4650845700763853</v>
      </c>
    </row>
    <row r="801" spans="1:20" x14ac:dyDescent="0.3">
      <c r="A801" s="1">
        <v>41390</v>
      </c>
      <c r="B801">
        <v>1194.665</v>
      </c>
      <c r="C801">
        <v>6.5716000000000001</v>
      </c>
      <c r="D801">
        <f t="shared" si="108"/>
        <v>4.0447482662786784E-2</v>
      </c>
      <c r="E801">
        <f t="shared" si="114"/>
        <v>3.4039071036739776E-4</v>
      </c>
      <c r="F801">
        <f t="shared" si="109"/>
        <v>3.179178197150307</v>
      </c>
      <c r="K801">
        <f t="shared" si="110"/>
        <v>5.539081371072542E-3</v>
      </c>
      <c r="L801">
        <f t="shared" si="115"/>
        <v>2.1622906627058282E-4</v>
      </c>
      <c r="M801">
        <f t="shared" si="111"/>
        <v>8.2972790743702092</v>
      </c>
      <c r="R801">
        <f t="shared" si="112"/>
        <v>5.539081371072542E-3</v>
      </c>
      <c r="S801">
        <f t="shared" si="116"/>
        <v>2.5849045707395101E-4</v>
      </c>
      <c r="T801" s="3">
        <f t="shared" si="113"/>
        <v>8.141957177257602</v>
      </c>
    </row>
    <row r="802" spans="1:20" x14ac:dyDescent="0.3">
      <c r="A802" s="1">
        <v>41397</v>
      </c>
      <c r="B802">
        <v>1203.337</v>
      </c>
      <c r="C802">
        <v>6.5004999999999997</v>
      </c>
      <c r="D802">
        <f t="shared" si="108"/>
        <v>7.2327194091347516E-3</v>
      </c>
      <c r="E802">
        <f t="shared" si="114"/>
        <v>4.5265369099505384E-4</v>
      </c>
      <c r="F802">
        <f t="shared" si="109"/>
        <v>7.5848153181206222</v>
      </c>
      <c r="K802">
        <f t="shared" si="110"/>
        <v>-1.0878237029958463E-2</v>
      </c>
      <c r="L802">
        <f t="shared" si="115"/>
        <v>1.9811897503304763E-4</v>
      </c>
      <c r="M802">
        <f t="shared" si="111"/>
        <v>7.929344958335653</v>
      </c>
      <c r="R802">
        <f t="shared" si="112"/>
        <v>-1.0878237029958463E-2</v>
      </c>
      <c r="S802">
        <f t="shared" si="116"/>
        <v>2.3646574156592305E-4</v>
      </c>
      <c r="T802" s="3">
        <f t="shared" si="113"/>
        <v>7.8492709160856444</v>
      </c>
    </row>
    <row r="803" spans="1:20" x14ac:dyDescent="0.3">
      <c r="A803" s="1">
        <v>41404</v>
      </c>
      <c r="B803">
        <v>1227.306</v>
      </c>
      <c r="C803">
        <v>6.593</v>
      </c>
      <c r="D803">
        <f t="shared" si="108"/>
        <v>1.9722992626174704E-2</v>
      </c>
      <c r="E803">
        <f t="shared" si="114"/>
        <v>4.1796455608670397E-4</v>
      </c>
      <c r="F803">
        <f t="shared" si="109"/>
        <v>6.8494215175520274</v>
      </c>
      <c r="K803">
        <f t="shared" si="110"/>
        <v>1.4129383111076239E-2</v>
      </c>
      <c r="L803">
        <f t="shared" si="115"/>
        <v>1.9033188495286399E-4</v>
      </c>
      <c r="M803">
        <f t="shared" si="111"/>
        <v>7.5178393921994209</v>
      </c>
      <c r="R803">
        <f t="shared" si="112"/>
        <v>1.4129383111076239E-2</v>
      </c>
      <c r="S803">
        <f t="shared" si="116"/>
        <v>2.265693501965811E-4</v>
      </c>
      <c r="T803" s="3">
        <f t="shared" si="113"/>
        <v>7.5113188165584512</v>
      </c>
    </row>
    <row r="804" spans="1:20" x14ac:dyDescent="0.3">
      <c r="A804" s="1">
        <v>41411</v>
      </c>
      <c r="B804">
        <v>1244.2529999999999</v>
      </c>
      <c r="C804">
        <v>6.6919000000000004</v>
      </c>
      <c r="D804">
        <f t="shared" si="108"/>
        <v>1.3713826455013739E-2</v>
      </c>
      <c r="E804">
        <f t="shared" si="114"/>
        <v>4.1545450142137436E-4</v>
      </c>
      <c r="F804">
        <f t="shared" si="109"/>
        <v>7.3334548236097898</v>
      </c>
      <c r="K804">
        <f t="shared" si="110"/>
        <v>1.4889359665984011E-2</v>
      </c>
      <c r="L804">
        <f t="shared" si="115"/>
        <v>1.9124033713470537E-4</v>
      </c>
      <c r="M804">
        <f t="shared" si="111"/>
        <v>7.4027417926432078</v>
      </c>
      <c r="R804">
        <f t="shared" si="112"/>
        <v>1.4889359665984011E-2</v>
      </c>
      <c r="S804">
        <f t="shared" si="116"/>
        <v>2.2592804018161625E-4</v>
      </c>
      <c r="T804" s="3">
        <f t="shared" si="113"/>
        <v>7.4140389616943843</v>
      </c>
    </row>
    <row r="805" spans="1:20" x14ac:dyDescent="0.3">
      <c r="A805" s="1">
        <v>41418</v>
      </c>
      <c r="B805">
        <v>1217.056</v>
      </c>
      <c r="C805">
        <v>6.6390000000000002</v>
      </c>
      <c r="D805">
        <f t="shared" si="108"/>
        <v>-2.2100522107427932E-2</v>
      </c>
      <c r="E805">
        <f t="shared" si="114"/>
        <v>3.9575180795995107E-4</v>
      </c>
      <c r="F805">
        <f t="shared" si="109"/>
        <v>6.6005329027661634</v>
      </c>
      <c r="K805">
        <f t="shared" si="110"/>
        <v>-7.9364900601242346E-3</v>
      </c>
      <c r="L805">
        <f t="shared" si="115"/>
        <v>1.9421262531737026E-4</v>
      </c>
      <c r="M805">
        <f t="shared" si="111"/>
        <v>8.2222326885943016</v>
      </c>
      <c r="R805">
        <f t="shared" si="112"/>
        <v>-7.9364900601242346E-3</v>
      </c>
      <c r="S805">
        <f t="shared" si="116"/>
        <v>2.2741028718903402E-4</v>
      </c>
      <c r="T805" s="3">
        <f t="shared" si="113"/>
        <v>8.111775737002068</v>
      </c>
    </row>
    <row r="806" spans="1:20" x14ac:dyDescent="0.3">
      <c r="A806" s="1">
        <v>41425</v>
      </c>
      <c r="B806">
        <v>1214.7719999999999</v>
      </c>
      <c r="C806">
        <v>6.6159999999999997</v>
      </c>
      <c r="D806">
        <f t="shared" si="108"/>
        <v>-1.8784228749615765E-3</v>
      </c>
      <c r="E806">
        <f t="shared" si="114"/>
        <v>4.0378253516024933E-4</v>
      </c>
      <c r="F806">
        <f t="shared" si="109"/>
        <v>7.8058955576401541</v>
      </c>
      <c r="K806">
        <f t="shared" si="110"/>
        <v>-3.4703920156322226E-3</v>
      </c>
      <c r="L806">
        <f t="shared" si="115"/>
        <v>1.8140463616015632E-4</v>
      </c>
      <c r="M806">
        <f t="shared" si="111"/>
        <v>8.5483895426419103</v>
      </c>
      <c r="R806">
        <f t="shared" si="112"/>
        <v>-3.4703920156322226E-3</v>
      </c>
      <c r="S806">
        <f t="shared" si="116"/>
        <v>2.1420391993296555E-4</v>
      </c>
      <c r="T806" s="3">
        <f t="shared" si="113"/>
        <v>8.3923570748295564</v>
      </c>
    </row>
    <row r="807" spans="1:20" x14ac:dyDescent="0.3">
      <c r="A807" s="1">
        <v>41432</v>
      </c>
      <c r="B807">
        <v>1192.98</v>
      </c>
      <c r="C807">
        <v>6.5552000000000001</v>
      </c>
      <c r="D807">
        <f t="shared" si="108"/>
        <v>-1.8102026346341171E-2</v>
      </c>
      <c r="E807">
        <f t="shared" si="114"/>
        <v>3.6910097321409815E-4</v>
      </c>
      <c r="F807">
        <f t="shared" si="109"/>
        <v>7.0166524655419824</v>
      </c>
      <c r="K807">
        <f t="shared" si="110"/>
        <v>-9.232329910920491E-3</v>
      </c>
      <c r="L807">
        <f t="shared" si="115"/>
        <v>1.6487441579246848E-4</v>
      </c>
      <c r="M807">
        <f t="shared" si="111"/>
        <v>8.1933517057072454</v>
      </c>
      <c r="R807">
        <f t="shared" si="112"/>
        <v>-9.232329910920491E-3</v>
      </c>
      <c r="S807">
        <f t="shared" si="116"/>
        <v>1.9887341161901276E-4</v>
      </c>
      <c r="T807" s="3">
        <f t="shared" si="113"/>
        <v>8.0942482361484345</v>
      </c>
    </row>
    <row r="808" spans="1:20" x14ac:dyDescent="0.3">
      <c r="A808" s="1">
        <v>41439</v>
      </c>
      <c r="B808">
        <v>1177.585</v>
      </c>
      <c r="C808">
        <v>6.4344999999999999</v>
      </c>
      <c r="D808">
        <f t="shared" si="108"/>
        <v>-1.2988647376298262E-2</v>
      </c>
      <c r="E808">
        <f t="shared" si="114"/>
        <v>3.6551218367483513E-4</v>
      </c>
      <c r="F808">
        <f t="shared" si="109"/>
        <v>7.4526532509530181</v>
      </c>
      <c r="K808">
        <f t="shared" si="110"/>
        <v>-1.8584489858887127E-2</v>
      </c>
      <c r="L808">
        <f t="shared" si="115"/>
        <v>1.5710142296440939E-4</v>
      </c>
      <c r="M808">
        <f t="shared" si="111"/>
        <v>6.5601457853063394</v>
      </c>
      <c r="R808">
        <f t="shared" si="112"/>
        <v>-1.8584489858887127E-2</v>
      </c>
      <c r="S808">
        <f t="shared" si="116"/>
        <v>1.930906415815002E-4</v>
      </c>
      <c r="T808" s="3">
        <f t="shared" si="113"/>
        <v>6.7636403065334996</v>
      </c>
    </row>
    <row r="809" spans="1:20" x14ac:dyDescent="0.3">
      <c r="A809" s="1">
        <v>41446</v>
      </c>
      <c r="B809">
        <v>1138.597</v>
      </c>
      <c r="C809">
        <v>6.673</v>
      </c>
      <c r="D809">
        <f t="shared" si="108"/>
        <v>-3.3668928422920963E-2</v>
      </c>
      <c r="E809">
        <f t="shared" si="114"/>
        <v>3.4845906033906308E-4</v>
      </c>
      <c r="F809">
        <f t="shared" si="109"/>
        <v>4.7088192925273233</v>
      </c>
      <c r="K809">
        <f t="shared" si="110"/>
        <v>3.6395395969886987E-2</v>
      </c>
      <c r="L809">
        <f t="shared" si="115"/>
        <v>1.7547838123044808E-4</v>
      </c>
      <c r="M809">
        <f t="shared" si="111"/>
        <v>1.0993449040944245</v>
      </c>
      <c r="R809">
        <f t="shared" si="112"/>
        <v>3.6395395969886987E-2</v>
      </c>
      <c r="S809">
        <f t="shared" si="116"/>
        <v>2.1202020043397459E-4</v>
      </c>
      <c r="T809" s="3">
        <f t="shared" si="113"/>
        <v>2.2111938949148637</v>
      </c>
    </row>
    <row r="810" spans="1:20" x14ac:dyDescent="0.3">
      <c r="A810" s="1">
        <v>41453</v>
      </c>
      <c r="B810">
        <v>1151.001</v>
      </c>
      <c r="C810">
        <v>6.7030000000000003</v>
      </c>
      <c r="D810">
        <f t="shared" si="108"/>
        <v>1.0835195832410275E-2</v>
      </c>
      <c r="E810">
        <f t="shared" si="114"/>
        <v>4.1649035259391917E-4</v>
      </c>
      <c r="F810">
        <f t="shared" si="109"/>
        <v>7.50176445494861</v>
      </c>
      <c r="K810">
        <f t="shared" si="110"/>
        <v>4.4856534543511453E-3</v>
      </c>
      <c r="L810">
        <f t="shared" si="115"/>
        <v>2.8763904748733526E-4</v>
      </c>
      <c r="M810">
        <f t="shared" si="111"/>
        <v>8.0838516140444465</v>
      </c>
      <c r="R810">
        <f t="shared" si="112"/>
        <v>4.4856534543511453E-3</v>
      </c>
      <c r="S810">
        <f t="shared" si="116"/>
        <v>3.1626493515432346E-4</v>
      </c>
      <c r="T810" s="3">
        <f t="shared" si="113"/>
        <v>7.9953093075669228</v>
      </c>
    </row>
    <row r="811" spans="1:20" x14ac:dyDescent="0.3">
      <c r="A811" s="1">
        <v>41460</v>
      </c>
      <c r="B811">
        <v>1167.518</v>
      </c>
      <c r="C811">
        <v>6.7910000000000004</v>
      </c>
      <c r="D811">
        <f t="shared" si="108"/>
        <v>1.4248129451853659E-2</v>
      </c>
      <c r="E811">
        <f t="shared" si="114"/>
        <v>3.9057463899883044E-4</v>
      </c>
      <c r="F811">
        <f t="shared" si="109"/>
        <v>7.3281209252010502</v>
      </c>
      <c r="K811">
        <f t="shared" si="110"/>
        <v>1.3043018755833755E-2</v>
      </c>
      <c r="L811">
        <f t="shared" si="115"/>
        <v>2.6152837007021028E-4</v>
      </c>
      <c r="M811">
        <f t="shared" si="111"/>
        <v>7.5984825747071882</v>
      </c>
      <c r="R811">
        <f t="shared" si="112"/>
        <v>1.3043018755833755E-2</v>
      </c>
      <c r="S811">
        <f t="shared" si="116"/>
        <v>2.8234116550215395E-4</v>
      </c>
      <c r="T811" s="3">
        <f t="shared" si="113"/>
        <v>7.5698597511348584</v>
      </c>
    </row>
    <row r="812" spans="1:20" x14ac:dyDescent="0.3">
      <c r="A812" s="1">
        <v>41467</v>
      </c>
      <c r="B812">
        <v>1210.7249999999999</v>
      </c>
      <c r="C812">
        <v>6.6620999999999997</v>
      </c>
      <c r="D812">
        <f t="shared" si="108"/>
        <v>3.6339225728612971E-2</v>
      </c>
      <c r="E812">
        <f t="shared" si="114"/>
        <v>3.743223051802596E-4</v>
      </c>
      <c r="F812">
        <f t="shared" si="109"/>
        <v>4.3625797329228453</v>
      </c>
      <c r="K812">
        <f t="shared" si="110"/>
        <v>-1.9163455965467872E-2</v>
      </c>
      <c r="L812">
        <f t="shared" si="115"/>
        <v>2.5260663028619325E-4</v>
      </c>
      <c r="M812">
        <f t="shared" si="111"/>
        <v>6.8298829376431307</v>
      </c>
      <c r="R812">
        <f t="shared" si="112"/>
        <v>-1.9163455965467872E-2</v>
      </c>
      <c r="S812">
        <f t="shared" si="116"/>
        <v>2.6845887114423516E-4</v>
      </c>
      <c r="T812" s="3">
        <f t="shared" si="113"/>
        <v>6.8548638350342497</v>
      </c>
    </row>
    <row r="813" spans="1:20" x14ac:dyDescent="0.3">
      <c r="A813" s="1">
        <v>41474</v>
      </c>
      <c r="B813">
        <v>1221.21</v>
      </c>
      <c r="C813">
        <v>6.5343</v>
      </c>
      <c r="D813">
        <f t="shared" si="108"/>
        <v>8.6228167823783047E-3</v>
      </c>
      <c r="E813">
        <f t="shared" si="114"/>
        <v>4.5631094015618524E-4</v>
      </c>
      <c r="F813">
        <f t="shared" si="109"/>
        <v>7.5293924464093021</v>
      </c>
      <c r="K813">
        <f t="shared" si="110"/>
        <v>-1.9369524359031609E-2</v>
      </c>
      <c r="L813">
        <f t="shared" si="115"/>
        <v>2.6379505245055919E-4</v>
      </c>
      <c r="M813">
        <f t="shared" si="111"/>
        <v>6.818103385627559</v>
      </c>
      <c r="R813">
        <f t="shared" si="112"/>
        <v>-1.9369524359031609E-2</v>
      </c>
      <c r="S813">
        <f t="shared" si="116"/>
        <v>2.751005550173652E-4</v>
      </c>
      <c r="T813" s="3">
        <f t="shared" si="113"/>
        <v>6.8345871877922626</v>
      </c>
    </row>
    <row r="814" spans="1:20" x14ac:dyDescent="0.3">
      <c r="A814" s="1">
        <v>41481</v>
      </c>
      <c r="B814">
        <v>1227.8599999999999</v>
      </c>
      <c r="C814">
        <v>6.4684999999999997</v>
      </c>
      <c r="D814">
        <f t="shared" si="108"/>
        <v>5.4306461991122422E-3</v>
      </c>
      <c r="E814">
        <f t="shared" si="114"/>
        <v>4.2321471387371057E-4</v>
      </c>
      <c r="F814">
        <f t="shared" si="109"/>
        <v>7.6979454354197339</v>
      </c>
      <c r="K814">
        <f t="shared" si="110"/>
        <v>-1.0120983431335379E-2</v>
      </c>
      <c r="L814">
        <f t="shared" si="115"/>
        <v>2.7466645929257328E-4</v>
      </c>
      <c r="M814">
        <f t="shared" si="111"/>
        <v>7.8270123570817614</v>
      </c>
      <c r="R814">
        <f t="shared" si="112"/>
        <v>-1.0120983431335379E-2</v>
      </c>
      <c r="S814">
        <f t="shared" si="116"/>
        <v>2.8120541655360593E-4</v>
      </c>
      <c r="T814" s="3">
        <f t="shared" si="113"/>
        <v>7.8121565280478125</v>
      </c>
    </row>
    <row r="815" spans="1:20" x14ac:dyDescent="0.3">
      <c r="A815" s="1">
        <v>41488</v>
      </c>
      <c r="B815">
        <v>1250.5360000000001</v>
      </c>
      <c r="C815">
        <v>6.5990000000000002</v>
      </c>
      <c r="D815">
        <f t="shared" si="108"/>
        <v>1.8299442694706462E-2</v>
      </c>
      <c r="E815">
        <f t="shared" si="114"/>
        <v>3.8909907882181242E-4</v>
      </c>
      <c r="F815">
        <f t="shared" si="109"/>
        <v>6.9910484402472024</v>
      </c>
      <c r="K815">
        <f t="shared" si="110"/>
        <v>1.9973880025465088E-2</v>
      </c>
      <c r="L815">
        <f t="shared" si="115"/>
        <v>2.5785600590915429E-4</v>
      </c>
      <c r="M815">
        <f t="shared" si="111"/>
        <v>6.7159050922732177</v>
      </c>
      <c r="R815">
        <f t="shared" si="112"/>
        <v>1.9973880025465088E-2</v>
      </c>
      <c r="S815">
        <f t="shared" si="116"/>
        <v>2.6139336387570421E-4</v>
      </c>
      <c r="T815" s="3">
        <f t="shared" si="113"/>
        <v>6.7232178403394167</v>
      </c>
    </row>
    <row r="816" spans="1:20" x14ac:dyDescent="0.3">
      <c r="A816" s="1">
        <v>41495</v>
      </c>
      <c r="B816">
        <v>1253.7950000000001</v>
      </c>
      <c r="C816">
        <v>6.4996</v>
      </c>
      <c r="D816">
        <f t="shared" si="108"/>
        <v>2.6026925671628581E-3</v>
      </c>
      <c r="E816">
        <f t="shared" si="114"/>
        <v>3.8440015605586167E-4</v>
      </c>
      <c r="F816">
        <f t="shared" si="109"/>
        <v>7.8462041912090994</v>
      </c>
      <c r="K816">
        <f t="shared" si="110"/>
        <v>-1.5177485854800398E-2</v>
      </c>
      <c r="L816">
        <f t="shared" si="115"/>
        <v>2.7162784154027429E-4</v>
      </c>
      <c r="M816">
        <f t="shared" si="111"/>
        <v>7.3630199790912139</v>
      </c>
      <c r="R816">
        <f t="shared" si="112"/>
        <v>-1.5177485854800398E-2</v>
      </c>
      <c r="S816">
        <f t="shared" si="116"/>
        <v>2.7225247339661906E-4</v>
      </c>
      <c r="T816" s="3">
        <f t="shared" si="113"/>
        <v>7.3626687401822002</v>
      </c>
    </row>
    <row r="817" spans="1:20" x14ac:dyDescent="0.3">
      <c r="A817" s="1">
        <v>41502</v>
      </c>
      <c r="B817">
        <v>1255.0150000000001</v>
      </c>
      <c r="C817">
        <v>6.5114999999999998</v>
      </c>
      <c r="D817">
        <f t="shared" si="108"/>
        <v>9.7257273063021377E-4</v>
      </c>
      <c r="E817">
        <f t="shared" si="114"/>
        <v>3.5167927737603553E-4</v>
      </c>
      <c r="F817">
        <f t="shared" si="109"/>
        <v>7.9501012814394425</v>
      </c>
      <c r="K817">
        <f t="shared" si="110"/>
        <v>1.8292078791367712E-3</v>
      </c>
      <c r="L817">
        <f t="shared" si="115"/>
        <v>2.6759957468538368E-4</v>
      </c>
      <c r="M817">
        <f t="shared" si="111"/>
        <v>8.2135150568096975</v>
      </c>
      <c r="R817">
        <f t="shared" si="112"/>
        <v>1.8292078791367712E-3</v>
      </c>
      <c r="S817">
        <f t="shared" si="116"/>
        <v>2.6574906038915821E-4</v>
      </c>
      <c r="T817" s="3">
        <f t="shared" si="113"/>
        <v>8.220367245603649</v>
      </c>
    </row>
    <row r="818" spans="1:20" x14ac:dyDescent="0.3">
      <c r="A818" s="1">
        <v>41509</v>
      </c>
      <c r="B818">
        <v>1243.8150000000001</v>
      </c>
      <c r="C818">
        <v>6.4889000000000001</v>
      </c>
      <c r="D818">
        <f t="shared" si="108"/>
        <v>-8.9642552719317956E-3</v>
      </c>
      <c r="E818">
        <f t="shared" si="114"/>
        <v>3.2128862661707168E-4</v>
      </c>
      <c r="F818">
        <f t="shared" si="109"/>
        <v>7.7930595258724145</v>
      </c>
      <c r="K818">
        <f t="shared" si="110"/>
        <v>-3.4768196003577725E-3</v>
      </c>
      <c r="L818">
        <f t="shared" si="115"/>
        <v>2.4180751275484197E-4</v>
      </c>
      <c r="M818">
        <f t="shared" si="111"/>
        <v>8.2773772393075582</v>
      </c>
      <c r="R818">
        <f t="shared" si="112"/>
        <v>-3.4768196003577725E-3</v>
      </c>
      <c r="S818">
        <f t="shared" si="116"/>
        <v>2.3986820860327868E-4</v>
      </c>
      <c r="T818" s="3">
        <f t="shared" si="113"/>
        <v>8.2850254319999515</v>
      </c>
    </row>
    <row r="819" spans="1:20" x14ac:dyDescent="0.3">
      <c r="A819" s="1">
        <v>41516</v>
      </c>
      <c r="B819">
        <v>1214.3510000000001</v>
      </c>
      <c r="C819">
        <v>6.6192000000000002</v>
      </c>
      <c r="D819">
        <f t="shared" si="108"/>
        <v>-2.3973491730053753E-2</v>
      </c>
      <c r="E819">
        <f t="shared" si="114"/>
        <v>3.0041224921002681E-4</v>
      </c>
      <c r="F819">
        <f t="shared" si="109"/>
        <v>6.1972228007413523</v>
      </c>
      <c r="K819">
        <f t="shared" si="110"/>
        <v>1.9881491899746868E-2</v>
      </c>
      <c r="L819">
        <f t="shared" si="115"/>
        <v>2.1938612126090628E-4</v>
      </c>
      <c r="M819">
        <f t="shared" si="111"/>
        <v>6.6229510809102274</v>
      </c>
      <c r="R819">
        <f t="shared" si="112"/>
        <v>1.9881491899746868E-2</v>
      </c>
      <c r="S819">
        <f t="shared" si="116"/>
        <v>2.1968189042866984E-4</v>
      </c>
      <c r="T819" s="3">
        <f t="shared" si="113"/>
        <v>6.6240295794774076</v>
      </c>
    </row>
    <row r="820" spans="1:20" x14ac:dyDescent="0.3">
      <c r="A820" s="1">
        <v>41523</v>
      </c>
      <c r="B820">
        <v>1249.048</v>
      </c>
      <c r="C820">
        <v>6.6219999999999999</v>
      </c>
      <c r="D820">
        <f t="shared" si="108"/>
        <v>2.8171883448024172E-2</v>
      </c>
      <c r="E820">
        <f t="shared" si="114"/>
        <v>3.2418142532720476E-4</v>
      </c>
      <c r="F820">
        <f t="shared" si="109"/>
        <v>5.586025593396684</v>
      </c>
      <c r="K820">
        <f t="shared" si="110"/>
        <v>4.2292240004446164E-4</v>
      </c>
      <c r="L820">
        <f t="shared" si="115"/>
        <v>2.3655335873031317E-4</v>
      </c>
      <c r="M820">
        <f t="shared" si="111"/>
        <v>8.3485806345034117</v>
      </c>
      <c r="R820">
        <f t="shared" si="112"/>
        <v>4.2292240004446164E-4</v>
      </c>
      <c r="S820">
        <f t="shared" si="116"/>
        <v>2.3810532237637707E-4</v>
      </c>
      <c r="T820" s="3">
        <f t="shared" si="113"/>
        <v>8.342046256906519</v>
      </c>
    </row>
    <row r="821" spans="1:20" x14ac:dyDescent="0.3">
      <c r="A821" s="1">
        <v>41530</v>
      </c>
      <c r="B821">
        <v>1265.9680000000001</v>
      </c>
      <c r="C821">
        <v>6.5580999999999996</v>
      </c>
      <c r="D821">
        <f t="shared" si="108"/>
        <v>1.34553857916397E-2</v>
      </c>
      <c r="E821">
        <f t="shared" si="114"/>
        <v>3.6486078119348707E-4</v>
      </c>
      <c r="F821">
        <f t="shared" si="109"/>
        <v>7.4197851409832625</v>
      </c>
      <c r="K821">
        <f t="shared" si="110"/>
        <v>-9.6965122674684094E-3</v>
      </c>
      <c r="L821">
        <f t="shared" si="115"/>
        <v>2.1348239113964701E-4</v>
      </c>
      <c r="M821">
        <f t="shared" si="111"/>
        <v>8.0115341660599864</v>
      </c>
      <c r="R821">
        <f t="shared" si="112"/>
        <v>-9.6965122674684094E-3</v>
      </c>
      <c r="S821">
        <f t="shared" si="116"/>
        <v>2.1717164223049648E-4</v>
      </c>
      <c r="T821" s="3">
        <f t="shared" si="113"/>
        <v>8.0018822657020205</v>
      </c>
    </row>
    <row r="822" spans="1:20" x14ac:dyDescent="0.3">
      <c r="A822" s="1">
        <v>41537</v>
      </c>
      <c r="B822">
        <v>1285.7829999999999</v>
      </c>
      <c r="C822">
        <v>6.359</v>
      </c>
      <c r="D822">
        <f t="shared" si="108"/>
        <v>1.5530824356012985E-2</v>
      </c>
      <c r="E822">
        <f t="shared" si="114"/>
        <v>3.4893356014773679E-4</v>
      </c>
      <c r="F822">
        <f t="shared" si="109"/>
        <v>7.2693613099021253</v>
      </c>
      <c r="K822">
        <f t="shared" si="110"/>
        <v>-3.0829794572315307E-2</v>
      </c>
      <c r="L822">
        <f t="shared" si="115"/>
        <v>2.0182267831987032E-4</v>
      </c>
      <c r="M822">
        <f t="shared" si="111"/>
        <v>3.7986590807123513</v>
      </c>
      <c r="R822">
        <f t="shared" si="112"/>
        <v>-3.0829794572315307E-2</v>
      </c>
      <c r="S822">
        <f t="shared" si="116"/>
        <v>2.0872153651162317E-4</v>
      </c>
      <c r="T822" s="3">
        <f t="shared" si="113"/>
        <v>3.920709074524833</v>
      </c>
    </row>
    <row r="823" spans="1:20" x14ac:dyDescent="0.3">
      <c r="A823" s="1">
        <v>41544</v>
      </c>
      <c r="B823">
        <v>1269.4760000000001</v>
      </c>
      <c r="C823">
        <v>6.4314</v>
      </c>
      <c r="D823">
        <f t="shared" si="108"/>
        <v>-1.2763654394094536E-2</v>
      </c>
      <c r="E823">
        <f t="shared" si="114"/>
        <v>3.3959913264592831E-4</v>
      </c>
      <c r="F823">
        <f t="shared" si="109"/>
        <v>7.5080294350357368</v>
      </c>
      <c r="K823">
        <f t="shared" si="110"/>
        <v>1.1321111658121118E-2</v>
      </c>
      <c r="L823">
        <f t="shared" si="115"/>
        <v>2.7489385242394373E-4</v>
      </c>
      <c r="M823">
        <f t="shared" si="111"/>
        <v>7.7328816720677098</v>
      </c>
      <c r="R823">
        <f t="shared" si="112"/>
        <v>1.1321111658121118E-2</v>
      </c>
      <c r="S823">
        <f t="shared" si="116"/>
        <v>2.7962410717064483E-4</v>
      </c>
      <c r="T823" s="3">
        <f t="shared" si="113"/>
        <v>7.7237076805620699</v>
      </c>
    </row>
    <row r="824" spans="1:20" x14ac:dyDescent="0.3">
      <c r="A824" s="1">
        <v>41551</v>
      </c>
      <c r="B824">
        <v>1251.3900000000001</v>
      </c>
      <c r="C824">
        <v>6.4257999999999997</v>
      </c>
      <c r="D824">
        <f t="shared" si="108"/>
        <v>-1.4349283402978844E-2</v>
      </c>
      <c r="E824">
        <f t="shared" si="114"/>
        <v>3.2428929477885645E-4</v>
      </c>
      <c r="F824">
        <f t="shared" si="109"/>
        <v>7.398941680704036</v>
      </c>
      <c r="K824">
        <f t="shared" si="110"/>
        <v>-8.7110729460849838E-4</v>
      </c>
      <c r="L824">
        <f t="shared" si="115"/>
        <v>2.6057286013513346E-4</v>
      </c>
      <c r="M824">
        <f t="shared" si="111"/>
        <v>8.2497158899122169</v>
      </c>
      <c r="R824">
        <f t="shared" si="112"/>
        <v>-8.7110729460849838E-4</v>
      </c>
      <c r="S824">
        <f t="shared" si="116"/>
        <v>2.6244767132740276E-4</v>
      </c>
      <c r="T824" s="3">
        <f t="shared" si="113"/>
        <v>8.2425674937226319</v>
      </c>
    </row>
    <row r="825" spans="1:20" x14ac:dyDescent="0.3">
      <c r="A825" s="1">
        <v>41558</v>
      </c>
      <c r="B825">
        <v>1266.3879999999999</v>
      </c>
      <c r="C825">
        <v>6.4736000000000002</v>
      </c>
      <c r="D825">
        <f t="shared" si="108"/>
        <v>1.1913820360506784E-2</v>
      </c>
      <c r="E825">
        <f t="shared" si="114"/>
        <v>3.140311638482995E-4</v>
      </c>
      <c r="F825">
        <f t="shared" si="109"/>
        <v>7.6140277882352958</v>
      </c>
      <c r="K825">
        <f t="shared" si="110"/>
        <v>7.4112313425059194E-3</v>
      </c>
      <c r="L825">
        <f t="shared" si="115"/>
        <v>2.3521411274834495E-4</v>
      </c>
      <c r="M825">
        <f t="shared" si="111"/>
        <v>8.1214979525729625</v>
      </c>
      <c r="R825">
        <f t="shared" si="112"/>
        <v>7.4112313425059194E-3</v>
      </c>
      <c r="S825">
        <f t="shared" si="116"/>
        <v>2.3695710543599261E-4</v>
      </c>
      <c r="T825" s="3">
        <f t="shared" si="113"/>
        <v>8.1158327186422792</v>
      </c>
    </row>
    <row r="826" spans="1:20" x14ac:dyDescent="0.3">
      <c r="A826" s="1">
        <v>41565</v>
      </c>
      <c r="B826">
        <v>1283.9000000000001</v>
      </c>
      <c r="C826">
        <v>6.4130000000000003</v>
      </c>
      <c r="D826">
        <f t="shared" si="108"/>
        <v>1.373356675422059E-2</v>
      </c>
      <c r="E826">
        <f t="shared" si="114"/>
        <v>2.9911958245756399E-4</v>
      </c>
      <c r="F826">
        <f t="shared" si="109"/>
        <v>7.4841137697777347</v>
      </c>
      <c r="K826">
        <f t="shared" si="110"/>
        <v>-9.4051878245633522E-3</v>
      </c>
      <c r="L826">
        <f t="shared" si="115"/>
        <v>2.1761740408270802E-4</v>
      </c>
      <c r="M826">
        <f t="shared" si="111"/>
        <v>8.0262900624876501</v>
      </c>
      <c r="R826">
        <f t="shared" si="112"/>
        <v>-9.4051878245633522E-3</v>
      </c>
      <c r="S826">
        <f t="shared" si="116"/>
        <v>2.2121106553429692E-4</v>
      </c>
      <c r="T826" s="3">
        <f t="shared" si="113"/>
        <v>8.0165147241065995</v>
      </c>
    </row>
    <row r="827" spans="1:20" x14ac:dyDescent="0.3">
      <c r="A827" s="1">
        <v>41572</v>
      </c>
      <c r="B827">
        <v>1290.634</v>
      </c>
      <c r="C827">
        <v>6.3181000000000003</v>
      </c>
      <c r="D827">
        <f t="shared" si="108"/>
        <v>5.2312498936632375E-3</v>
      </c>
      <c r="E827">
        <f t="shared" si="114"/>
        <v>2.8954412624877503E-4</v>
      </c>
      <c r="F827">
        <f t="shared" si="109"/>
        <v>8.0526888437229331</v>
      </c>
      <c r="K827">
        <f t="shared" si="110"/>
        <v>-1.490865011848503E-2</v>
      </c>
      <c r="L827">
        <f t="shared" si="115"/>
        <v>2.0501095676730163E-4</v>
      </c>
      <c r="M827">
        <f t="shared" si="111"/>
        <v>7.4082716726225497</v>
      </c>
      <c r="R827">
        <f t="shared" si="112"/>
        <v>-1.490865011848503E-2</v>
      </c>
      <c r="S827">
        <f t="shared" si="116"/>
        <v>2.1149084738017284E-4</v>
      </c>
      <c r="T827" s="3">
        <f t="shared" si="113"/>
        <v>7.4103715426926708</v>
      </c>
    </row>
    <row r="828" spans="1:20" x14ac:dyDescent="0.3">
      <c r="A828" s="1">
        <v>41579</v>
      </c>
      <c r="B828">
        <v>1278.415</v>
      </c>
      <c r="C828">
        <v>6.5357000000000003</v>
      </c>
      <c r="D828">
        <f t="shared" si="108"/>
        <v>-9.5125411307560546E-3</v>
      </c>
      <c r="E828">
        <f t="shared" si="114"/>
        <v>2.6682668593759211E-4</v>
      </c>
      <c r="F828">
        <f t="shared" si="109"/>
        <v>7.8897830826974413</v>
      </c>
      <c r="K828">
        <f t="shared" si="110"/>
        <v>3.3860926823237707E-2</v>
      </c>
      <c r="L828">
        <f t="shared" si="115"/>
        <v>2.066952890211476E-4</v>
      </c>
      <c r="M828">
        <f t="shared" si="111"/>
        <v>2.9371507190770432</v>
      </c>
      <c r="R828">
        <f t="shared" si="112"/>
        <v>3.3860926823237707E-2</v>
      </c>
      <c r="S828">
        <f t="shared" si="116"/>
        <v>2.1575914720533304E-4</v>
      </c>
      <c r="T828" s="3">
        <f t="shared" si="113"/>
        <v>3.1272632137855227</v>
      </c>
    </row>
    <row r="829" spans="1:20" x14ac:dyDescent="0.3">
      <c r="A829" s="1">
        <v>41586</v>
      </c>
      <c r="B829">
        <v>1281.8620000000001</v>
      </c>
      <c r="C829">
        <v>6.5894000000000004</v>
      </c>
      <c r="D829">
        <f t="shared" si="108"/>
        <v>2.6926790208338602E-3</v>
      </c>
      <c r="E829">
        <f t="shared" si="114"/>
        <v>2.5154717621288139E-4</v>
      </c>
      <c r="F829">
        <f t="shared" si="109"/>
        <v>8.2590563067742604</v>
      </c>
      <c r="K829">
        <f t="shared" si="110"/>
        <v>8.182840456932924E-3</v>
      </c>
      <c r="L829">
        <f t="shared" si="115"/>
        <v>2.9842956357868628E-4</v>
      </c>
      <c r="M829">
        <f t="shared" si="111"/>
        <v>7.8926058275223676</v>
      </c>
      <c r="R829">
        <f t="shared" si="112"/>
        <v>8.182840456932924E-3</v>
      </c>
      <c r="S829">
        <f t="shared" si="116"/>
        <v>3.031305918178285E-4</v>
      </c>
      <c r="T829" s="3">
        <f t="shared" si="113"/>
        <v>7.8804556565972721</v>
      </c>
    </row>
    <row r="830" spans="1:20" x14ac:dyDescent="0.3">
      <c r="A830" s="1">
        <v>41593</v>
      </c>
      <c r="B830">
        <v>1295.9269999999999</v>
      </c>
      <c r="C830">
        <v>6.6294000000000004</v>
      </c>
      <c r="D830">
        <f t="shared" si="108"/>
        <v>1.0912560784512979E-2</v>
      </c>
      <c r="E830">
        <f t="shared" si="114"/>
        <v>2.3037914721502984E-4</v>
      </c>
      <c r="F830">
        <f t="shared" si="109"/>
        <v>7.8588797921537292</v>
      </c>
      <c r="K830">
        <f t="shared" si="110"/>
        <v>6.052005036635986E-3</v>
      </c>
      <c r="L830">
        <f t="shared" si="115"/>
        <v>2.7583722476467971E-4</v>
      </c>
      <c r="M830">
        <f t="shared" si="111"/>
        <v>8.0629156500242498</v>
      </c>
      <c r="R830">
        <f t="shared" si="112"/>
        <v>6.052005036635986E-3</v>
      </c>
      <c r="S830">
        <f t="shared" si="116"/>
        <v>2.7594611393633026E-4</v>
      </c>
      <c r="T830" s="3">
        <f t="shared" si="113"/>
        <v>8.0625733660826668</v>
      </c>
    </row>
    <row r="831" spans="1:20" x14ac:dyDescent="0.3">
      <c r="A831" s="1">
        <v>41600</v>
      </c>
      <c r="B831">
        <v>1297.8699999999999</v>
      </c>
      <c r="C831">
        <v>6.5709</v>
      </c>
      <c r="D831">
        <f t="shared" si="108"/>
        <v>1.498189999783119E-3</v>
      </c>
      <c r="E831">
        <f t="shared" si="114"/>
        <v>2.2073554707101057E-4</v>
      </c>
      <c r="F831">
        <f t="shared" si="109"/>
        <v>8.4083765844395231</v>
      </c>
      <c r="K831">
        <f t="shared" si="110"/>
        <v>-8.8634929489249357E-3</v>
      </c>
      <c r="L831">
        <f t="shared" si="115"/>
        <v>2.5248945724562705E-4</v>
      </c>
      <c r="M831">
        <f t="shared" si="111"/>
        <v>7.9729933899036629</v>
      </c>
      <c r="R831">
        <f t="shared" si="112"/>
        <v>-8.8634929489249357E-3</v>
      </c>
      <c r="S831">
        <f t="shared" si="116"/>
        <v>2.5115568847719824E-4</v>
      </c>
      <c r="T831" s="3">
        <f t="shared" si="113"/>
        <v>7.9766375068501496</v>
      </c>
    </row>
    <row r="832" spans="1:20" x14ac:dyDescent="0.3">
      <c r="A832" s="1">
        <v>41607</v>
      </c>
      <c r="B832">
        <v>1307.7059999999999</v>
      </c>
      <c r="C832">
        <v>6.5617999999999999</v>
      </c>
      <c r="D832">
        <f t="shared" si="108"/>
        <v>7.5499979451602835E-3</v>
      </c>
      <c r="E832">
        <f t="shared" si="114"/>
        <v>2.018035512482864E-4</v>
      </c>
      <c r="F832">
        <f t="shared" si="109"/>
        <v>8.22575070928605</v>
      </c>
      <c r="K832">
        <f t="shared" si="110"/>
        <v>-1.3858538543403795E-3</v>
      </c>
      <c r="L832">
        <f t="shared" si="115"/>
        <v>2.3551348828170215E-4</v>
      </c>
      <c r="M832">
        <f t="shared" si="111"/>
        <v>8.3455874627441702</v>
      </c>
      <c r="R832">
        <f t="shared" si="112"/>
        <v>-1.3858538543403795E-3</v>
      </c>
      <c r="S832">
        <f t="shared" si="116"/>
        <v>2.3486666442029588E-4</v>
      </c>
      <c r="T832" s="3">
        <f t="shared" si="113"/>
        <v>8.348315223312861</v>
      </c>
    </row>
    <row r="833" spans="1:20" x14ac:dyDescent="0.3">
      <c r="A833" s="1">
        <v>41614</v>
      </c>
      <c r="B833">
        <v>1274.634</v>
      </c>
      <c r="C833">
        <v>6.5022000000000002</v>
      </c>
      <c r="D833">
        <f t="shared" si="108"/>
        <v>-2.5615378550508886E-2</v>
      </c>
      <c r="E833">
        <f t="shared" si="114"/>
        <v>1.8925670120153301E-4</v>
      </c>
      <c r="F833">
        <f t="shared" si="109"/>
        <v>5.105434603596489</v>
      </c>
      <c r="K833">
        <f t="shared" si="110"/>
        <v>-9.1243743869144443E-3</v>
      </c>
      <c r="L833">
        <f t="shared" si="115"/>
        <v>2.1271401426801713E-4</v>
      </c>
      <c r="M833">
        <f t="shared" si="111"/>
        <v>8.0641716217948947</v>
      </c>
      <c r="R833">
        <f t="shared" si="112"/>
        <v>-9.1243743869144443E-3</v>
      </c>
      <c r="S833">
        <f t="shared" si="116"/>
        <v>2.1470438734866814E-4</v>
      </c>
      <c r="T833" s="3">
        <f t="shared" si="113"/>
        <v>8.0584863937911404</v>
      </c>
    </row>
    <row r="834" spans="1:20" x14ac:dyDescent="0.3">
      <c r="A834" s="1">
        <v>41621</v>
      </c>
      <c r="B834">
        <v>1255.7139999999999</v>
      </c>
      <c r="C834">
        <v>6.5711000000000004</v>
      </c>
      <c r="D834">
        <f t="shared" si="108"/>
        <v>-1.495474346712858E-2</v>
      </c>
      <c r="E834">
        <f t="shared" si="114"/>
        <v>2.2971227123427611E-4</v>
      </c>
      <c r="F834">
        <f t="shared" si="109"/>
        <v>7.4050983290344963</v>
      </c>
      <c r="K834">
        <f t="shared" si="110"/>
        <v>1.0540665008872501E-2</v>
      </c>
      <c r="L834">
        <f t="shared" si="115"/>
        <v>2.0007828979582546E-4</v>
      </c>
      <c r="M834">
        <f t="shared" si="111"/>
        <v>7.9614911007007185</v>
      </c>
      <c r="R834">
        <f t="shared" si="112"/>
        <v>1.0540665008872501E-2</v>
      </c>
      <c r="S834">
        <f t="shared" si="116"/>
        <v>2.0574391020864035E-4</v>
      </c>
      <c r="T834" s="3">
        <f t="shared" si="113"/>
        <v>7.9488593256937481</v>
      </c>
    </row>
    <row r="835" spans="1:20" x14ac:dyDescent="0.3">
      <c r="A835" s="1">
        <v>41628</v>
      </c>
      <c r="B835">
        <v>1309.923</v>
      </c>
      <c r="C835">
        <v>6.5869</v>
      </c>
      <c r="D835">
        <f t="shared" si="108"/>
        <v>4.2264021749113936E-2</v>
      </c>
      <c r="E835">
        <f t="shared" si="114"/>
        <v>2.2918649290839453E-4</v>
      </c>
      <c r="F835">
        <f t="shared" si="109"/>
        <v>0.58711409272872839</v>
      </c>
      <c r="K835">
        <f t="shared" si="110"/>
        <v>2.401581941632563E-3</v>
      </c>
      <c r="L835">
        <f t="shared" si="115"/>
        <v>1.9139424964556361E-4</v>
      </c>
      <c r="M835">
        <f t="shared" si="111"/>
        <v>8.5310404882119428</v>
      </c>
      <c r="R835">
        <f t="shared" si="112"/>
        <v>2.401581941632563E-3</v>
      </c>
      <c r="S835">
        <f t="shared" si="116"/>
        <v>2.0100868484903178E-4</v>
      </c>
      <c r="T835" s="3">
        <f t="shared" si="113"/>
        <v>8.4834691758400531</v>
      </c>
    </row>
    <row r="836" spans="1:20" x14ac:dyDescent="0.3">
      <c r="A836" s="1">
        <v>41635</v>
      </c>
      <c r="B836">
        <v>1334.4179999999999</v>
      </c>
      <c r="C836">
        <v>6.5068000000000001</v>
      </c>
      <c r="D836">
        <f t="shared" ref="D836:D899" si="117">LN(B836/B835)</f>
        <v>1.8526884880424893E-2</v>
      </c>
      <c r="E836">
        <f t="shared" si="114"/>
        <v>3.641040715220053E-4</v>
      </c>
      <c r="F836">
        <f t="shared" ref="F836:F899" si="118">-LN(E836)-D836*D836/E836</f>
        <v>6.9753583098495557</v>
      </c>
      <c r="K836">
        <f t="shared" ref="K836:K899" si="119">LN(C836/C835)</f>
        <v>-1.2235044215211245E-2</v>
      </c>
      <c r="L836">
        <f t="shared" si="115"/>
        <v>1.7327644676016699E-4</v>
      </c>
      <c r="M836">
        <f t="shared" ref="M836:M899" si="120">-LN(L836)-K836*K836/L836</f>
        <v>7.7967062104635394</v>
      </c>
      <c r="R836">
        <f t="shared" ref="R836:R899" si="121">LN(C836/C835)</f>
        <v>-1.2235044215211245E-2</v>
      </c>
      <c r="S836">
        <f t="shared" si="116"/>
        <v>1.876070999711846E-4</v>
      </c>
      <c r="T836" s="3">
        <f t="shared" ref="T836:T899" si="122">-LN(S836)-R836*R836/S836</f>
        <v>7.783236146424974</v>
      </c>
    </row>
    <row r="837" spans="1:20" x14ac:dyDescent="0.3">
      <c r="A837" s="1">
        <v>41642</v>
      </c>
      <c r="B837">
        <v>1325.1210000000001</v>
      </c>
      <c r="C837">
        <v>6.5204000000000004</v>
      </c>
      <c r="D837">
        <f t="shared" si="117"/>
        <v>-6.9914657165834181E-3</v>
      </c>
      <c r="E837">
        <f t="shared" ref="E837:E900" si="123">$I$2*E836+(1-$I$2)*D836^2</f>
        <v>3.6229669671153158E-4</v>
      </c>
      <c r="F837">
        <f t="shared" si="118"/>
        <v>7.7881283955091147</v>
      </c>
      <c r="K837">
        <f t="shared" si="119"/>
        <v>2.0879398398364283E-3</v>
      </c>
      <c r="L837">
        <f t="shared" ref="L837:L900" si="124">$P$2*L836+(1-$P$2)*K836^2</f>
        <v>1.7097494362834458E-4</v>
      </c>
      <c r="M837">
        <f t="shared" si="120"/>
        <v>8.6484956947323166</v>
      </c>
      <c r="R837">
        <f t="shared" si="121"/>
        <v>2.0879398398364283E-3</v>
      </c>
      <c r="S837">
        <f t="shared" ref="S837:S900" si="125">$X$3+$Y$3*S836+($Z$3)*R836^2</f>
        <v>1.8980974073069232E-4</v>
      </c>
      <c r="T837" s="3">
        <f t="shared" si="122"/>
        <v>8.5465206542259313</v>
      </c>
    </row>
    <row r="838" spans="1:20" x14ac:dyDescent="0.3">
      <c r="A838" s="1">
        <v>41649</v>
      </c>
      <c r="B838">
        <v>1329.8430000000001</v>
      </c>
      <c r="C838">
        <v>6.4813000000000001</v>
      </c>
      <c r="D838">
        <f t="shared" si="117"/>
        <v>3.5571141295914601E-3</v>
      </c>
      <c r="E838">
        <f t="shared" si="123"/>
        <v>3.3513954570571004E-4</v>
      </c>
      <c r="F838">
        <f t="shared" si="118"/>
        <v>7.9632089542358262</v>
      </c>
      <c r="K838">
        <f t="shared" si="119"/>
        <v>-6.0146162228200163E-3</v>
      </c>
      <c r="L838">
        <f t="shared" si="124"/>
        <v>1.547126998500249E-4</v>
      </c>
      <c r="M838">
        <f t="shared" si="120"/>
        <v>8.5401162838925071</v>
      </c>
      <c r="R838">
        <f t="shared" si="121"/>
        <v>-6.0146162228200163E-3</v>
      </c>
      <c r="S838">
        <f t="shared" si="125"/>
        <v>1.7840098660432314E-4</v>
      </c>
      <c r="T838" s="3">
        <f t="shared" si="122"/>
        <v>8.4286998554821135</v>
      </c>
    </row>
    <row r="839" spans="1:20" x14ac:dyDescent="0.3">
      <c r="A839" s="1">
        <v>41656</v>
      </c>
      <c r="B839">
        <v>1350.098</v>
      </c>
      <c r="C839">
        <v>6.4660000000000002</v>
      </c>
      <c r="D839">
        <f t="shared" si="117"/>
        <v>1.5116292255207974E-2</v>
      </c>
      <c r="E839">
        <f t="shared" si="123"/>
        <v>3.0719645644860583E-4</v>
      </c>
      <c r="F839">
        <f t="shared" si="118"/>
        <v>7.3441919480419457</v>
      </c>
      <c r="K839">
        <f t="shared" si="119"/>
        <v>-2.3634282239362809E-3</v>
      </c>
      <c r="L839">
        <f t="shared" si="124"/>
        <v>1.4314307008545608E-4</v>
      </c>
      <c r="M839">
        <f t="shared" si="120"/>
        <v>8.8126434900272876</v>
      </c>
      <c r="R839">
        <f t="shared" si="121"/>
        <v>-2.3634282239362809E-3</v>
      </c>
      <c r="S839">
        <f t="shared" si="125"/>
        <v>1.7204102986498879E-4</v>
      </c>
      <c r="T839" s="3">
        <f t="shared" si="122"/>
        <v>8.6353097684040101</v>
      </c>
    </row>
    <row r="840" spans="1:20" x14ac:dyDescent="0.3">
      <c r="A840" s="1">
        <v>41663</v>
      </c>
      <c r="B840">
        <v>1318.528</v>
      </c>
      <c r="C840">
        <v>6.4371999999999998</v>
      </c>
      <c r="D840">
        <f t="shared" si="117"/>
        <v>-2.3661219569179437E-2</v>
      </c>
      <c r="E840">
        <f t="shared" si="123"/>
        <v>3.0037769604240026E-4</v>
      </c>
      <c r="F840">
        <f t="shared" si="118"/>
        <v>6.2466387222068658</v>
      </c>
      <c r="K840">
        <f t="shared" si="119"/>
        <v>-4.4640163410386308E-3</v>
      </c>
      <c r="L840">
        <f t="shared" si="124"/>
        <v>1.2971700448062616E-4</v>
      </c>
      <c r="M840">
        <f t="shared" si="120"/>
        <v>8.7965329354977531</v>
      </c>
      <c r="R840">
        <f t="shared" si="121"/>
        <v>-4.4640163410386308E-3</v>
      </c>
      <c r="S840">
        <f t="shared" si="125"/>
        <v>1.6410833884306837E-4</v>
      </c>
      <c r="T840" s="3">
        <f t="shared" si="122"/>
        <v>8.5935551695548558</v>
      </c>
    </row>
    <row r="841" spans="1:20" x14ac:dyDescent="0.3">
      <c r="A841" s="1">
        <v>41670</v>
      </c>
      <c r="B841">
        <v>1304.454</v>
      </c>
      <c r="C841">
        <v>6.5446</v>
      </c>
      <c r="D841">
        <f t="shared" si="117"/>
        <v>-1.073140041883104E-2</v>
      </c>
      <c r="E841">
        <f t="shared" si="123"/>
        <v>3.2286096472221282E-4</v>
      </c>
      <c r="F841">
        <f t="shared" si="118"/>
        <v>7.6815935816312235</v>
      </c>
      <c r="K841">
        <f t="shared" si="119"/>
        <v>1.6546619176808136E-2</v>
      </c>
      <c r="L841">
        <f t="shared" si="124"/>
        <v>1.1900116377097178E-4</v>
      </c>
      <c r="M841">
        <f t="shared" si="120"/>
        <v>6.7356383891010223</v>
      </c>
      <c r="R841">
        <f t="shared" si="121"/>
        <v>1.6546619176808136E-2</v>
      </c>
      <c r="S841">
        <f t="shared" si="125"/>
        <v>1.5897980119043061E-4</v>
      </c>
      <c r="T841" s="3">
        <f t="shared" si="122"/>
        <v>7.0245611235458769</v>
      </c>
    </row>
    <row r="842" spans="1:20" x14ac:dyDescent="0.3">
      <c r="A842" s="1">
        <v>41677</v>
      </c>
      <c r="B842">
        <v>1313.204</v>
      </c>
      <c r="C842">
        <v>6.4832999999999998</v>
      </c>
      <c r="D842">
        <f t="shared" si="117"/>
        <v>6.6853902149731775E-3</v>
      </c>
      <c r="E842">
        <f t="shared" si="123"/>
        <v>3.0486416702800499E-4</v>
      </c>
      <c r="F842">
        <f t="shared" si="118"/>
        <v>7.94903978851681</v>
      </c>
      <c r="K842">
        <f t="shared" si="119"/>
        <v>-9.4106421440570444E-3</v>
      </c>
      <c r="L842">
        <f t="shared" si="124"/>
        <v>1.3410914825805109E-4</v>
      </c>
      <c r="M842">
        <f t="shared" si="120"/>
        <v>8.2564975314737232</v>
      </c>
      <c r="R842">
        <f t="shared" si="121"/>
        <v>-9.4106421440570444E-3</v>
      </c>
      <c r="S842">
        <f t="shared" si="125"/>
        <v>1.7786920009448776E-4</v>
      </c>
      <c r="T842" s="3">
        <f t="shared" si="122"/>
        <v>8.1365671076968216</v>
      </c>
    </row>
    <row r="843" spans="1:20" x14ac:dyDescent="0.3">
      <c r="A843" s="1">
        <v>41684</v>
      </c>
      <c r="B843">
        <v>1335.8910000000001</v>
      </c>
      <c r="C843">
        <v>6.4359999999999999</v>
      </c>
      <c r="D843">
        <f t="shared" si="117"/>
        <v>1.7128532324541975E-2</v>
      </c>
      <c r="E843">
        <f t="shared" si="123"/>
        <v>2.8232075456714186E-4</v>
      </c>
      <c r="F843">
        <f t="shared" si="118"/>
        <v>7.1332706324375756</v>
      </c>
      <c r="K843">
        <f t="shared" si="119"/>
        <v>-7.3224108648170536E-3</v>
      </c>
      <c r="L843">
        <f t="shared" si="124"/>
        <v>1.296634120949666E-4</v>
      </c>
      <c r="M843">
        <f t="shared" si="120"/>
        <v>8.5370541039915864</v>
      </c>
      <c r="R843">
        <f t="shared" si="121"/>
        <v>-7.3224108648170536E-3</v>
      </c>
      <c r="S843">
        <f t="shared" si="125"/>
        <v>1.7636563955179794E-4</v>
      </c>
      <c r="T843" s="3">
        <f t="shared" si="122"/>
        <v>8.3389367820195108</v>
      </c>
    </row>
    <row r="844" spans="1:20" x14ac:dyDescent="0.3">
      <c r="A844" s="1">
        <v>41691</v>
      </c>
      <c r="B844">
        <v>1349.1189999999999</v>
      </c>
      <c r="C844">
        <v>6.5252999999999997</v>
      </c>
      <c r="D844">
        <f t="shared" si="117"/>
        <v>9.8533018667920844E-3</v>
      </c>
      <c r="E844">
        <f t="shared" si="123"/>
        <v>2.832795992589968E-4</v>
      </c>
      <c r="F844">
        <f t="shared" si="118"/>
        <v>7.8263491984746967</v>
      </c>
      <c r="K844">
        <f t="shared" si="119"/>
        <v>1.3779700033204214E-2</v>
      </c>
      <c r="L844">
        <f t="shared" si="124"/>
        <v>1.2224108788764514E-4</v>
      </c>
      <c r="M844">
        <f t="shared" si="120"/>
        <v>7.4561903725586678</v>
      </c>
      <c r="R844">
        <f t="shared" si="121"/>
        <v>1.3779700033204214E-2</v>
      </c>
      <c r="S844">
        <f t="shared" si="125"/>
        <v>1.7197456962941544E-4</v>
      </c>
      <c r="T844" s="3">
        <f t="shared" si="122"/>
        <v>7.5640464365477671</v>
      </c>
    </row>
    <row r="845" spans="1:20" x14ac:dyDescent="0.3">
      <c r="A845" s="1">
        <v>41698</v>
      </c>
      <c r="B845">
        <v>1369.127</v>
      </c>
      <c r="C845">
        <v>6.4067999999999996</v>
      </c>
      <c r="D845">
        <f t="shared" si="117"/>
        <v>1.4721523621192813E-2</v>
      </c>
      <c r="E845">
        <f t="shared" si="123"/>
        <v>2.6714626939095486E-4</v>
      </c>
      <c r="F845">
        <f t="shared" si="118"/>
        <v>7.4164610547592362</v>
      </c>
      <c r="K845">
        <f t="shared" si="119"/>
        <v>-1.8327002851337183E-2</v>
      </c>
      <c r="L845">
        <f t="shared" si="124"/>
        <v>1.2884289243216685E-4</v>
      </c>
      <c r="M845">
        <f t="shared" si="120"/>
        <v>6.350028447526876</v>
      </c>
      <c r="R845">
        <f t="shared" si="121"/>
        <v>-1.8327002851337183E-2</v>
      </c>
      <c r="S845">
        <f t="shared" si="125"/>
        <v>1.8078549070786956E-4</v>
      </c>
      <c r="T845" s="3">
        <f t="shared" si="122"/>
        <v>6.7603122501309354</v>
      </c>
    </row>
    <row r="846" spans="1:20" x14ac:dyDescent="0.3">
      <c r="A846" s="1">
        <v>41705</v>
      </c>
      <c r="B846">
        <v>1358.3630000000001</v>
      </c>
      <c r="C846">
        <v>6.3802000000000003</v>
      </c>
      <c r="D846">
        <f t="shared" si="117"/>
        <v>-7.8930121706916826E-3</v>
      </c>
      <c r="E846">
        <f t="shared" si="123"/>
        <v>2.627771724458329E-4</v>
      </c>
      <c r="F846">
        <f t="shared" si="118"/>
        <v>8.0071225050872812</v>
      </c>
      <c r="K846">
        <f t="shared" si="119"/>
        <v>-4.1604814842598767E-3</v>
      </c>
      <c r="L846">
        <f t="shared" si="124"/>
        <v>1.4905033525892378E-4</v>
      </c>
      <c r="M846">
        <f t="shared" si="120"/>
        <v>8.695093866958489</v>
      </c>
      <c r="R846">
        <f t="shared" si="121"/>
        <v>-4.1604814842598767E-3</v>
      </c>
      <c r="S846">
        <f t="shared" si="125"/>
        <v>2.0118235386180731E-4</v>
      </c>
      <c r="T846" s="3">
        <f t="shared" si="122"/>
        <v>8.4252594421457356</v>
      </c>
    </row>
    <row r="847" spans="1:20" x14ac:dyDescent="0.3">
      <c r="A847" s="1">
        <v>41712</v>
      </c>
      <c r="B847">
        <v>1326.8230000000001</v>
      </c>
      <c r="C847">
        <v>6.3836000000000004</v>
      </c>
      <c r="D847">
        <f t="shared" si="117"/>
        <v>-2.3492935395289946E-2</v>
      </c>
      <c r="E847">
        <f t="shared" si="123"/>
        <v>2.4540602104515546E-4</v>
      </c>
      <c r="F847">
        <f t="shared" si="118"/>
        <v>6.0635970112981354</v>
      </c>
      <c r="K847">
        <f t="shared" si="119"/>
        <v>5.3275671515050685E-4</v>
      </c>
      <c r="L847">
        <f t="shared" si="124"/>
        <v>1.3619198484288847E-4</v>
      </c>
      <c r="M847">
        <f t="shared" si="120"/>
        <v>8.8993609731439012</v>
      </c>
      <c r="R847">
        <f t="shared" si="121"/>
        <v>5.3275671515050685E-4</v>
      </c>
      <c r="S847">
        <f t="shared" si="125"/>
        <v>1.8879571549560166E-4</v>
      </c>
      <c r="T847" s="3">
        <f t="shared" si="122"/>
        <v>8.5733416283751342</v>
      </c>
    </row>
    <row r="848" spans="1:20" x14ac:dyDescent="0.3">
      <c r="A848" s="1">
        <v>41719</v>
      </c>
      <c r="B848">
        <v>1351.4280000000001</v>
      </c>
      <c r="C848">
        <v>6.4238999999999997</v>
      </c>
      <c r="D848">
        <f t="shared" si="117"/>
        <v>1.8374448293679461E-2</v>
      </c>
      <c r="E848">
        <f t="shared" si="123"/>
        <v>2.7196493860464521E-4</v>
      </c>
      <c r="F848">
        <f t="shared" si="118"/>
        <v>6.9684260944092147</v>
      </c>
      <c r="K848">
        <f t="shared" si="119"/>
        <v>6.2932083552494408E-3</v>
      </c>
      <c r="L848">
        <f t="shared" si="124"/>
        <v>1.2292687924321291E-4</v>
      </c>
      <c r="M848">
        <f t="shared" si="120"/>
        <v>8.6817417563925972</v>
      </c>
      <c r="R848">
        <f t="shared" si="121"/>
        <v>6.2932083552494408E-3</v>
      </c>
      <c r="S848">
        <f t="shared" si="125"/>
        <v>1.7720897401974397E-4</v>
      </c>
      <c r="T848" s="3">
        <f t="shared" si="122"/>
        <v>8.4146906643220269</v>
      </c>
    </row>
    <row r="849" spans="1:20" x14ac:dyDescent="0.3">
      <c r="A849" s="1">
        <v>41726</v>
      </c>
      <c r="B849">
        <v>1346.481</v>
      </c>
      <c r="C849">
        <v>6.4993999999999996</v>
      </c>
      <c r="D849">
        <f t="shared" si="117"/>
        <v>-3.667288662702552E-3</v>
      </c>
      <c r="E849">
        <f t="shared" si="123"/>
        <v>2.7765390577121313E-4</v>
      </c>
      <c r="F849">
        <f t="shared" si="118"/>
        <v>8.14069714062604</v>
      </c>
      <c r="K849">
        <f t="shared" si="119"/>
        <v>1.1684455050522831E-2</v>
      </c>
      <c r="L849">
        <f t="shared" si="124"/>
        <v>1.1479432429972337E-4</v>
      </c>
      <c r="M849">
        <f t="shared" si="120"/>
        <v>7.8830545777674157</v>
      </c>
      <c r="R849">
        <f t="shared" si="121"/>
        <v>1.1684455050522831E-2</v>
      </c>
      <c r="S849">
        <f t="shared" si="125"/>
        <v>1.7138602705200827E-4</v>
      </c>
      <c r="T849" s="3">
        <f t="shared" si="122"/>
        <v>7.8749898564008394</v>
      </c>
    </row>
    <row r="850" spans="1:20" x14ac:dyDescent="0.3">
      <c r="A850" s="1">
        <v>41733</v>
      </c>
      <c r="B850">
        <v>1369.694</v>
      </c>
      <c r="C850">
        <v>6.5523999999999996</v>
      </c>
      <c r="D850">
        <f t="shared" si="117"/>
        <v>1.7092834715061171E-2</v>
      </c>
      <c r="E850">
        <f t="shared" si="123"/>
        <v>2.5476084996504884E-4</v>
      </c>
      <c r="F850">
        <f t="shared" si="118"/>
        <v>7.1283646655802082</v>
      </c>
      <c r="K850">
        <f t="shared" si="119"/>
        <v>8.1215297996726638E-3</v>
      </c>
      <c r="L850">
        <f t="shared" si="124"/>
        <v>1.1691545875535777E-4</v>
      </c>
      <c r="M850">
        <f t="shared" si="120"/>
        <v>8.4898975681890825</v>
      </c>
      <c r="R850">
        <f t="shared" si="121"/>
        <v>8.1215297996726638E-3</v>
      </c>
      <c r="S850">
        <f t="shared" si="125"/>
        <v>1.7546472473936649E-4</v>
      </c>
      <c r="T850" s="3">
        <f t="shared" si="122"/>
        <v>8.2721608149752601</v>
      </c>
    </row>
    <row r="851" spans="1:20" x14ac:dyDescent="0.3">
      <c r="A851" s="1">
        <v>41740</v>
      </c>
      <c r="B851">
        <v>1344.1220000000001</v>
      </c>
      <c r="C851">
        <v>6.5316999999999998</v>
      </c>
      <c r="D851">
        <f t="shared" si="117"/>
        <v>-1.8846345436973146E-2</v>
      </c>
      <c r="E851">
        <f t="shared" si="123"/>
        <v>2.5800187714955806E-4</v>
      </c>
      <c r="F851">
        <f t="shared" si="118"/>
        <v>6.8858686891373679</v>
      </c>
      <c r="K851">
        <f t="shared" si="119"/>
        <v>-3.1641484351866071E-3</v>
      </c>
      <c r="L851">
        <f t="shared" si="124"/>
        <v>1.1194195632844878E-4</v>
      </c>
      <c r="M851">
        <f t="shared" si="120"/>
        <v>9.0080923304430165</v>
      </c>
      <c r="R851">
        <f t="shared" si="121"/>
        <v>-3.1641484351866071E-3</v>
      </c>
      <c r="S851">
        <f t="shared" si="125"/>
        <v>1.723646728268197E-4</v>
      </c>
      <c r="T851" s="3">
        <f t="shared" si="122"/>
        <v>8.6078129415422122</v>
      </c>
    </row>
    <row r="852" spans="1:20" x14ac:dyDescent="0.3">
      <c r="A852" s="1">
        <v>41747</v>
      </c>
      <c r="B852">
        <v>1341.5650000000001</v>
      </c>
      <c r="C852">
        <v>6.5959000000000003</v>
      </c>
      <c r="D852">
        <f t="shared" si="117"/>
        <v>-1.9041688570635136E-3</v>
      </c>
      <c r="E852">
        <f t="shared" si="123"/>
        <v>2.6642266200889388E-4</v>
      </c>
      <c r="F852">
        <f t="shared" si="118"/>
        <v>8.2168171310684439</v>
      </c>
      <c r="K852">
        <f t="shared" si="119"/>
        <v>9.7809975658186728E-3</v>
      </c>
      <c r="L852">
        <f t="shared" si="124"/>
        <v>1.0199322427687241E-4</v>
      </c>
      <c r="M852">
        <f t="shared" si="120"/>
        <v>8.2526211471539153</v>
      </c>
      <c r="R852">
        <f t="shared" si="121"/>
        <v>9.7809975658186728E-3</v>
      </c>
      <c r="S852">
        <f t="shared" si="125"/>
        <v>1.6477251086091687E-4</v>
      </c>
      <c r="T852" s="3">
        <f t="shared" si="122"/>
        <v>8.1303387274398276</v>
      </c>
    </row>
    <row r="853" spans="1:20" x14ac:dyDescent="0.3">
      <c r="A853" s="1">
        <v>41754</v>
      </c>
      <c r="B853">
        <v>1360.354</v>
      </c>
      <c r="C853">
        <v>6.5865</v>
      </c>
      <c r="D853">
        <f t="shared" si="117"/>
        <v>1.3908117061246061E-2</v>
      </c>
      <c r="E853">
        <f t="shared" si="123"/>
        <v>2.4365161618638127E-4</v>
      </c>
      <c r="F853">
        <f t="shared" si="118"/>
        <v>7.5258682738981548</v>
      </c>
      <c r="K853">
        <f t="shared" si="119"/>
        <v>-1.4261441912264338E-3</v>
      </c>
      <c r="L853">
        <f t="shared" si="124"/>
        <v>1.013758520751339E-4</v>
      </c>
      <c r="M853">
        <f t="shared" si="120"/>
        <v>9.1766128028093199</v>
      </c>
      <c r="R853">
        <f t="shared" si="121"/>
        <v>-1.4261441912264338E-3</v>
      </c>
      <c r="S853">
        <f t="shared" si="125"/>
        <v>1.6639424704093637E-4</v>
      </c>
      <c r="T853" s="3">
        <f t="shared" si="122"/>
        <v>8.6889273005157808</v>
      </c>
    </row>
    <row r="854" spans="1:20" x14ac:dyDescent="0.3">
      <c r="A854" s="1">
        <v>41761</v>
      </c>
      <c r="B854">
        <v>1360.193</v>
      </c>
      <c r="C854">
        <v>6.5053999999999998</v>
      </c>
      <c r="D854">
        <f t="shared" si="117"/>
        <v>-1.1835855082673169E-4</v>
      </c>
      <c r="E854">
        <f t="shared" si="123"/>
        <v>2.3930046557939927E-4</v>
      </c>
      <c r="F854">
        <f t="shared" si="118"/>
        <v>8.3377320770564438</v>
      </c>
      <c r="K854">
        <f t="shared" si="119"/>
        <v>-1.238949845313447E-2</v>
      </c>
      <c r="L854">
        <f t="shared" si="124"/>
        <v>9.1679733011388676E-5</v>
      </c>
      <c r="M854">
        <f t="shared" si="120"/>
        <v>7.6229060001209668</v>
      </c>
      <c r="R854">
        <f t="shared" si="121"/>
        <v>-1.238949845313447E-2</v>
      </c>
      <c r="S854">
        <f t="shared" si="125"/>
        <v>1.5920838993574099E-4</v>
      </c>
      <c r="T854" s="3">
        <f t="shared" si="122"/>
        <v>7.7811534771659883</v>
      </c>
    </row>
    <row r="855" spans="1:20" x14ac:dyDescent="0.3">
      <c r="A855" s="1">
        <v>41768</v>
      </c>
      <c r="B855">
        <v>1354.336</v>
      </c>
      <c r="C855">
        <v>6.5720999999999998</v>
      </c>
      <c r="D855">
        <f t="shared" si="117"/>
        <v>-4.3153041201707768E-3</v>
      </c>
      <c r="E855">
        <f t="shared" si="123"/>
        <v>2.1856656466579574E-4</v>
      </c>
      <c r="F855">
        <f t="shared" si="118"/>
        <v>8.3432200451438128</v>
      </c>
      <c r="K855">
        <f t="shared" si="119"/>
        <v>1.0200814892816008E-2</v>
      </c>
      <c r="L855">
        <f t="shared" si="124"/>
        <v>9.7713572680794934E-5</v>
      </c>
      <c r="M855">
        <f t="shared" si="120"/>
        <v>8.1685553400856552</v>
      </c>
      <c r="R855">
        <f t="shared" si="121"/>
        <v>1.0200814892816008E-2</v>
      </c>
      <c r="S855">
        <f t="shared" si="125"/>
        <v>1.6713397804383573E-4</v>
      </c>
      <c r="T855" s="3">
        <f t="shared" si="122"/>
        <v>8.0741207283564336</v>
      </c>
    </row>
    <row r="856" spans="1:20" x14ac:dyDescent="0.3">
      <c r="A856" s="1">
        <v>41775</v>
      </c>
      <c r="B856">
        <v>1382.1410000000001</v>
      </c>
      <c r="C856">
        <v>6.5651999999999999</v>
      </c>
      <c r="D856">
        <f t="shared" si="117"/>
        <v>2.032244886640508E-2</v>
      </c>
      <c r="E856">
        <f t="shared" si="123"/>
        <v>2.012415811952886E-4</v>
      </c>
      <c r="F856">
        <f t="shared" si="118"/>
        <v>6.4587351306014069</v>
      </c>
      <c r="K856">
        <f t="shared" si="119"/>
        <v>-1.0504442517829291E-3</v>
      </c>
      <c r="L856">
        <f t="shared" si="124"/>
        <v>9.8332676455913196E-5</v>
      </c>
      <c r="M856">
        <f t="shared" si="120"/>
        <v>9.2159327416390777</v>
      </c>
      <c r="R856">
        <f t="shared" si="121"/>
        <v>-1.0504442517829291E-3</v>
      </c>
      <c r="S856">
        <f t="shared" si="125"/>
        <v>1.6907010299447949E-4</v>
      </c>
      <c r="T856" s="3">
        <f t="shared" si="122"/>
        <v>8.6786706355922121</v>
      </c>
    </row>
    <row r="857" spans="1:20" x14ac:dyDescent="0.3">
      <c r="A857" s="1">
        <v>41782</v>
      </c>
      <c r="B857">
        <v>1392.2809999999999</v>
      </c>
      <c r="C857">
        <v>6.6422999999999996</v>
      </c>
      <c r="D857">
        <f t="shared" si="117"/>
        <v>7.3096631653751121E-3</v>
      </c>
      <c r="E857">
        <f t="shared" si="123"/>
        <v>2.1959037579358121E-4</v>
      </c>
      <c r="F857">
        <f t="shared" si="118"/>
        <v>8.1804246472571975</v>
      </c>
      <c r="K857">
        <f t="shared" si="119"/>
        <v>1.1675317177245625E-2</v>
      </c>
      <c r="L857">
        <f t="shared" si="124"/>
        <v>8.884276631066175E-5</v>
      </c>
      <c r="M857">
        <f t="shared" si="120"/>
        <v>7.7943246951672664</v>
      </c>
      <c r="R857">
        <f t="shared" si="121"/>
        <v>1.1675317177245625E-2</v>
      </c>
      <c r="S857">
        <f t="shared" si="125"/>
        <v>1.6129306749018552E-4</v>
      </c>
      <c r="T857" s="3">
        <f t="shared" si="122"/>
        <v>7.8871611420976606</v>
      </c>
    </row>
    <row r="858" spans="1:20" x14ac:dyDescent="0.3">
      <c r="A858" s="1">
        <v>41789</v>
      </c>
      <c r="B858">
        <v>1402.0820000000001</v>
      </c>
      <c r="C858">
        <v>6.6875</v>
      </c>
      <c r="D858">
        <f t="shared" si="117"/>
        <v>7.0148654207604607E-3</v>
      </c>
      <c r="E858">
        <f t="shared" si="123"/>
        <v>2.0519286897903745E-4</v>
      </c>
      <c r="F858">
        <f t="shared" si="118"/>
        <v>8.2517451529882599</v>
      </c>
      <c r="K858">
        <f t="shared" si="119"/>
        <v>6.7818231692358668E-3</v>
      </c>
      <c r="L858">
        <f t="shared" si="124"/>
        <v>9.3476028206379111E-5</v>
      </c>
      <c r="M858">
        <f t="shared" si="120"/>
        <v>8.7857743034572877</v>
      </c>
      <c r="R858">
        <f t="shared" si="121"/>
        <v>6.7818231692358668E-3</v>
      </c>
      <c r="S858">
        <f t="shared" si="125"/>
        <v>1.6726361842334266E-4</v>
      </c>
      <c r="T858" s="3">
        <f t="shared" si="122"/>
        <v>8.4209655605579723</v>
      </c>
    </row>
    <row r="859" spans="1:20" x14ac:dyDescent="0.3">
      <c r="A859" s="1">
        <v>41796</v>
      </c>
      <c r="B859">
        <v>1391.1980000000001</v>
      </c>
      <c r="C859">
        <v>6.6279000000000003</v>
      </c>
      <c r="D859">
        <f t="shared" si="117"/>
        <v>-7.7930283274320758E-3</v>
      </c>
      <c r="E859">
        <f t="shared" si="123"/>
        <v>1.9167698564998551E-4</v>
      </c>
      <c r="F859">
        <f t="shared" si="118"/>
        <v>8.2428571202769945</v>
      </c>
      <c r="K859">
        <f t="shared" si="119"/>
        <v>-8.9521002791697613E-3</v>
      </c>
      <c r="L859">
        <f t="shared" si="124"/>
        <v>8.884153281488161E-5</v>
      </c>
      <c r="M859">
        <f t="shared" si="120"/>
        <v>8.4265996111212456</v>
      </c>
      <c r="R859">
        <f t="shared" si="121"/>
        <v>-8.9521002791697613E-3</v>
      </c>
      <c r="S859">
        <f t="shared" si="125"/>
        <v>1.6390394196932835E-4</v>
      </c>
      <c r="T859" s="3">
        <f t="shared" si="122"/>
        <v>8.2272844936790275</v>
      </c>
    </row>
    <row r="860" spans="1:20" x14ac:dyDescent="0.3">
      <c r="A860" s="1">
        <v>41803</v>
      </c>
      <c r="B860">
        <v>1390.1469999999999</v>
      </c>
      <c r="C860">
        <v>6.6448</v>
      </c>
      <c r="D860">
        <f t="shared" si="117"/>
        <v>-7.5574950250618825E-4</v>
      </c>
      <c r="E860">
        <f t="shared" si="123"/>
        <v>1.8033068923193447E-4</v>
      </c>
      <c r="F860">
        <f t="shared" si="118"/>
        <v>8.6175509528264325</v>
      </c>
      <c r="K860">
        <f t="shared" si="119"/>
        <v>2.5465819513967826E-3</v>
      </c>
      <c r="L860">
        <f t="shared" si="124"/>
        <v>8.7992242844752588E-5</v>
      </c>
      <c r="M860">
        <f t="shared" si="120"/>
        <v>9.2645613134305549</v>
      </c>
      <c r="R860">
        <f t="shared" si="121"/>
        <v>2.5465819513967826E-3</v>
      </c>
      <c r="S860">
        <f t="shared" si="125"/>
        <v>1.6428047161408187E-4</v>
      </c>
      <c r="T860" s="3">
        <f t="shared" si="122"/>
        <v>8.6744597405626163</v>
      </c>
    </row>
    <row r="861" spans="1:20" x14ac:dyDescent="0.3">
      <c r="A861" s="1">
        <v>41810</v>
      </c>
      <c r="B861">
        <v>1386.037</v>
      </c>
      <c r="C861">
        <v>6.7088000000000001</v>
      </c>
      <c r="D861">
        <f t="shared" si="117"/>
        <v>-2.9609010084883812E-3</v>
      </c>
      <c r="E861">
        <f t="shared" si="123"/>
        <v>1.647547290523846E-4</v>
      </c>
      <c r="F861">
        <f t="shared" si="118"/>
        <v>8.6578406433126478</v>
      </c>
      <c r="K861">
        <f t="shared" si="119"/>
        <v>9.5855035400090154E-3</v>
      </c>
      <c r="L861">
        <f t="shared" si="124"/>
        <v>8.0036862050217021E-5</v>
      </c>
      <c r="M861">
        <f t="shared" si="120"/>
        <v>8.2850287452333937</v>
      </c>
      <c r="R861">
        <f t="shared" si="121"/>
        <v>9.5855035400090154E-3</v>
      </c>
      <c r="S861">
        <f t="shared" si="125"/>
        <v>1.5789898336805556E-4</v>
      </c>
      <c r="T861" s="3">
        <f t="shared" si="122"/>
        <v>8.1716521638629285</v>
      </c>
    </row>
    <row r="862" spans="1:20" x14ac:dyDescent="0.3">
      <c r="A862" s="1">
        <v>41817</v>
      </c>
      <c r="B862">
        <v>1379.0239999999999</v>
      </c>
      <c r="C862">
        <v>6.7309000000000001</v>
      </c>
      <c r="D862">
        <f t="shared" si="117"/>
        <v>-5.0725933624883972E-3</v>
      </c>
      <c r="E862">
        <f t="shared" si="123"/>
        <v>1.5123856306062679E-4</v>
      </c>
      <c r="F862">
        <f t="shared" si="118"/>
        <v>8.6265155559923752</v>
      </c>
      <c r="K862">
        <f t="shared" si="119"/>
        <v>3.2887668503671108E-3</v>
      </c>
      <c r="L862">
        <f t="shared" si="124"/>
        <v>8.1192976551155172E-5</v>
      </c>
      <c r="M862">
        <f t="shared" si="120"/>
        <v>9.2854684726128447</v>
      </c>
      <c r="R862">
        <f t="shared" si="121"/>
        <v>3.2887668503671108E-3</v>
      </c>
      <c r="S862">
        <f t="shared" si="125"/>
        <v>1.60478598093154E-4</v>
      </c>
      <c r="T862" s="3">
        <f t="shared" si="122"/>
        <v>8.6699516526859295</v>
      </c>
    </row>
    <row r="863" spans="1:20" x14ac:dyDescent="0.3">
      <c r="A863" s="1">
        <v>41824</v>
      </c>
      <c r="B863">
        <v>1399.941</v>
      </c>
      <c r="C863">
        <v>6.8437000000000001</v>
      </c>
      <c r="D863">
        <f t="shared" si="117"/>
        <v>1.5054090300435471E-2</v>
      </c>
      <c r="E863">
        <f t="shared" si="123"/>
        <v>1.4036349226416087E-4</v>
      </c>
      <c r="F863">
        <f t="shared" si="118"/>
        <v>7.2567125997575737</v>
      </c>
      <c r="K863">
        <f t="shared" si="119"/>
        <v>1.6619656769284397E-2</v>
      </c>
      <c r="L863">
        <f t="shared" si="124"/>
        <v>7.4323939207013892E-5</v>
      </c>
      <c r="M863">
        <f t="shared" si="120"/>
        <v>5.7907379607566556</v>
      </c>
      <c r="R863">
        <f t="shared" si="121"/>
        <v>1.6619656769284397E-2</v>
      </c>
      <c r="S863">
        <f t="shared" si="125"/>
        <v>1.552102218787849E-4</v>
      </c>
      <c r="T863" s="3">
        <f t="shared" si="122"/>
        <v>6.9911244182722321</v>
      </c>
    </row>
    <row r="864" spans="1:20" x14ac:dyDescent="0.3">
      <c r="A864" s="1">
        <v>41831</v>
      </c>
      <c r="B864">
        <v>1362.345</v>
      </c>
      <c r="C864">
        <v>6.7888999999999999</v>
      </c>
      <c r="D864">
        <f t="shared" si="117"/>
        <v>-2.7222613259989308E-2</v>
      </c>
      <c r="E864">
        <f t="shared" si="123"/>
        <v>1.4783800937248436E-4</v>
      </c>
      <c r="F864">
        <f t="shared" si="118"/>
        <v>3.8066725601758113</v>
      </c>
      <c r="K864">
        <f t="shared" si="119"/>
        <v>-8.0395955528107521E-3</v>
      </c>
      <c r="L864">
        <f t="shared" si="124"/>
        <v>9.4029008344999825E-5</v>
      </c>
      <c r="M864">
        <f t="shared" si="120"/>
        <v>8.5845119424683016</v>
      </c>
      <c r="R864">
        <f t="shared" si="121"/>
        <v>-8.0395955528107521E-3</v>
      </c>
      <c r="S864">
        <f t="shared" si="125"/>
        <v>1.7503335364071819E-4</v>
      </c>
      <c r="T864" s="3">
        <f t="shared" si="122"/>
        <v>8.281260981095091</v>
      </c>
    </row>
    <row r="865" spans="1:20" x14ac:dyDescent="0.3">
      <c r="A865" s="1">
        <v>41838</v>
      </c>
      <c r="B865">
        <v>1387.3679999999999</v>
      </c>
      <c r="C865">
        <v>6.8372999999999999</v>
      </c>
      <c r="D865">
        <f t="shared" si="117"/>
        <v>1.8200947361637781E-2</v>
      </c>
      <c r="E865">
        <f t="shared" si="123"/>
        <v>1.9924094885768535E-4</v>
      </c>
      <c r="F865">
        <f t="shared" si="118"/>
        <v>6.8583129369502771</v>
      </c>
      <c r="K865">
        <f t="shared" si="119"/>
        <v>7.1039913620562466E-3</v>
      </c>
      <c r="L865">
        <f t="shared" si="124"/>
        <v>9.116006098694553E-5</v>
      </c>
      <c r="M865">
        <f t="shared" si="120"/>
        <v>8.7492883806118193</v>
      </c>
      <c r="R865">
        <f t="shared" si="121"/>
        <v>7.1039913620562466E-3</v>
      </c>
      <c r="S865">
        <f t="shared" si="125"/>
        <v>1.7189477544655323E-4</v>
      </c>
      <c r="T865" s="3">
        <f t="shared" si="122"/>
        <v>8.3750374214963603</v>
      </c>
    </row>
    <row r="866" spans="1:20" x14ac:dyDescent="0.3">
      <c r="A866" s="1">
        <v>41845</v>
      </c>
      <c r="B866">
        <v>1404.124</v>
      </c>
      <c r="C866">
        <v>6.8178999999999998</v>
      </c>
      <c r="D866">
        <f t="shared" si="117"/>
        <v>1.2005193814354036E-2</v>
      </c>
      <c r="E866">
        <f t="shared" si="123"/>
        <v>2.1068150545667432E-4</v>
      </c>
      <c r="F866">
        <f t="shared" si="118"/>
        <v>7.7810750707596865</v>
      </c>
      <c r="K866">
        <f t="shared" si="119"/>
        <v>-2.8414103128974765E-3</v>
      </c>
      <c r="L866">
        <f t="shared" si="124"/>
        <v>8.7188247673424649E-5</v>
      </c>
      <c r="M866">
        <f t="shared" si="120"/>
        <v>9.2548412303693581</v>
      </c>
      <c r="R866">
        <f t="shared" si="121"/>
        <v>-2.8414103128974765E-3</v>
      </c>
      <c r="S866">
        <f t="shared" si="125"/>
        <v>1.6806425932316155E-4</v>
      </c>
      <c r="T866" s="3">
        <f t="shared" si="122"/>
        <v>8.643125312730465</v>
      </c>
    </row>
    <row r="867" spans="1:20" x14ac:dyDescent="0.3">
      <c r="A867" s="1">
        <v>41852</v>
      </c>
      <c r="B867">
        <v>1361.443</v>
      </c>
      <c r="C867">
        <v>6.8571999999999997</v>
      </c>
      <c r="D867">
        <f t="shared" si="117"/>
        <v>-3.0868454126171879E-2</v>
      </c>
      <c r="E867">
        <f t="shared" si="123"/>
        <v>2.0491443166114975E-4</v>
      </c>
      <c r="F867">
        <f t="shared" si="118"/>
        <v>3.8428724294667607</v>
      </c>
      <c r="K867">
        <f t="shared" si="119"/>
        <v>5.7476886008281537E-3</v>
      </c>
      <c r="L867">
        <f t="shared" si="124"/>
        <v>7.9466385889570231E-5</v>
      </c>
      <c r="M867">
        <f t="shared" si="120"/>
        <v>9.0244544525522041</v>
      </c>
      <c r="R867">
        <f t="shared" si="121"/>
        <v>5.7476886008281537E-3</v>
      </c>
      <c r="S867">
        <f t="shared" si="125"/>
        <v>1.6111047592492781E-4</v>
      </c>
      <c r="T867" s="3">
        <f t="shared" si="122"/>
        <v>8.5283688696830602</v>
      </c>
    </row>
    <row r="868" spans="1:20" x14ac:dyDescent="0.3">
      <c r="A868" s="1">
        <v>41859</v>
      </c>
      <c r="B868">
        <v>1331.5630000000001</v>
      </c>
      <c r="C868">
        <v>6.9016000000000002</v>
      </c>
      <c r="D868">
        <f t="shared" si="117"/>
        <v>-2.2191726455132624E-2</v>
      </c>
      <c r="E868">
        <f t="shared" si="123"/>
        <v>2.6972319594457516E-4</v>
      </c>
      <c r="F868">
        <f t="shared" si="118"/>
        <v>6.3922694201087387</v>
      </c>
      <c r="K868">
        <f t="shared" si="119"/>
        <v>6.4540736290430202E-3</v>
      </c>
      <c r="L868">
        <f t="shared" si="124"/>
        <v>7.4934612383449124E-5</v>
      </c>
      <c r="M868">
        <f t="shared" si="120"/>
        <v>8.9430091337347957</v>
      </c>
      <c r="R868">
        <f t="shared" si="121"/>
        <v>6.4540736290430202E-3</v>
      </c>
      <c r="S868">
        <f t="shared" si="125"/>
        <v>1.5773966623353506E-4</v>
      </c>
      <c r="T868" s="3">
        <f t="shared" si="122"/>
        <v>8.4904897938413058</v>
      </c>
    </row>
    <row r="869" spans="1:20" x14ac:dyDescent="0.3">
      <c r="A869" s="1">
        <v>41866</v>
      </c>
      <c r="B869">
        <v>1352.9760000000001</v>
      </c>
      <c r="C869">
        <v>6.8362999999999996</v>
      </c>
      <c r="D869">
        <f t="shared" si="117"/>
        <v>1.595317046138987E-2</v>
      </c>
      <c r="E869">
        <f t="shared" si="123"/>
        <v>2.890241905970964E-4</v>
      </c>
      <c r="F869">
        <f t="shared" si="118"/>
        <v>7.2684384164251545</v>
      </c>
      <c r="K869">
        <f t="shared" si="119"/>
        <v>-9.5066191767712582E-3</v>
      </c>
      <c r="L869">
        <f t="shared" si="124"/>
        <v>7.1686413691827408E-5</v>
      </c>
      <c r="M869">
        <f t="shared" si="120"/>
        <v>8.2824989041275039</v>
      </c>
      <c r="R869">
        <f t="shared" si="121"/>
        <v>-9.5066191767712582E-3</v>
      </c>
      <c r="S869">
        <f t="shared" si="125"/>
        <v>1.5578964531007421E-4</v>
      </c>
      <c r="T869" s="3">
        <f t="shared" si="122"/>
        <v>8.1868895423563011</v>
      </c>
    </row>
    <row r="870" spans="1:20" x14ac:dyDescent="0.3">
      <c r="A870" s="1">
        <v>41873</v>
      </c>
      <c r="B870">
        <v>1382.7170000000001</v>
      </c>
      <c r="C870">
        <v>6.9118000000000004</v>
      </c>
      <c r="D870">
        <f t="shared" si="117"/>
        <v>2.1743793450296745E-2</v>
      </c>
      <c r="E870">
        <f t="shared" si="123"/>
        <v>2.8603302459492917E-4</v>
      </c>
      <c r="F870">
        <f t="shared" si="118"/>
        <v>6.5064733312162826</v>
      </c>
      <c r="K870">
        <f t="shared" si="119"/>
        <v>1.0983446294477939E-2</v>
      </c>
      <c r="L870">
        <f t="shared" si="124"/>
        <v>7.3510563178271995E-5</v>
      </c>
      <c r="M870">
        <f t="shared" si="120"/>
        <v>7.8770099137614293</v>
      </c>
      <c r="R870">
        <f t="shared" si="121"/>
        <v>1.0983446294477939E-2</v>
      </c>
      <c r="S870">
        <f t="shared" si="125"/>
        <v>1.5863196291415386E-4</v>
      </c>
      <c r="T870" s="3">
        <f t="shared" si="122"/>
        <v>7.9884458975051107</v>
      </c>
    </row>
    <row r="871" spans="1:20" x14ac:dyDescent="0.3">
      <c r="A871" s="1">
        <v>41880</v>
      </c>
      <c r="B871">
        <v>1388.885</v>
      </c>
      <c r="C871">
        <v>6.9896000000000003</v>
      </c>
      <c r="D871">
        <f t="shared" si="117"/>
        <v>4.4508628456965639E-3</v>
      </c>
      <c r="E871">
        <f t="shared" si="123"/>
        <v>3.0221552660739142E-4</v>
      </c>
      <c r="F871">
        <f t="shared" si="118"/>
        <v>8.0388202886912357</v>
      </c>
      <c r="K871">
        <f t="shared" si="119"/>
        <v>1.1193234103809018E-2</v>
      </c>
      <c r="L871">
        <f t="shared" si="124"/>
        <v>7.8110177692688698E-5</v>
      </c>
      <c r="M871">
        <f t="shared" si="120"/>
        <v>7.8533932060629423</v>
      </c>
      <c r="R871">
        <f t="shared" si="121"/>
        <v>1.1193234103809018E-2</v>
      </c>
      <c r="S871">
        <f t="shared" si="125"/>
        <v>1.6368320886124918E-4</v>
      </c>
      <c r="T871" s="3">
        <f t="shared" si="122"/>
        <v>7.9521448952712301</v>
      </c>
    </row>
    <row r="872" spans="1:20" x14ac:dyDescent="0.3">
      <c r="A872" s="1">
        <v>41887</v>
      </c>
      <c r="B872">
        <v>1388.385</v>
      </c>
      <c r="C872">
        <v>7.0965999999999996</v>
      </c>
      <c r="D872">
        <f t="shared" si="117"/>
        <v>-3.6006582392203175E-4</v>
      </c>
      <c r="E872">
        <f t="shared" si="123"/>
        <v>2.7774542265728155E-4</v>
      </c>
      <c r="F872">
        <f t="shared" si="118"/>
        <v>8.1883388246605371</v>
      </c>
      <c r="K872">
        <f t="shared" si="119"/>
        <v>1.5192466109677243E-2</v>
      </c>
      <c r="L872">
        <f t="shared" si="124"/>
        <v>8.2714943979521715E-5</v>
      </c>
      <c r="M872">
        <f t="shared" si="120"/>
        <v>6.6096710181338398</v>
      </c>
      <c r="R872">
        <f t="shared" si="121"/>
        <v>1.5192466109677243E-2</v>
      </c>
      <c r="S872">
        <f t="shared" si="125"/>
        <v>1.6820030078747278E-4</v>
      </c>
      <c r="T872" s="3">
        <f t="shared" si="122"/>
        <v>7.318115939268651</v>
      </c>
    </row>
    <row r="873" spans="1:20" x14ac:dyDescent="0.3">
      <c r="A873" s="1">
        <v>41894</v>
      </c>
      <c r="B873">
        <v>1388.587</v>
      </c>
      <c r="C873">
        <v>7.1246999999999998</v>
      </c>
      <c r="D873">
        <f t="shared" si="117"/>
        <v>1.4548220173365555E-4</v>
      </c>
      <c r="E873">
        <f t="shared" si="123"/>
        <v>2.5369032964251353E-4</v>
      </c>
      <c r="F873">
        <f t="shared" si="118"/>
        <v>8.2793127806140152</v>
      </c>
      <c r="K873">
        <f t="shared" si="119"/>
        <v>3.9518238936795576E-3</v>
      </c>
      <c r="L873">
        <f t="shared" si="124"/>
        <v>9.7169633410312866E-5</v>
      </c>
      <c r="M873">
        <f t="shared" si="120"/>
        <v>9.0783342784835099</v>
      </c>
      <c r="R873">
        <f t="shared" si="121"/>
        <v>3.9518238936795576E-3</v>
      </c>
      <c r="S873">
        <f t="shared" si="125"/>
        <v>1.8144180955708184E-4</v>
      </c>
      <c r="T873" s="3">
        <f t="shared" si="122"/>
        <v>8.5285043762477084</v>
      </c>
    </row>
    <row r="874" spans="1:20" x14ac:dyDescent="0.3">
      <c r="A874" s="1">
        <v>41901</v>
      </c>
      <c r="B874">
        <v>1421.482</v>
      </c>
      <c r="C874">
        <v>7.1512000000000002</v>
      </c>
      <c r="D874">
        <f t="shared" si="117"/>
        <v>2.3413306002550011E-2</v>
      </c>
      <c r="E874">
        <f t="shared" si="123"/>
        <v>2.3171018336647087E-4</v>
      </c>
      <c r="F874">
        <f t="shared" si="118"/>
        <v>6.0042104619861849</v>
      </c>
      <c r="K874">
        <f t="shared" si="119"/>
        <v>3.712554786401093E-3</v>
      </c>
      <c r="L874">
        <f t="shared" si="124"/>
        <v>8.9209805986407043E-5</v>
      </c>
      <c r="M874">
        <f t="shared" si="120"/>
        <v>9.170017932634952</v>
      </c>
      <c r="R874">
        <f t="shared" si="121"/>
        <v>3.712554786401093E-3</v>
      </c>
      <c r="S874">
        <f t="shared" si="125"/>
        <v>1.726396275987513E-4</v>
      </c>
      <c r="T874" s="3">
        <f t="shared" si="122"/>
        <v>8.584467021863107</v>
      </c>
    </row>
    <row r="875" spans="1:20" x14ac:dyDescent="0.3">
      <c r="A875" s="1">
        <v>41908</v>
      </c>
      <c r="B875">
        <v>1396.1980000000001</v>
      </c>
      <c r="C875">
        <v>7.2666000000000004</v>
      </c>
      <c r="D875">
        <f t="shared" si="117"/>
        <v>-1.7947161254872578E-2</v>
      </c>
      <c r="E875">
        <f t="shared" si="123"/>
        <v>2.5913218623816955E-4</v>
      </c>
      <c r="F875">
        <f t="shared" si="118"/>
        <v>7.0151749962866532</v>
      </c>
      <c r="K875">
        <f t="shared" si="119"/>
        <v>1.6008331981416928E-2</v>
      </c>
      <c r="L875">
        <f t="shared" si="124"/>
        <v>8.184789522193577E-5</v>
      </c>
      <c r="M875">
        <f t="shared" si="120"/>
        <v>6.2796365717251614</v>
      </c>
      <c r="R875">
        <f t="shared" si="121"/>
        <v>1.6008331981416928E-2</v>
      </c>
      <c r="S875">
        <f t="shared" si="125"/>
        <v>1.6533776755738651E-4</v>
      </c>
      <c r="T875" s="3">
        <f t="shared" si="122"/>
        <v>7.1575615118740306</v>
      </c>
    </row>
    <row r="876" spans="1:20" x14ac:dyDescent="0.3">
      <c r="A876" s="1">
        <v>41915</v>
      </c>
      <c r="B876">
        <v>1369.5160000000001</v>
      </c>
      <c r="C876">
        <v>7.2748999999999997</v>
      </c>
      <c r="D876">
        <f t="shared" si="117"/>
        <v>-1.9295435344835639E-2</v>
      </c>
      <c r="E876">
        <f t="shared" si="123"/>
        <v>2.6458832783912294E-4</v>
      </c>
      <c r="F876">
        <f t="shared" si="118"/>
        <v>6.830191619445861</v>
      </c>
      <c r="K876">
        <f t="shared" si="119"/>
        <v>1.1415604856928202E-3</v>
      </c>
      <c r="L876">
        <f t="shared" si="124"/>
        <v>9.887177260934538E-5</v>
      </c>
      <c r="M876">
        <f t="shared" si="120"/>
        <v>9.2085064662666749</v>
      </c>
      <c r="R876">
        <f t="shared" si="121"/>
        <v>1.1415604856928202E-3</v>
      </c>
      <c r="S876">
        <f t="shared" si="125"/>
        <v>1.8143230794338965E-4</v>
      </c>
      <c r="T876" s="3">
        <f t="shared" si="122"/>
        <v>8.6074453072000594</v>
      </c>
    </row>
    <row r="877" spans="1:20" x14ac:dyDescent="0.3">
      <c r="A877" s="1">
        <v>41922</v>
      </c>
      <c r="B877">
        <v>1302.3440000000001</v>
      </c>
      <c r="C877">
        <v>7.2302999999999997</v>
      </c>
      <c r="D877">
        <f t="shared" si="117"/>
        <v>-5.0291674950048999E-2</v>
      </c>
      <c r="E877">
        <f t="shared" si="123"/>
        <v>2.7392262037121101E-4</v>
      </c>
      <c r="F877">
        <f t="shared" si="118"/>
        <v>-1.030791490584761</v>
      </c>
      <c r="K877">
        <f t="shared" si="119"/>
        <v>-6.1495381728517862E-3</v>
      </c>
      <c r="L877">
        <f t="shared" si="124"/>
        <v>8.9348738883077443E-5</v>
      </c>
      <c r="M877">
        <f t="shared" si="120"/>
        <v>8.8997138112575911</v>
      </c>
      <c r="R877">
        <f t="shared" si="121"/>
        <v>-6.1495381728517862E-3</v>
      </c>
      <c r="S877">
        <f t="shared" si="125"/>
        <v>1.7133246174482229E-4</v>
      </c>
      <c r="T877" s="3">
        <f t="shared" si="122"/>
        <v>8.4511828076717439</v>
      </c>
    </row>
    <row r="878" spans="1:20" x14ac:dyDescent="0.3">
      <c r="A878" s="1">
        <v>41929</v>
      </c>
      <c r="B878">
        <v>1310.4570000000001</v>
      </c>
      <c r="C878">
        <v>7.1768000000000001</v>
      </c>
      <c r="D878">
        <f t="shared" si="117"/>
        <v>6.2102135404278865E-3</v>
      </c>
      <c r="E878">
        <f t="shared" si="123"/>
        <v>4.6934441025065974E-4</v>
      </c>
      <c r="F878">
        <f t="shared" si="118"/>
        <v>7.5820021704321734</v>
      </c>
      <c r="K878">
        <f t="shared" si="119"/>
        <v>-7.426927822827261E-3</v>
      </c>
      <c r="L878">
        <f t="shared" si="124"/>
        <v>8.4319045495179838E-5</v>
      </c>
      <c r="M878">
        <f t="shared" si="120"/>
        <v>8.7267296279778819</v>
      </c>
      <c r="R878">
        <f t="shared" si="121"/>
        <v>-7.426927822827261E-3</v>
      </c>
      <c r="S878">
        <f t="shared" si="125"/>
        <v>1.6646001744022421E-4</v>
      </c>
      <c r="T878" s="3">
        <f t="shared" si="122"/>
        <v>8.3693890118995711</v>
      </c>
    </row>
    <row r="879" spans="1:20" x14ac:dyDescent="0.3">
      <c r="A879" s="1">
        <v>41936</v>
      </c>
      <c r="B879">
        <v>1358.5730000000001</v>
      </c>
      <c r="C879">
        <v>7.2503000000000002</v>
      </c>
      <c r="D879">
        <f t="shared" si="117"/>
        <v>3.6058952839350317E-2</v>
      </c>
      <c r="E879">
        <f t="shared" si="123"/>
        <v>4.3201801327998388E-4</v>
      </c>
      <c r="F879">
        <f t="shared" si="118"/>
        <v>4.7373352519848044</v>
      </c>
      <c r="K879">
        <f t="shared" si="119"/>
        <v>1.0189246057891399E-2</v>
      </c>
      <c r="L879">
        <f t="shared" si="124"/>
        <v>8.1472949359042533E-5</v>
      </c>
      <c r="M879">
        <f t="shared" si="120"/>
        <v>8.1409424990937502</v>
      </c>
      <c r="R879">
        <f t="shared" si="121"/>
        <v>1.0189246057891399E-2</v>
      </c>
      <c r="S879">
        <f t="shared" si="125"/>
        <v>1.6408465372644643E-4</v>
      </c>
      <c r="T879" s="3">
        <f t="shared" si="122"/>
        <v>8.0824014201149019</v>
      </c>
    </row>
    <row r="880" spans="1:20" x14ac:dyDescent="0.3">
      <c r="A880" s="1">
        <v>41943</v>
      </c>
      <c r="B880">
        <v>1412.8440000000001</v>
      </c>
      <c r="C880">
        <v>7.3916000000000004</v>
      </c>
      <c r="D880">
        <f t="shared" si="117"/>
        <v>3.9169810031960475E-2</v>
      </c>
      <c r="E880">
        <f t="shared" si="123"/>
        <v>5.0724916680688068E-4</v>
      </c>
      <c r="F880">
        <f t="shared" si="118"/>
        <v>4.5618132231200974</v>
      </c>
      <c r="K880">
        <f t="shared" si="119"/>
        <v>1.9301373000305315E-2</v>
      </c>
      <c r="L880">
        <f t="shared" si="124"/>
        <v>8.3654170487389325E-5</v>
      </c>
      <c r="M880">
        <f t="shared" si="120"/>
        <v>4.9354489589163766</v>
      </c>
      <c r="R880">
        <f t="shared" si="121"/>
        <v>1.9301373000305315E-2</v>
      </c>
      <c r="S880">
        <f t="shared" si="125"/>
        <v>1.6657679249143249E-4</v>
      </c>
      <c r="T880" s="3">
        <f t="shared" si="122"/>
        <v>6.4635901383801873</v>
      </c>
    </row>
    <row r="881" spans="1:20" x14ac:dyDescent="0.3">
      <c r="A881" s="1">
        <v>41950</v>
      </c>
      <c r="B881">
        <v>1410.883</v>
      </c>
      <c r="C881">
        <v>7.3992000000000004</v>
      </c>
      <c r="D881">
        <f t="shared" si="117"/>
        <v>-1.3889446927823905E-3</v>
      </c>
      <c r="E881">
        <f t="shared" si="123"/>
        <v>5.9623970885864012E-4</v>
      </c>
      <c r="F881">
        <f t="shared" si="118"/>
        <v>7.4216322190287976</v>
      </c>
      <c r="K881">
        <f t="shared" si="119"/>
        <v>1.027665936779869E-3</v>
      </c>
      <c r="L881">
        <f t="shared" si="124"/>
        <v>1.1185071853483019E-4</v>
      </c>
      <c r="M881">
        <f t="shared" si="120"/>
        <v>9.0889034209828417</v>
      </c>
      <c r="R881">
        <f t="shared" si="121"/>
        <v>1.027665936779869E-3</v>
      </c>
      <c r="S881">
        <f t="shared" si="125"/>
        <v>1.9299276709986289E-4</v>
      </c>
      <c r="T881" s="3">
        <f t="shared" si="122"/>
        <v>8.5473856342308547</v>
      </c>
    </row>
    <row r="882" spans="1:20" x14ac:dyDescent="0.3">
      <c r="A882" s="1">
        <v>41957</v>
      </c>
      <c r="B882">
        <v>1415.6010000000001</v>
      </c>
      <c r="C882">
        <v>7.3825000000000003</v>
      </c>
      <c r="D882">
        <f t="shared" si="117"/>
        <v>3.3384263854862989E-3</v>
      </c>
      <c r="E882">
        <f t="shared" si="123"/>
        <v>5.4474337244893333E-4</v>
      </c>
      <c r="F882">
        <f t="shared" si="118"/>
        <v>7.4947364088568289</v>
      </c>
      <c r="K882">
        <f t="shared" si="119"/>
        <v>-2.259551621972528E-3</v>
      </c>
      <c r="L882">
        <f t="shared" si="124"/>
        <v>1.0103678062582502E-4</v>
      </c>
      <c r="M882">
        <f t="shared" si="120"/>
        <v>9.1494941117137429</v>
      </c>
      <c r="R882">
        <f t="shared" si="121"/>
        <v>-2.259551621972528E-3</v>
      </c>
      <c r="S882">
        <f t="shared" si="125"/>
        <v>1.8068136957341861E-4</v>
      </c>
      <c r="T882" s="3">
        <f t="shared" si="122"/>
        <v>8.5905181346247659</v>
      </c>
    </row>
    <row r="883" spans="1:20" x14ac:dyDescent="0.3">
      <c r="A883" s="1">
        <v>41964</v>
      </c>
      <c r="B883">
        <v>1447.5260000000001</v>
      </c>
      <c r="C883">
        <v>7.4622000000000002</v>
      </c>
      <c r="D883">
        <f t="shared" si="117"/>
        <v>2.2301716403989629E-2</v>
      </c>
      <c r="E883">
        <f t="shared" si="123"/>
        <v>4.985076846994558E-4</v>
      </c>
      <c r="F883">
        <f t="shared" si="118"/>
        <v>6.6061806454014276</v>
      </c>
      <c r="K883">
        <f t="shared" si="119"/>
        <v>1.0737942269672564E-2</v>
      </c>
      <c r="L883">
        <f t="shared" si="124"/>
        <v>9.1673563302880037E-5</v>
      </c>
      <c r="M883">
        <f t="shared" si="120"/>
        <v>8.0395158262855517</v>
      </c>
      <c r="R883">
        <f t="shared" si="121"/>
        <v>1.0737942269672564E-2</v>
      </c>
      <c r="S883">
        <f t="shared" si="125"/>
        <v>1.7106892253347851E-4</v>
      </c>
      <c r="T883" s="3">
        <f t="shared" si="122"/>
        <v>7.9994267800700483</v>
      </c>
    </row>
    <row r="884" spans="1:20" x14ac:dyDescent="0.3">
      <c r="A884" s="1">
        <v>41971</v>
      </c>
      <c r="B884">
        <v>1461.338</v>
      </c>
      <c r="C884">
        <v>7.4564000000000004</v>
      </c>
      <c r="D884">
        <f t="shared" si="117"/>
        <v>9.4965620960100177E-3</v>
      </c>
      <c r="E884">
        <f t="shared" si="123"/>
        <v>4.9840880706353925E-4</v>
      </c>
      <c r="F884">
        <f t="shared" si="118"/>
        <v>7.423144699172723</v>
      </c>
      <c r="K884">
        <f t="shared" si="119"/>
        <v>-7.7755289265980354E-4</v>
      </c>
      <c r="L884">
        <f t="shared" si="124"/>
        <v>9.3979917431077128E-5</v>
      </c>
      <c r="M884">
        <f t="shared" si="120"/>
        <v>9.2659962758973489</v>
      </c>
      <c r="R884">
        <f t="shared" si="121"/>
        <v>-7.7755289265980354E-4</v>
      </c>
      <c r="S884">
        <f t="shared" si="125"/>
        <v>1.7328094572458883E-4</v>
      </c>
      <c r="T884" s="3">
        <f t="shared" si="122"/>
        <v>8.6571072518399586</v>
      </c>
    </row>
    <row r="885" spans="1:20" x14ac:dyDescent="0.3">
      <c r="A885" s="1">
        <v>41978</v>
      </c>
      <c r="B885">
        <v>1474.6990000000001</v>
      </c>
      <c r="C885">
        <v>7.5555000000000003</v>
      </c>
      <c r="D885">
        <f t="shared" si="117"/>
        <v>9.1014467673444441E-3</v>
      </c>
      <c r="E885">
        <f t="shared" si="123"/>
        <v>4.6303664905804971E-4</v>
      </c>
      <c r="F885">
        <f t="shared" si="118"/>
        <v>7.4988063452969786</v>
      </c>
      <c r="K885">
        <f t="shared" si="119"/>
        <v>1.3203050858724349E-2</v>
      </c>
      <c r="L885">
        <f t="shared" si="124"/>
        <v>8.4866162649246404E-5</v>
      </c>
      <c r="M885">
        <f t="shared" si="120"/>
        <v>7.3203708347826453</v>
      </c>
      <c r="R885">
        <f t="shared" si="121"/>
        <v>1.3203050858724349E-2</v>
      </c>
      <c r="S885">
        <f t="shared" si="125"/>
        <v>1.646612456513856E-4</v>
      </c>
      <c r="T885" s="3">
        <f t="shared" si="122"/>
        <v>7.652958564901601</v>
      </c>
    </row>
    <row r="886" spans="1:20" x14ac:dyDescent="0.3">
      <c r="A886" s="1">
        <v>41985</v>
      </c>
      <c r="B886">
        <v>1425.8589999999999</v>
      </c>
      <c r="C886">
        <v>7.5429000000000004</v>
      </c>
      <c r="D886">
        <f t="shared" si="117"/>
        <v>-3.3679462047517324E-2</v>
      </c>
      <c r="E886">
        <f t="shared" si="123"/>
        <v>4.30092721602059E-4</v>
      </c>
      <c r="F886">
        <f t="shared" si="118"/>
        <v>5.1141571263529784</v>
      </c>
      <c r="K886">
        <f t="shared" si="119"/>
        <v>-1.6690514127350048E-3</v>
      </c>
      <c r="L886">
        <f t="shared" si="124"/>
        <v>9.3597220176344637E-5</v>
      </c>
      <c r="M886">
        <f t="shared" si="120"/>
        <v>9.2467468893389952</v>
      </c>
      <c r="R886">
        <f t="shared" si="121"/>
        <v>-1.6690514127350048E-3</v>
      </c>
      <c r="S886">
        <f t="shared" si="125"/>
        <v>1.7344447365675735E-4</v>
      </c>
      <c r="T886" s="3">
        <f t="shared" si="122"/>
        <v>8.6435918103947387</v>
      </c>
    </row>
    <row r="887" spans="1:20" x14ac:dyDescent="0.3">
      <c r="A887" s="1">
        <v>41992</v>
      </c>
      <c r="B887">
        <v>1452.356</v>
      </c>
      <c r="C887">
        <v>7.7392000000000003</v>
      </c>
      <c r="D887">
        <f t="shared" si="117"/>
        <v>1.8412626291500929E-2</v>
      </c>
      <c r="E887">
        <f t="shared" si="123"/>
        <v>4.9111202008651138E-4</v>
      </c>
      <c r="F887">
        <f t="shared" si="118"/>
        <v>6.9285175819562976</v>
      </c>
      <c r="K887">
        <f t="shared" si="119"/>
        <v>2.5691599627638763E-2</v>
      </c>
      <c r="L887">
        <f t="shared" si="124"/>
        <v>8.4733705172338142E-5</v>
      </c>
      <c r="M887">
        <f t="shared" si="120"/>
        <v>1.5862009365588836</v>
      </c>
      <c r="R887">
        <f t="shared" si="121"/>
        <v>2.5691599627638763E-2</v>
      </c>
      <c r="S887">
        <f t="shared" si="125"/>
        <v>1.6499182103764734E-4</v>
      </c>
      <c r="T887" s="3">
        <f t="shared" si="122"/>
        <v>4.7090630681689536</v>
      </c>
    </row>
    <row r="888" spans="1:20" x14ac:dyDescent="0.3">
      <c r="A888" s="1">
        <v>41999</v>
      </c>
      <c r="B888">
        <v>1470.4880000000001</v>
      </c>
      <c r="C888">
        <v>7.8541999999999996</v>
      </c>
      <c r="D888">
        <f t="shared" si="117"/>
        <v>1.2407253074495682E-2</v>
      </c>
      <c r="E888">
        <f t="shared" si="123"/>
        <v>4.7793383503949241E-4</v>
      </c>
      <c r="F888">
        <f t="shared" si="118"/>
        <v>7.3239436106321962</v>
      </c>
      <c r="K888">
        <f t="shared" si="119"/>
        <v>1.4750097476362339E-2</v>
      </c>
      <c r="L888">
        <f t="shared" si="124"/>
        <v>1.4088737294685368E-4</v>
      </c>
      <c r="M888">
        <f t="shared" si="120"/>
        <v>7.3232994060965249</v>
      </c>
      <c r="R888">
        <f t="shared" si="121"/>
        <v>1.4750097476362339E-2</v>
      </c>
      <c r="S888">
        <f t="shared" si="125"/>
        <v>2.1780979608766014E-4</v>
      </c>
      <c r="T888" s="3">
        <f t="shared" si="122"/>
        <v>7.4330105451935484</v>
      </c>
    </row>
    <row r="889" spans="1:20" x14ac:dyDescent="0.3">
      <c r="A889" s="1">
        <v>42006</v>
      </c>
      <c r="B889">
        <v>1463.78</v>
      </c>
      <c r="C889">
        <v>7.9207000000000001</v>
      </c>
      <c r="D889">
        <f t="shared" si="117"/>
        <v>-4.5721874660625108E-3</v>
      </c>
      <c r="E889">
        <f t="shared" si="123"/>
        <v>4.4986012942170258E-4</v>
      </c>
      <c r="F889">
        <f t="shared" si="118"/>
        <v>7.6601040737364698</v>
      </c>
      <c r="K889">
        <f t="shared" si="119"/>
        <v>8.4311651961528778E-3</v>
      </c>
      <c r="L889">
        <f t="shared" si="124"/>
        <v>1.4837141097920364E-4</v>
      </c>
      <c r="M889">
        <f t="shared" si="120"/>
        <v>8.3366932181213684</v>
      </c>
      <c r="R889">
        <f t="shared" si="121"/>
        <v>8.4311651961528778E-3</v>
      </c>
      <c r="S889">
        <f t="shared" si="125"/>
        <v>2.2045461100423318E-4</v>
      </c>
      <c r="T889" s="3">
        <f t="shared" si="122"/>
        <v>8.0973734600667644</v>
      </c>
    </row>
    <row r="890" spans="1:20" x14ac:dyDescent="0.3">
      <c r="A890" s="1">
        <v>42013</v>
      </c>
      <c r="B890">
        <v>1444.4639999999999</v>
      </c>
      <c r="C890">
        <v>8.0496999999999996</v>
      </c>
      <c r="D890">
        <f t="shared" si="117"/>
        <v>-1.3283812527712203E-2</v>
      </c>
      <c r="E890">
        <f t="shared" si="123"/>
        <v>4.1269164367567908E-4</v>
      </c>
      <c r="F890">
        <f t="shared" si="118"/>
        <v>7.3652274891981655</v>
      </c>
      <c r="K890">
        <f t="shared" si="119"/>
        <v>1.6155237896194719E-2</v>
      </c>
      <c r="L890">
        <f t="shared" si="124"/>
        <v>1.4082794593121565E-4</v>
      </c>
      <c r="M890">
        <f t="shared" si="120"/>
        <v>7.0147051754382241</v>
      </c>
      <c r="R890">
        <f t="shared" si="121"/>
        <v>1.6155237896194719E-2</v>
      </c>
      <c r="S890">
        <f t="shared" si="125"/>
        <v>2.093004411113707E-4</v>
      </c>
      <c r="T890" s="3">
        <f t="shared" si="122"/>
        <v>7.2247681944454865</v>
      </c>
    </row>
    <row r="891" spans="1:20" x14ac:dyDescent="0.3">
      <c r="A891" s="1">
        <v>42020</v>
      </c>
      <c r="B891">
        <v>1468.8979999999999</v>
      </c>
      <c r="C891">
        <v>8.1178000000000008</v>
      </c>
      <c r="D891">
        <f t="shared" si="117"/>
        <v>1.6774141296019115E-2</v>
      </c>
      <c r="E891">
        <f t="shared" si="123"/>
        <v>3.9222241073057641E-4</v>
      </c>
      <c r="F891">
        <f t="shared" si="118"/>
        <v>7.1263032812773979</v>
      </c>
      <c r="K891">
        <f t="shared" si="119"/>
        <v>8.4243578479255461E-3</v>
      </c>
      <c r="L891">
        <f t="shared" si="124"/>
        <v>1.5255634470040074E-4</v>
      </c>
      <c r="M891">
        <f t="shared" si="120"/>
        <v>8.3227726657196257</v>
      </c>
      <c r="R891">
        <f t="shared" si="121"/>
        <v>8.4243578479255461E-3</v>
      </c>
      <c r="S891">
        <f t="shared" si="125"/>
        <v>2.1749904020402041E-4</v>
      </c>
      <c r="T891" s="3">
        <f t="shared" si="122"/>
        <v>8.1070167256762034</v>
      </c>
    </row>
    <row r="892" spans="1:20" x14ac:dyDescent="0.3">
      <c r="A892" s="1">
        <v>42027</v>
      </c>
      <c r="B892">
        <v>1536.39</v>
      </c>
      <c r="C892">
        <v>8.3359000000000005</v>
      </c>
      <c r="D892">
        <f t="shared" si="117"/>
        <v>4.4923048955513169E-2</v>
      </c>
      <c r="E892">
        <f t="shared" si="123"/>
        <v>3.8261733205942344E-4</v>
      </c>
      <c r="F892">
        <f t="shared" si="118"/>
        <v>2.5940661288859195</v>
      </c>
      <c r="K892">
        <f t="shared" si="119"/>
        <v>2.6512307274610829E-2</v>
      </c>
      <c r="L892">
        <f t="shared" si="124"/>
        <v>1.445932165006893E-4</v>
      </c>
      <c r="M892">
        <f t="shared" si="120"/>
        <v>3.9803454059971042</v>
      </c>
      <c r="R892">
        <f t="shared" si="121"/>
        <v>2.6512307274610829E-2</v>
      </c>
      <c r="S892">
        <f t="shared" si="125"/>
        <v>2.0689412900670585E-4</v>
      </c>
      <c r="T892" s="3">
        <f t="shared" si="122"/>
        <v>5.0859017877677495</v>
      </c>
    </row>
    <row r="893" spans="1:20" x14ac:dyDescent="0.3">
      <c r="A893" s="1">
        <v>42034</v>
      </c>
      <c r="B893">
        <v>1573.6220000000001</v>
      </c>
      <c r="C893">
        <v>8.2730999999999995</v>
      </c>
      <c r="D893">
        <f t="shared" si="117"/>
        <v>2.3944459929479991E-2</v>
      </c>
      <c r="E893">
        <f t="shared" si="123"/>
        <v>5.243283513260787E-4</v>
      </c>
      <c r="F893">
        <f t="shared" si="118"/>
        <v>6.4599227523010754</v>
      </c>
      <c r="K893">
        <f t="shared" si="119"/>
        <v>-7.5622011292373658E-3</v>
      </c>
      <c r="L893">
        <f t="shared" si="124"/>
        <v>1.9908612577957218E-4</v>
      </c>
      <c r="M893">
        <f t="shared" si="120"/>
        <v>8.2345260664173594</v>
      </c>
      <c r="R893">
        <f t="shared" si="121"/>
        <v>-7.5622011292373658E-3</v>
      </c>
      <c r="S893">
        <f t="shared" si="125"/>
        <v>2.5566693661911282E-4</v>
      </c>
      <c r="T893" s="3">
        <f t="shared" si="122"/>
        <v>8.0479577056727702</v>
      </c>
    </row>
    <row r="894" spans="1:20" x14ac:dyDescent="0.3">
      <c r="A894" s="1">
        <v>42041</v>
      </c>
      <c r="B894">
        <v>1599.5509999999999</v>
      </c>
      <c r="C894">
        <v>8.3931000000000004</v>
      </c>
      <c r="D894">
        <f t="shared" si="117"/>
        <v>1.6342996186948268E-2</v>
      </c>
      <c r="E894">
        <f t="shared" si="123"/>
        <v>5.2857490929531143E-4</v>
      </c>
      <c r="F894">
        <f t="shared" si="118"/>
        <v>7.0400172776651999</v>
      </c>
      <c r="K894">
        <f t="shared" si="119"/>
        <v>1.4400652071934097E-2</v>
      </c>
      <c r="L894">
        <f t="shared" si="124"/>
        <v>1.8523626960627941E-4</v>
      </c>
      <c r="M894">
        <f t="shared" si="120"/>
        <v>7.474341832938574</v>
      </c>
      <c r="R894">
        <f t="shared" si="121"/>
        <v>1.4400652071934097E-2</v>
      </c>
      <c r="S894">
        <f t="shared" si="125"/>
        <v>2.3658317022303788E-4</v>
      </c>
      <c r="T894" s="3">
        <f t="shared" si="122"/>
        <v>7.4726531229434663</v>
      </c>
    </row>
    <row r="895" spans="1:20" x14ac:dyDescent="0.3">
      <c r="A895" s="1">
        <v>42048</v>
      </c>
      <c r="B895">
        <v>1642.0419999999999</v>
      </c>
      <c r="C895">
        <v>8.4100999999999999</v>
      </c>
      <c r="D895">
        <f t="shared" si="117"/>
        <v>2.6217624402666763E-2</v>
      </c>
      <c r="E895">
        <f t="shared" si="123"/>
        <v>5.0591784295891268E-4</v>
      </c>
      <c r="F895">
        <f t="shared" si="118"/>
        <v>6.2304891297114278</v>
      </c>
      <c r="K895">
        <f t="shared" si="119"/>
        <v>2.0234248000599369E-3</v>
      </c>
      <c r="L895">
        <f t="shared" si="124"/>
        <v>1.8739745514830298E-4</v>
      </c>
      <c r="M895">
        <f t="shared" si="120"/>
        <v>8.5604308303569514</v>
      </c>
      <c r="R895">
        <f t="shared" si="121"/>
        <v>2.0234248000599369E-3</v>
      </c>
      <c r="S895">
        <f t="shared" si="125"/>
        <v>2.3474822224186744E-4</v>
      </c>
      <c r="T895" s="3">
        <f t="shared" si="122"/>
        <v>8.3395559950940275</v>
      </c>
    </row>
    <row r="896" spans="1:20" x14ac:dyDescent="0.3">
      <c r="A896" s="1">
        <v>42055</v>
      </c>
      <c r="B896">
        <v>1664.3320000000001</v>
      </c>
      <c r="C896">
        <v>8.3691999999999993</v>
      </c>
      <c r="D896">
        <f t="shared" si="117"/>
        <v>1.3483252462632636E-2</v>
      </c>
      <c r="E896">
        <f t="shared" si="123"/>
        <v>5.216399325086589E-4</v>
      </c>
      <c r="F896">
        <f t="shared" si="118"/>
        <v>7.2100203775507605</v>
      </c>
      <c r="K896">
        <f t="shared" si="119"/>
        <v>-4.875064037625886E-3</v>
      </c>
      <c r="L896">
        <f t="shared" si="124"/>
        <v>1.6950642867987555E-4</v>
      </c>
      <c r="M896">
        <f t="shared" si="120"/>
        <v>8.5424111616860543</v>
      </c>
      <c r="R896">
        <f t="shared" si="121"/>
        <v>-4.875064037625886E-3</v>
      </c>
      <c r="S896">
        <f t="shared" si="125"/>
        <v>2.1480570758667731E-4</v>
      </c>
      <c r="T896" s="3">
        <f t="shared" si="122"/>
        <v>8.3351359449080764</v>
      </c>
    </row>
    <row r="897" spans="1:20" x14ac:dyDescent="0.3">
      <c r="A897" s="1">
        <v>42062</v>
      </c>
      <c r="B897">
        <v>1691.029</v>
      </c>
      <c r="C897">
        <v>8.3422999999999998</v>
      </c>
      <c r="D897">
        <f t="shared" si="117"/>
        <v>1.5913377656530787E-2</v>
      </c>
      <c r="E897">
        <f t="shared" si="123"/>
        <v>4.9219302173236161E-4</v>
      </c>
      <c r="F897">
        <f t="shared" si="118"/>
        <v>7.1021349680096053</v>
      </c>
      <c r="K897">
        <f t="shared" si="119"/>
        <v>-3.2193427559470376E-3</v>
      </c>
      <c r="L897">
        <f t="shared" si="124"/>
        <v>1.5528168354323951E-4</v>
      </c>
      <c r="M897">
        <f t="shared" si="120"/>
        <v>8.703525473898333</v>
      </c>
      <c r="R897">
        <f t="shared" si="121"/>
        <v>-3.2193427559470376E-3</v>
      </c>
      <c r="S897">
        <f t="shared" si="125"/>
        <v>2.0042547330144991E-4</v>
      </c>
      <c r="T897" s="3">
        <f t="shared" si="122"/>
        <v>8.4633572535375734</v>
      </c>
    </row>
    <row r="898" spans="1:20" x14ac:dyDescent="0.3">
      <c r="A898" s="1">
        <v>42069</v>
      </c>
      <c r="B898">
        <v>1662.546</v>
      </c>
      <c r="C898">
        <v>8.4542000000000002</v>
      </c>
      <c r="D898">
        <f t="shared" si="117"/>
        <v>-1.6987057046982293E-2</v>
      </c>
      <c r="E898">
        <f t="shared" si="123"/>
        <v>4.7148763033644638E-4</v>
      </c>
      <c r="F898">
        <f t="shared" si="118"/>
        <v>7.0475971657961685</v>
      </c>
      <c r="K898">
        <f t="shared" si="119"/>
        <v>1.332440157801845E-2</v>
      </c>
      <c r="L898">
        <f t="shared" si="124"/>
        <v>1.4113723321157662E-4</v>
      </c>
      <c r="M898">
        <f t="shared" si="120"/>
        <v>7.6078555245915238</v>
      </c>
      <c r="R898">
        <f t="shared" si="121"/>
        <v>1.332440157801845E-2</v>
      </c>
      <c r="S898">
        <f t="shared" si="125"/>
        <v>1.8755162347086515E-4</v>
      </c>
      <c r="T898" s="3">
        <f t="shared" si="122"/>
        <v>7.6348387734120591</v>
      </c>
    </row>
    <row r="899" spans="1:20" x14ac:dyDescent="0.3">
      <c r="A899" s="1">
        <v>42076</v>
      </c>
      <c r="B899">
        <v>1665.1279999999999</v>
      </c>
      <c r="C899">
        <v>8.7142999999999997</v>
      </c>
      <c r="D899">
        <f t="shared" si="117"/>
        <v>1.5518350163882234E-3</v>
      </c>
      <c r="E899">
        <f t="shared" si="123"/>
        <v>4.556371672931348E-4</v>
      </c>
      <c r="F899">
        <f t="shared" si="118"/>
        <v>7.6885284228488056</v>
      </c>
      <c r="K899">
        <f t="shared" si="119"/>
        <v>3.0301995155886191E-2</v>
      </c>
      <c r="L899">
        <f t="shared" si="124"/>
        <v>1.4469023756193022E-4</v>
      </c>
      <c r="M899">
        <f t="shared" si="120"/>
        <v>2.4948693442197998</v>
      </c>
      <c r="R899">
        <f t="shared" si="121"/>
        <v>3.0301995155886191E-2</v>
      </c>
      <c r="S899">
        <f t="shared" si="125"/>
        <v>1.9229250946325058E-4</v>
      </c>
      <c r="T899" s="3">
        <f t="shared" si="122"/>
        <v>3.7814191284066361</v>
      </c>
    </row>
    <row r="900" spans="1:20" x14ac:dyDescent="0.3">
      <c r="A900" s="1">
        <v>42083</v>
      </c>
      <c r="B900">
        <v>1710.87</v>
      </c>
      <c r="C900">
        <v>8.6210000000000004</v>
      </c>
      <c r="D900">
        <f t="shared" ref="D900:D963" si="126">LN(B900/B899)</f>
        <v>2.7100015709428042E-2</v>
      </c>
      <c r="E900">
        <f t="shared" si="123"/>
        <v>4.1636538906138671E-4</v>
      </c>
      <c r="F900">
        <f t="shared" ref="F900:F963" si="127">-LN(E900)-D900*D900/E900</f>
        <v>6.0200859119682164</v>
      </c>
      <c r="K900">
        <f t="shared" ref="K900:K963" si="128">LN(C900/C899)</f>
        <v>-1.0764267233128427E-2</v>
      </c>
      <c r="L900">
        <f t="shared" si="124"/>
        <v>2.2018852829825975E-4</v>
      </c>
      <c r="M900">
        <f t="shared" ref="M900:M963" si="129">-LN(L900)-K900*K900/L900</f>
        <v>7.8947980675518332</v>
      </c>
      <c r="R900">
        <f t="shared" ref="R900:R963" si="130">LN(C900/C899)</f>
        <v>-1.0764267233128427E-2</v>
      </c>
      <c r="S900">
        <f t="shared" si="125"/>
        <v>2.6337694430048249E-4</v>
      </c>
      <c r="T900" s="3">
        <f t="shared" ref="T900:T963" si="131">-LN(S900)-R900*R900/S900</f>
        <v>7.8019865961829247</v>
      </c>
    </row>
    <row r="901" spans="1:20" x14ac:dyDescent="0.3">
      <c r="A901" s="1">
        <v>42090</v>
      </c>
      <c r="B901">
        <v>1662.5630000000001</v>
      </c>
      <c r="C901">
        <v>8.5827000000000009</v>
      </c>
      <c r="D901">
        <f t="shared" si="126"/>
        <v>-2.8641625497109423E-2</v>
      </c>
      <c r="E901">
        <f t="shared" ref="E901:E964" si="132">$I$2*E900+(1-$I$2)*D900^2</f>
        <v>4.4392366875048369E-4</v>
      </c>
      <c r="F901">
        <f t="shared" si="127"/>
        <v>5.8719215167024599</v>
      </c>
      <c r="K901">
        <f t="shared" si="128"/>
        <v>-4.452537916270375E-3</v>
      </c>
      <c r="L901">
        <f t="shared" ref="L901:L964" si="133">$P$2*L900+(1-$P$2)*K900^2</f>
        <v>2.1000662566851794E-4</v>
      </c>
      <c r="M901">
        <f t="shared" si="129"/>
        <v>8.3739692463804438</v>
      </c>
      <c r="R901">
        <f t="shared" si="130"/>
        <v>-4.452537916270375E-3</v>
      </c>
      <c r="S901">
        <f t="shared" ref="S901:S964" si="134">$X$3+$Y$3*S900+($Z$3)*R900^2</f>
        <v>2.4816064222966624E-4</v>
      </c>
      <c r="T901" s="3">
        <f t="shared" si="131"/>
        <v>8.2215461234533471</v>
      </c>
    </row>
    <row r="902" spans="1:20" x14ac:dyDescent="0.3">
      <c r="A902" s="1">
        <v>42097</v>
      </c>
      <c r="B902">
        <v>1675.52</v>
      </c>
      <c r="C902">
        <v>8.5512999999999995</v>
      </c>
      <c r="D902">
        <f t="shared" si="126"/>
        <v>7.7631772925616455E-3</v>
      </c>
      <c r="E902">
        <f t="shared" si="132"/>
        <v>4.7653995313913999E-4</v>
      </c>
      <c r="F902">
        <f t="shared" si="127"/>
        <v>7.522491270635892</v>
      </c>
      <c r="K902">
        <f t="shared" si="128"/>
        <v>-3.6652311371638008E-3</v>
      </c>
      <c r="L902">
        <f t="shared" si="133"/>
        <v>1.9144425095490332E-4</v>
      </c>
      <c r="M902">
        <f t="shared" si="129"/>
        <v>8.4907424667413807</v>
      </c>
      <c r="R902">
        <f t="shared" si="130"/>
        <v>-3.6652311371638008E-3</v>
      </c>
      <c r="S902">
        <f t="shared" si="134"/>
        <v>2.2710642639949295E-4</v>
      </c>
      <c r="T902" s="3">
        <f t="shared" si="131"/>
        <v>8.3309392834030636</v>
      </c>
    </row>
    <row r="903" spans="1:20" x14ac:dyDescent="0.3">
      <c r="A903" s="1">
        <v>42104</v>
      </c>
      <c r="B903">
        <v>1699.9639999999999</v>
      </c>
      <c r="C903">
        <v>8.8210999999999995</v>
      </c>
      <c r="D903">
        <f t="shared" si="126"/>
        <v>1.4483509508068921E-2</v>
      </c>
      <c r="E903">
        <f t="shared" si="132"/>
        <v>4.4047036565974244E-4</v>
      </c>
      <c r="F903">
        <f t="shared" si="127"/>
        <v>7.2514218479895858</v>
      </c>
      <c r="K903">
        <f t="shared" si="128"/>
        <v>3.106326062117128E-2</v>
      </c>
      <c r="L903">
        <f t="shared" si="133"/>
        <v>1.7406982743185738E-4</v>
      </c>
      <c r="M903">
        <f t="shared" si="129"/>
        <v>3.1127259628861106</v>
      </c>
      <c r="R903">
        <f t="shared" si="130"/>
        <v>3.106326062117128E-2</v>
      </c>
      <c r="S903">
        <f t="shared" si="134"/>
        <v>2.0945887948585945E-4</v>
      </c>
      <c r="T903" s="3">
        <f t="shared" si="131"/>
        <v>3.8642261117516181</v>
      </c>
    </row>
    <row r="904" spans="1:20" x14ac:dyDescent="0.3">
      <c r="A904" s="1">
        <v>42111</v>
      </c>
      <c r="B904">
        <v>1655.7159999999999</v>
      </c>
      <c r="C904">
        <v>8.6325000000000003</v>
      </c>
      <c r="D904">
        <f t="shared" si="126"/>
        <v>-2.6373530696222999E-2</v>
      </c>
      <c r="E904">
        <f t="shared" si="132"/>
        <v>4.2048061726596267E-4</v>
      </c>
      <c r="F904">
        <f t="shared" si="127"/>
        <v>6.1199024606897634</v>
      </c>
      <c r="K904">
        <f t="shared" si="128"/>
        <v>-2.1612428513514734E-2</v>
      </c>
      <c r="L904">
        <f t="shared" si="133"/>
        <v>2.5126013850309707E-4</v>
      </c>
      <c r="M904">
        <f t="shared" si="129"/>
        <v>6.4300039617043971</v>
      </c>
      <c r="R904">
        <f t="shared" si="130"/>
        <v>-2.1612428513514734E-2</v>
      </c>
      <c r="S904">
        <f t="shared" si="134"/>
        <v>2.8153365082130135E-4</v>
      </c>
      <c r="T904" s="3">
        <f t="shared" si="131"/>
        <v>6.5161422864551284</v>
      </c>
    </row>
    <row r="905" spans="1:20" x14ac:dyDescent="0.3">
      <c r="A905" s="1">
        <v>42118</v>
      </c>
      <c r="B905">
        <v>1698.5119999999999</v>
      </c>
      <c r="C905">
        <v>8.6325000000000003</v>
      </c>
      <c r="D905">
        <f t="shared" si="126"/>
        <v>2.5519029979813142E-2</v>
      </c>
      <c r="E905">
        <f t="shared" si="132"/>
        <v>4.4431620520082995E-4</v>
      </c>
      <c r="F905">
        <f t="shared" si="127"/>
        <v>6.2533041682323667</v>
      </c>
      <c r="K905">
        <f t="shared" si="128"/>
        <v>0</v>
      </c>
      <c r="L905">
        <f t="shared" si="133"/>
        <v>2.723265685216283E-4</v>
      </c>
      <c r="M905">
        <f t="shared" si="129"/>
        <v>8.2085085922707623</v>
      </c>
      <c r="R905">
        <f t="shared" si="130"/>
        <v>0</v>
      </c>
      <c r="S905">
        <f t="shared" si="134"/>
        <v>2.947650850253501E-4</v>
      </c>
      <c r="T905" s="3">
        <f t="shared" si="131"/>
        <v>8.1293318408051665</v>
      </c>
    </row>
    <row r="906" spans="1:20" x14ac:dyDescent="0.3">
      <c r="A906" s="1">
        <v>42125</v>
      </c>
      <c r="B906">
        <v>1628.039</v>
      </c>
      <c r="C906">
        <v>8.3996999999999993</v>
      </c>
      <c r="D906">
        <f t="shared" si="126"/>
        <v>-4.2376350583578401E-2</v>
      </c>
      <c r="E906">
        <f t="shared" si="132"/>
        <v>4.6224426227933914E-4</v>
      </c>
      <c r="F906">
        <f t="shared" si="127"/>
        <v>3.794555274440063</v>
      </c>
      <c r="K906">
        <f t="shared" si="128"/>
        <v>-2.7338159356227125E-2</v>
      </c>
      <c r="L906">
        <f t="shared" si="133"/>
        <v>2.4574655435172905E-4</v>
      </c>
      <c r="M906">
        <f t="shared" si="129"/>
        <v>5.2699669469846544</v>
      </c>
      <c r="R906">
        <f t="shared" si="130"/>
        <v>-2.7338159356227125E-2</v>
      </c>
      <c r="S906">
        <f t="shared" si="134"/>
        <v>2.630859108294418E-4</v>
      </c>
      <c r="T906" s="3">
        <f t="shared" si="131"/>
        <v>5.4022280157514206</v>
      </c>
    </row>
    <row r="907" spans="1:20" x14ac:dyDescent="0.3">
      <c r="A907" s="1">
        <v>42132</v>
      </c>
      <c r="B907">
        <v>1616.4549999999999</v>
      </c>
      <c r="C907">
        <v>8.2567000000000004</v>
      </c>
      <c r="D907">
        <f t="shared" si="126"/>
        <v>-7.1407431929360263E-3</v>
      </c>
      <c r="E907">
        <f t="shared" si="132"/>
        <v>5.7779146754070973E-4</v>
      </c>
      <c r="F907">
        <f t="shared" si="127"/>
        <v>7.3680473358434897</v>
      </c>
      <c r="K907">
        <f t="shared" si="128"/>
        <v>-1.7170998959070323E-2</v>
      </c>
      <c r="L907">
        <f t="shared" si="133"/>
        <v>2.9470721993216564E-4</v>
      </c>
      <c r="M907">
        <f t="shared" si="129"/>
        <v>7.129066744119859</v>
      </c>
      <c r="R907">
        <f t="shared" si="130"/>
        <v>-1.7170998959070323E-2</v>
      </c>
      <c r="S907">
        <f t="shared" si="134"/>
        <v>3.0525548579925113E-4</v>
      </c>
      <c r="T907" s="3">
        <f t="shared" si="131"/>
        <v>7.1284715258121194</v>
      </c>
    </row>
    <row r="908" spans="1:20" x14ac:dyDescent="0.3">
      <c r="A908" s="1">
        <v>42139</v>
      </c>
      <c r="B908">
        <v>1616.4829999999999</v>
      </c>
      <c r="C908">
        <v>8.1882000000000001</v>
      </c>
      <c r="D908">
        <f t="shared" si="126"/>
        <v>1.7321705520322389E-5</v>
      </c>
      <c r="E908">
        <f t="shared" si="132"/>
        <v>5.3214473454054278E-4</v>
      </c>
      <c r="F908">
        <f t="shared" si="127"/>
        <v>7.5385944843821466</v>
      </c>
      <c r="K908">
        <f t="shared" si="128"/>
        <v>-8.3308984767269754E-3</v>
      </c>
      <c r="L908">
        <f t="shared" si="133"/>
        <v>2.9472049256934604E-4</v>
      </c>
      <c r="M908">
        <f t="shared" si="129"/>
        <v>7.893992656406982</v>
      </c>
      <c r="R908">
        <f t="shared" si="130"/>
        <v>-8.3308984767269754E-3</v>
      </c>
      <c r="S908">
        <f t="shared" si="134"/>
        <v>2.983569440073276E-4</v>
      </c>
      <c r="T908" s="3">
        <f t="shared" si="131"/>
        <v>7.8845997311010221</v>
      </c>
    </row>
    <row r="909" spans="1:20" x14ac:dyDescent="0.3">
      <c r="A909" s="1">
        <v>42146</v>
      </c>
      <c r="B909">
        <v>1648.463</v>
      </c>
      <c r="C909">
        <v>8.3887</v>
      </c>
      <c r="D909">
        <f t="shared" si="126"/>
        <v>1.9590537051161771E-2</v>
      </c>
      <c r="E909">
        <f t="shared" si="132"/>
        <v>4.8603502100862919E-4</v>
      </c>
      <c r="F909">
        <f t="shared" si="127"/>
        <v>6.839597185161483</v>
      </c>
      <c r="K909">
        <f t="shared" si="128"/>
        <v>2.4191468618980791E-2</v>
      </c>
      <c r="L909">
        <f t="shared" si="133"/>
        <v>2.7272881152154378E-4</v>
      </c>
      <c r="M909">
        <f t="shared" si="129"/>
        <v>6.0612118303392144</v>
      </c>
      <c r="R909">
        <f t="shared" si="130"/>
        <v>2.4191468618980791E-2</v>
      </c>
      <c r="S909">
        <f t="shared" si="134"/>
        <v>2.722983846087025E-4</v>
      </c>
      <c r="T909" s="3">
        <f t="shared" si="131"/>
        <v>6.0593993629610923</v>
      </c>
    </row>
    <row r="910" spans="1:20" x14ac:dyDescent="0.3">
      <c r="A910" s="1">
        <v>42153</v>
      </c>
      <c r="B910">
        <v>1644.991</v>
      </c>
      <c r="C910">
        <v>8.5188000000000006</v>
      </c>
      <c r="D910">
        <f t="shared" si="126"/>
        <v>-2.1084255533669019E-3</v>
      </c>
      <c r="E910">
        <f t="shared" si="132"/>
        <v>4.7717553120204219E-4</v>
      </c>
      <c r="F910">
        <f t="shared" si="127"/>
        <v>7.6383099539836508</v>
      </c>
      <c r="K910">
        <f t="shared" si="128"/>
        <v>1.538992374223665E-2</v>
      </c>
      <c r="L910">
        <f t="shared" si="133"/>
        <v>3.0322972964615992E-4</v>
      </c>
      <c r="M910">
        <f t="shared" si="129"/>
        <v>7.3199297134077517</v>
      </c>
      <c r="R910">
        <f t="shared" si="130"/>
        <v>1.538992374223665E-2</v>
      </c>
      <c r="S910">
        <f t="shared" si="134"/>
        <v>2.9800298915357742E-4</v>
      </c>
      <c r="T910" s="3">
        <f t="shared" si="131"/>
        <v>7.323617184943755</v>
      </c>
    </row>
    <row r="911" spans="1:20" x14ac:dyDescent="0.3">
      <c r="A911" s="1">
        <v>42160</v>
      </c>
      <c r="B911">
        <v>1606.4549999999999</v>
      </c>
      <c r="C911">
        <v>8.3800000000000008</v>
      </c>
      <c r="D911">
        <f t="shared" si="126"/>
        <v>-2.3705025100775316E-2</v>
      </c>
      <c r="E911">
        <f t="shared" si="132"/>
        <v>4.3621400492148768E-4</v>
      </c>
      <c r="F911">
        <f t="shared" si="127"/>
        <v>6.4491837099950224</v>
      </c>
      <c r="K911">
        <f t="shared" si="128"/>
        <v>-1.6427571357211762E-2</v>
      </c>
      <c r="L911">
        <f t="shared" si="133"/>
        <v>2.9675081451509819E-4</v>
      </c>
      <c r="M911">
        <f t="shared" si="129"/>
        <v>7.2132180830575416</v>
      </c>
      <c r="R911">
        <f t="shared" si="130"/>
        <v>-1.6427571357211762E-2</v>
      </c>
      <c r="S911">
        <f t="shared" si="134"/>
        <v>2.8721290783730263E-4</v>
      </c>
      <c r="T911" s="3">
        <f t="shared" si="131"/>
        <v>7.2156872916598704</v>
      </c>
    </row>
    <row r="912" spans="1:20" x14ac:dyDescent="0.3">
      <c r="A912" s="1">
        <v>42167</v>
      </c>
      <c r="B912">
        <v>1597.3330000000001</v>
      </c>
      <c r="C912">
        <v>8.1823999999999995</v>
      </c>
      <c r="D912">
        <f t="shared" si="126"/>
        <v>-5.6945245130915938E-3</v>
      </c>
      <c r="E912">
        <f t="shared" si="132"/>
        <v>4.4710699907706252E-4</v>
      </c>
      <c r="F912">
        <f t="shared" si="127"/>
        <v>7.6401849939682798</v>
      </c>
      <c r="K912">
        <f t="shared" si="128"/>
        <v>-2.3862408379261395E-2</v>
      </c>
      <c r="L912">
        <f t="shared" si="133"/>
        <v>2.9412667593709836E-4</v>
      </c>
      <c r="M912">
        <f t="shared" si="129"/>
        <v>6.1955500286028711</v>
      </c>
      <c r="R912">
        <f t="shared" si="130"/>
        <v>-2.3862408379261395E-2</v>
      </c>
      <c r="S912">
        <f t="shared" si="134"/>
        <v>2.8146334167496553E-4</v>
      </c>
      <c r="T912" s="3">
        <f t="shared" si="131"/>
        <v>6.1524579164711541</v>
      </c>
    </row>
    <row r="913" spans="1:20" x14ac:dyDescent="0.3">
      <c r="A913" s="1">
        <v>42174</v>
      </c>
      <c r="B913">
        <v>1562.425</v>
      </c>
      <c r="C913">
        <v>8.1105</v>
      </c>
      <c r="D913">
        <f t="shared" si="126"/>
        <v>-2.2096261987499026E-2</v>
      </c>
      <c r="E913">
        <f t="shared" si="132"/>
        <v>4.1117549885907173E-4</v>
      </c>
      <c r="F913">
        <f t="shared" si="127"/>
        <v>6.6090539335649581</v>
      </c>
      <c r="K913">
        <f t="shared" si="128"/>
        <v>-8.825987606698232E-3</v>
      </c>
      <c r="L913">
        <f t="shared" si="133"/>
        <v>3.2099572216627218E-4</v>
      </c>
      <c r="M913">
        <f t="shared" si="129"/>
        <v>7.8014064519674049</v>
      </c>
      <c r="R913">
        <f t="shared" si="130"/>
        <v>-8.825987606698232E-3</v>
      </c>
      <c r="S913">
        <f t="shared" si="134"/>
        <v>3.0399690633815232E-4</v>
      </c>
      <c r="T913" s="3">
        <f t="shared" si="131"/>
        <v>7.8422468161134899</v>
      </c>
    </row>
    <row r="914" spans="1:20" x14ac:dyDescent="0.3">
      <c r="A914" s="1">
        <v>42181</v>
      </c>
      <c r="B914">
        <v>1608.2550000000001</v>
      </c>
      <c r="C914">
        <v>8.2995000000000001</v>
      </c>
      <c r="D914">
        <f t="shared" si="126"/>
        <v>2.8910638797133858E-2</v>
      </c>
      <c r="E914">
        <f t="shared" si="132"/>
        <v>4.1785346612205581E-4</v>
      </c>
      <c r="F914">
        <f t="shared" si="127"/>
        <v>5.7800971032800597</v>
      </c>
      <c r="K914">
        <f t="shared" si="128"/>
        <v>2.303575351610495E-2</v>
      </c>
      <c r="L914">
        <f t="shared" si="133"/>
        <v>2.9726854999332676E-4</v>
      </c>
      <c r="M914">
        <f t="shared" si="129"/>
        <v>6.3358020303507381</v>
      </c>
      <c r="R914">
        <f t="shared" si="130"/>
        <v>2.303575351610495E-2</v>
      </c>
      <c r="S914">
        <f t="shared" si="134"/>
        <v>2.7764148603921297E-4</v>
      </c>
      <c r="T914" s="3">
        <f t="shared" si="131"/>
        <v>6.2779167491569297</v>
      </c>
    </row>
    <row r="915" spans="1:20" x14ac:dyDescent="0.3">
      <c r="A915" s="1">
        <v>42188</v>
      </c>
      <c r="B915">
        <v>1553.6020000000001</v>
      </c>
      <c r="C915">
        <v>8.4513999999999996</v>
      </c>
      <c r="D915">
        <f t="shared" si="126"/>
        <v>-3.4573634386774903E-2</v>
      </c>
      <c r="E915">
        <f t="shared" si="132"/>
        <v>4.5407023000486297E-4</v>
      </c>
      <c r="F915">
        <f t="shared" si="127"/>
        <v>5.0647667974425765</v>
      </c>
      <c r="K915">
        <f t="shared" si="128"/>
        <v>1.8136836094824218E-2</v>
      </c>
      <c r="L915">
        <f t="shared" si="133"/>
        <v>3.200469897483661E-4</v>
      </c>
      <c r="M915">
        <f t="shared" si="129"/>
        <v>7.0192410818944042</v>
      </c>
      <c r="R915">
        <f t="shared" si="130"/>
        <v>1.8136836094824218E-2</v>
      </c>
      <c r="S915">
        <f t="shared" si="134"/>
        <v>2.9737918986582907E-4</v>
      </c>
      <c r="T915" s="3">
        <f t="shared" si="131"/>
        <v>7.0143564253623651</v>
      </c>
    </row>
    <row r="916" spans="1:20" x14ac:dyDescent="0.3">
      <c r="A916" s="1">
        <v>42195</v>
      </c>
      <c r="B916">
        <v>1590.5409999999999</v>
      </c>
      <c r="C916">
        <v>8.4314</v>
      </c>
      <c r="D916">
        <f t="shared" si="126"/>
        <v>2.3498104045286499E-2</v>
      </c>
      <c r="E916">
        <f t="shared" si="132"/>
        <v>5.1830008766691742E-4</v>
      </c>
      <c r="F916">
        <f t="shared" si="127"/>
        <v>6.4996256594215591</v>
      </c>
      <c r="K916">
        <f t="shared" si="128"/>
        <v>-2.369276347025732E-3</v>
      </c>
      <c r="L916">
        <f t="shared" si="133"/>
        <v>3.2091544907385505E-4</v>
      </c>
      <c r="M916">
        <f t="shared" si="129"/>
        <v>8.0268408139166336</v>
      </c>
      <c r="R916">
        <f t="shared" si="130"/>
        <v>-2.369276347025732E-3</v>
      </c>
      <c r="S916">
        <f t="shared" si="134"/>
        <v>2.9506801668608123E-4</v>
      </c>
      <c r="T916" s="3">
        <f t="shared" si="131"/>
        <v>8.1092803362581627</v>
      </c>
    </row>
    <row r="917" spans="1:20" x14ac:dyDescent="0.3">
      <c r="A917" s="1">
        <v>42202</v>
      </c>
      <c r="B917">
        <v>1635.4659999999999</v>
      </c>
      <c r="C917">
        <v>8.6529000000000007</v>
      </c>
      <c r="D917">
        <f t="shared" si="126"/>
        <v>2.7853569098566552E-2</v>
      </c>
      <c r="E917">
        <f t="shared" si="132"/>
        <v>5.2123408822389117E-4</v>
      </c>
      <c r="F917">
        <f t="shared" si="127"/>
        <v>6.0708796661927718</v>
      </c>
      <c r="K917">
        <f t="shared" si="128"/>
        <v>2.5931693100344523E-2</v>
      </c>
      <c r="L917">
        <f t="shared" si="133"/>
        <v>2.901408863632953E-4</v>
      </c>
      <c r="M917">
        <f t="shared" si="129"/>
        <v>5.8274674619062576</v>
      </c>
      <c r="R917">
        <f t="shared" si="130"/>
        <v>2.5931693100344523E-2</v>
      </c>
      <c r="S917">
        <f t="shared" si="134"/>
        <v>2.6384109328654229E-4</v>
      </c>
      <c r="T917" s="3">
        <f t="shared" si="131"/>
        <v>5.6914600965470843</v>
      </c>
    </row>
    <row r="918" spans="1:20" x14ac:dyDescent="0.3">
      <c r="A918" s="1">
        <v>42209</v>
      </c>
      <c r="B918">
        <v>1612.8</v>
      </c>
      <c r="C918">
        <v>8.5861999999999998</v>
      </c>
      <c r="D918">
        <f t="shared" si="126"/>
        <v>-1.3955980135682175E-2</v>
      </c>
      <c r="E918">
        <f t="shared" si="132"/>
        <v>5.432937832510824E-4</v>
      </c>
      <c r="F918">
        <f t="shared" si="127"/>
        <v>7.1593629970792021</v>
      </c>
      <c r="K918">
        <f t="shared" si="128"/>
        <v>-7.7382616072206997E-3</v>
      </c>
      <c r="L918">
        <f t="shared" si="133"/>
        <v>3.2745584122190522E-4</v>
      </c>
      <c r="M918">
        <f t="shared" si="129"/>
        <v>7.8412908811910915</v>
      </c>
      <c r="R918">
        <f t="shared" si="130"/>
        <v>-7.7382616072206997E-3</v>
      </c>
      <c r="S918">
        <f t="shared" si="134"/>
        <v>2.9906590301254375E-4</v>
      </c>
      <c r="T918" s="3">
        <f t="shared" si="131"/>
        <v>7.9146208542296357</v>
      </c>
    </row>
    <row r="919" spans="1:20" x14ac:dyDescent="0.3">
      <c r="A919" s="1">
        <v>42216</v>
      </c>
      <c r="B919">
        <v>1615.644</v>
      </c>
      <c r="C919">
        <v>8.6195000000000004</v>
      </c>
      <c r="D919">
        <f t="shared" si="126"/>
        <v>1.7618399053334138E-3</v>
      </c>
      <c r="E919">
        <f t="shared" si="132"/>
        <v>5.1309453793423683E-4</v>
      </c>
      <c r="F919">
        <f t="shared" si="127"/>
        <v>7.5690007222514462</v>
      </c>
      <c r="K919">
        <f t="shared" si="128"/>
        <v>3.8708150878368325E-3</v>
      </c>
      <c r="L919">
        <f t="shared" si="133"/>
        <v>3.0133958206369235E-4</v>
      </c>
      <c r="M919">
        <f t="shared" si="129"/>
        <v>8.0575507404093418</v>
      </c>
      <c r="R919">
        <f t="shared" si="130"/>
        <v>3.8708150878368325E-3</v>
      </c>
      <c r="S919">
        <f t="shared" si="134"/>
        <v>2.7200853845118199E-4</v>
      </c>
      <c r="T919" s="3">
        <f t="shared" si="131"/>
        <v>8.1545935011066355</v>
      </c>
    </row>
    <row r="920" spans="1:20" x14ac:dyDescent="0.3">
      <c r="A920" s="1">
        <v>42223</v>
      </c>
      <c r="B920">
        <v>1612.2819999999999</v>
      </c>
      <c r="C920">
        <v>8.7651000000000003</v>
      </c>
      <c r="D920">
        <f t="shared" si="126"/>
        <v>-2.0830720504101288E-3</v>
      </c>
      <c r="E920">
        <f t="shared" si="132"/>
        <v>4.6890444140843793E-4</v>
      </c>
      <c r="F920">
        <f t="shared" si="127"/>
        <v>7.6558576719747107</v>
      </c>
      <c r="K920">
        <f t="shared" si="128"/>
        <v>1.6750848968339564E-2</v>
      </c>
      <c r="L920">
        <f t="shared" si="133"/>
        <v>2.7339021053088177E-4</v>
      </c>
      <c r="M920">
        <f t="shared" si="129"/>
        <v>7.1782717850046645</v>
      </c>
      <c r="R920">
        <f t="shared" si="130"/>
        <v>1.6750848968339564E-2</v>
      </c>
      <c r="S920">
        <f t="shared" si="134"/>
        <v>2.4599884926937443E-4</v>
      </c>
      <c r="T920" s="3">
        <f t="shared" si="131"/>
        <v>7.1695647823086341</v>
      </c>
    </row>
    <row r="921" spans="1:20" x14ac:dyDescent="0.3">
      <c r="A921" s="1">
        <v>42230</v>
      </c>
      <c r="B921">
        <v>1586.826</v>
      </c>
      <c r="C921">
        <v>8.5054999999999996</v>
      </c>
      <c r="D921">
        <f t="shared" si="126"/>
        <v>-1.5914772048316848E-2</v>
      </c>
      <c r="E921">
        <f t="shared" si="132"/>
        <v>4.2865038760462525E-4</v>
      </c>
      <c r="F921">
        <f t="shared" si="127"/>
        <v>7.1639911854257807</v>
      </c>
      <c r="K921">
        <f t="shared" si="128"/>
        <v>-3.0064914253735461E-2</v>
      </c>
      <c r="L921">
        <f t="shared" si="133"/>
        <v>2.7409302672394683E-4</v>
      </c>
      <c r="M921">
        <f t="shared" si="129"/>
        <v>4.9042609254528813</v>
      </c>
      <c r="R921">
        <f t="shared" si="130"/>
        <v>-3.0064914253735461E-2</v>
      </c>
      <c r="S921">
        <f t="shared" si="134"/>
        <v>2.4902743369457653E-4</v>
      </c>
      <c r="T921" s="3">
        <f t="shared" si="131"/>
        <v>4.668230654572767</v>
      </c>
    </row>
    <row r="922" spans="1:20" x14ac:dyDescent="0.3">
      <c r="A922" s="1">
        <v>42237</v>
      </c>
      <c r="B922">
        <v>1495.357</v>
      </c>
      <c r="C922">
        <v>8.3521999999999998</v>
      </c>
      <c r="D922">
        <f t="shared" si="126"/>
        <v>-5.9370820379470265E-2</v>
      </c>
      <c r="E922">
        <f t="shared" si="132"/>
        <v>4.1345473916134135E-4</v>
      </c>
      <c r="F922">
        <f t="shared" si="127"/>
        <v>-0.73450347150688433</v>
      </c>
      <c r="K922">
        <f t="shared" si="128"/>
        <v>-1.8188035853773807E-2</v>
      </c>
      <c r="L922">
        <f t="shared" si="133"/>
        <v>3.3556427288662606E-4</v>
      </c>
      <c r="M922">
        <f t="shared" si="129"/>
        <v>7.0138809899118595</v>
      </c>
      <c r="R922">
        <f t="shared" si="130"/>
        <v>-1.8188035853773807E-2</v>
      </c>
      <c r="S922">
        <f t="shared" si="134"/>
        <v>3.0806908958806571E-4</v>
      </c>
      <c r="T922" s="3">
        <f t="shared" si="131"/>
        <v>7.0113862891292511</v>
      </c>
    </row>
    <row r="923" spans="1:20" x14ac:dyDescent="0.3">
      <c r="A923" s="1">
        <v>42244</v>
      </c>
      <c r="B923">
        <v>1509.7059999999999</v>
      </c>
      <c r="C923">
        <v>8.4555000000000007</v>
      </c>
      <c r="D923">
        <f t="shared" si="126"/>
        <v>9.549955561137061E-3</v>
      </c>
      <c r="E923">
        <f t="shared" si="132"/>
        <v>6.8305745996214014E-4</v>
      </c>
      <c r="F923">
        <f t="shared" si="127"/>
        <v>7.155411837886871</v>
      </c>
      <c r="K923">
        <f t="shared" si="128"/>
        <v>1.2292139993875691E-2</v>
      </c>
      <c r="L923">
        <f t="shared" si="133"/>
        <v>3.350997170710919E-4</v>
      </c>
      <c r="M923">
        <f t="shared" si="129"/>
        <v>7.5501816817740961</v>
      </c>
      <c r="R923">
        <f t="shared" si="130"/>
        <v>1.2292139993875691E-2</v>
      </c>
      <c r="S923">
        <f t="shared" si="134"/>
        <v>3.039024889908741E-4</v>
      </c>
      <c r="T923" s="3">
        <f t="shared" si="131"/>
        <v>7.6016155529640699</v>
      </c>
    </row>
    <row r="924" spans="1:20" x14ac:dyDescent="0.3">
      <c r="A924" s="1">
        <v>42251</v>
      </c>
      <c r="B924">
        <v>1461.4570000000001</v>
      </c>
      <c r="C924">
        <v>8.4324999999999992</v>
      </c>
      <c r="D924">
        <f t="shared" si="126"/>
        <v>-3.2481046573742428E-2</v>
      </c>
      <c r="E924">
        <f t="shared" si="132"/>
        <v>6.3177382337012487E-4</v>
      </c>
      <c r="F924">
        <f t="shared" si="127"/>
        <v>5.6970485868066678</v>
      </c>
      <c r="K924">
        <f t="shared" si="128"/>
        <v>-2.7238292539342158E-3</v>
      </c>
      <c r="L924">
        <f t="shared" si="133"/>
        <v>3.1714038729293447E-4</v>
      </c>
      <c r="M924">
        <f t="shared" si="129"/>
        <v>8.0327718195061983</v>
      </c>
      <c r="R924">
        <f t="shared" si="130"/>
        <v>-2.7238292539342158E-3</v>
      </c>
      <c r="S924">
        <f t="shared" si="134"/>
        <v>2.8421023364235022E-4</v>
      </c>
      <c r="T924" s="3">
        <f t="shared" si="131"/>
        <v>8.139691553716812</v>
      </c>
    </row>
    <row r="925" spans="1:20" x14ac:dyDescent="0.3">
      <c r="A925" s="1">
        <v>42258</v>
      </c>
      <c r="B925">
        <v>1488.4069999999999</v>
      </c>
      <c r="C925">
        <v>8.2350999999999992</v>
      </c>
      <c r="D925">
        <f t="shared" si="126"/>
        <v>1.8272537206646098E-2</v>
      </c>
      <c r="E925">
        <f t="shared" si="132"/>
        <v>6.6844748618764783E-4</v>
      </c>
      <c r="F925">
        <f t="shared" si="127"/>
        <v>6.8110585586760992</v>
      </c>
      <c r="K925">
        <f t="shared" si="128"/>
        <v>-2.3687781106961982E-2</v>
      </c>
      <c r="L925">
        <f t="shared" si="133"/>
        <v>2.869105335766093E-4</v>
      </c>
      <c r="M925">
        <f t="shared" si="129"/>
        <v>6.2006399697374102</v>
      </c>
      <c r="R925">
        <f t="shared" si="130"/>
        <v>-2.3687781106961982E-2</v>
      </c>
      <c r="S925">
        <f t="shared" si="134"/>
        <v>2.5520330735540053E-4</v>
      </c>
      <c r="T925" s="3">
        <f t="shared" si="131"/>
        <v>6.0747678290570892</v>
      </c>
    </row>
    <row r="926" spans="1:20" x14ac:dyDescent="0.3">
      <c r="A926" s="1">
        <v>42265</v>
      </c>
      <c r="B926">
        <v>1453.114</v>
      </c>
      <c r="C926">
        <v>8.2444000000000006</v>
      </c>
      <c r="D926">
        <f t="shared" si="126"/>
        <v>-2.3997580643629907E-2</v>
      </c>
      <c r="E926">
        <f t="shared" si="132"/>
        <v>6.3945807843589924E-4</v>
      </c>
      <c r="F926">
        <f t="shared" si="127"/>
        <v>6.4543083660638532</v>
      </c>
      <c r="K926">
        <f t="shared" si="128"/>
        <v>1.1286751402992219E-3</v>
      </c>
      <c r="L926">
        <f t="shared" si="133"/>
        <v>3.1367344409736467E-4</v>
      </c>
      <c r="M926">
        <f t="shared" si="129"/>
        <v>8.0630968460323178</v>
      </c>
      <c r="R926">
        <f t="shared" si="130"/>
        <v>1.1286751402992219E-3</v>
      </c>
      <c r="S926">
        <f t="shared" si="134"/>
        <v>2.81955715238364E-4</v>
      </c>
      <c r="T926" s="3">
        <f t="shared" si="131"/>
        <v>8.169242425264974</v>
      </c>
    </row>
    <row r="927" spans="1:20" x14ac:dyDescent="0.3">
      <c r="A927" s="1">
        <v>42272</v>
      </c>
      <c r="B927">
        <v>1418.471</v>
      </c>
      <c r="C927">
        <v>8.4075000000000006</v>
      </c>
      <c r="D927">
        <f t="shared" si="126"/>
        <v>-2.4129308945798691E-2</v>
      </c>
      <c r="E927">
        <f t="shared" si="132"/>
        <v>6.339494457455457E-4</v>
      </c>
      <c r="F927">
        <f t="shared" si="127"/>
        <v>6.4451344374258035</v>
      </c>
      <c r="K927">
        <f t="shared" si="128"/>
        <v>1.9589982645282354E-2</v>
      </c>
      <c r="L927">
        <f t="shared" si="133"/>
        <v>2.8318216976969688E-4</v>
      </c>
      <c r="M927">
        <f t="shared" si="129"/>
        <v>6.8142238885443103</v>
      </c>
      <c r="R927">
        <f t="shared" si="130"/>
        <v>1.9589982645282354E-2</v>
      </c>
      <c r="S927">
        <f t="shared" si="134"/>
        <v>2.5281781101768808E-4</v>
      </c>
      <c r="T927" s="3">
        <f t="shared" si="131"/>
        <v>6.7648810649415836</v>
      </c>
    </row>
    <row r="928" spans="1:20" x14ac:dyDescent="0.3">
      <c r="A928" s="1">
        <v>42279</v>
      </c>
      <c r="B928">
        <v>1412.857</v>
      </c>
      <c r="C928">
        <v>8.3579000000000008</v>
      </c>
      <c r="D928">
        <f t="shared" si="126"/>
        <v>-3.9656354595927722E-3</v>
      </c>
      <c r="E928">
        <f t="shared" si="132"/>
        <v>6.2946745538526138E-4</v>
      </c>
      <c r="F928">
        <f t="shared" si="127"/>
        <v>7.3456529614792521</v>
      </c>
      <c r="K928">
        <f t="shared" si="128"/>
        <v>-5.9169652629690378E-3</v>
      </c>
      <c r="L928">
        <f t="shared" si="133"/>
        <v>2.9299963778997438E-4</v>
      </c>
      <c r="M928">
        <f t="shared" si="129"/>
        <v>8.0158493517002842</v>
      </c>
      <c r="R928">
        <f t="shared" si="130"/>
        <v>-5.9169652629690378E-3</v>
      </c>
      <c r="S928">
        <f t="shared" si="134"/>
        <v>2.6392193842480555E-4</v>
      </c>
      <c r="T928" s="3">
        <f t="shared" si="131"/>
        <v>8.1072025152824896</v>
      </c>
    </row>
    <row r="929" spans="1:20" x14ac:dyDescent="0.3">
      <c r="A929" s="1">
        <v>42286</v>
      </c>
      <c r="B929">
        <v>1483.74</v>
      </c>
      <c r="C929">
        <v>8.1943999999999999</v>
      </c>
      <c r="D929">
        <f t="shared" si="126"/>
        <v>4.8952031772096144E-2</v>
      </c>
      <c r="E929">
        <f t="shared" si="132"/>
        <v>5.7628747518579054E-4</v>
      </c>
      <c r="F929">
        <f t="shared" si="127"/>
        <v>3.3007337178707905</v>
      </c>
      <c r="K929">
        <f t="shared" si="128"/>
        <v>-1.9756205229130845E-2</v>
      </c>
      <c r="L929">
        <f t="shared" si="133"/>
        <v>2.6781900425074215E-4</v>
      </c>
      <c r="M929">
        <f t="shared" si="129"/>
        <v>6.7678431169690327</v>
      </c>
      <c r="R929">
        <f t="shared" si="130"/>
        <v>-1.9756205229130845E-2</v>
      </c>
      <c r="S929">
        <f t="shared" si="134"/>
        <v>2.4126171208220418E-4</v>
      </c>
      <c r="T929" s="3">
        <f t="shared" si="131"/>
        <v>6.7118512868999005</v>
      </c>
    </row>
    <row r="930" spans="1:20" x14ac:dyDescent="0.3">
      <c r="A930" s="1">
        <v>42293</v>
      </c>
      <c r="B930">
        <v>1452.355</v>
      </c>
      <c r="C930">
        <v>8.2446999999999999</v>
      </c>
      <c r="D930">
        <f t="shared" si="126"/>
        <v>-2.1379550361329651E-2</v>
      </c>
      <c r="E930">
        <f t="shared" si="132"/>
        <v>7.3398962507340514E-4</v>
      </c>
      <c r="F930">
        <f t="shared" si="127"/>
        <v>6.5942750177132368</v>
      </c>
      <c r="K930">
        <f t="shared" si="128"/>
        <v>6.1195755211032902E-3</v>
      </c>
      <c r="L930">
        <f t="shared" si="133"/>
        <v>2.7977431887875488E-4</v>
      </c>
      <c r="M930">
        <f t="shared" si="129"/>
        <v>8.0476722369541207</v>
      </c>
      <c r="R930">
        <f t="shared" si="130"/>
        <v>6.1195755211032902E-3</v>
      </c>
      <c r="S930">
        <f t="shared" si="134"/>
        <v>2.5514788526230666E-4</v>
      </c>
      <c r="T930" s="3">
        <f t="shared" si="131"/>
        <v>8.1268927337127401</v>
      </c>
    </row>
    <row r="931" spans="1:20" x14ac:dyDescent="0.3">
      <c r="A931" s="1">
        <v>42300</v>
      </c>
      <c r="B931">
        <v>1506.5909999999999</v>
      </c>
      <c r="C931">
        <v>8.4993999999999996</v>
      </c>
      <c r="D931">
        <f t="shared" si="126"/>
        <v>3.6663105798129328E-2</v>
      </c>
      <c r="E931">
        <f t="shared" si="132"/>
        <v>7.0999616746495939E-4</v>
      </c>
      <c r="F931">
        <f t="shared" si="127"/>
        <v>5.3570248131752702</v>
      </c>
      <c r="K931">
        <f t="shared" si="128"/>
        <v>3.0425003108218822E-2</v>
      </c>
      <c r="L931">
        <f t="shared" si="133"/>
        <v>2.561225503152934E-4</v>
      </c>
      <c r="M931">
        <f t="shared" si="129"/>
        <v>4.6556440022010133</v>
      </c>
      <c r="R931">
        <f t="shared" si="130"/>
        <v>3.0425003108218822E-2</v>
      </c>
      <c r="S931">
        <f t="shared" si="134"/>
        <v>2.3437053694794804E-4</v>
      </c>
      <c r="T931" s="3">
        <f t="shared" si="131"/>
        <v>4.4089605195571773</v>
      </c>
    </row>
    <row r="932" spans="1:20" x14ac:dyDescent="0.3">
      <c r="A932" s="1">
        <v>42307</v>
      </c>
      <c r="B932">
        <v>1499.23</v>
      </c>
      <c r="C932">
        <v>8.5358000000000001</v>
      </c>
      <c r="D932">
        <f t="shared" si="126"/>
        <v>-4.8978397017949088E-3</v>
      </c>
      <c r="E932">
        <f t="shared" si="132"/>
        <v>7.6494776771698914E-4</v>
      </c>
      <c r="F932">
        <f t="shared" si="127"/>
        <v>7.1443429101671034</v>
      </c>
      <c r="K932">
        <f t="shared" si="128"/>
        <v>4.2735107773820852E-3</v>
      </c>
      <c r="L932">
        <f t="shared" si="133"/>
        <v>3.2147375066462992E-4</v>
      </c>
      <c r="M932">
        <f t="shared" si="129"/>
        <v>7.9857847555627091</v>
      </c>
      <c r="R932">
        <f t="shared" si="130"/>
        <v>4.2735107773820852E-3</v>
      </c>
      <c r="S932">
        <f t="shared" si="134"/>
        <v>2.9816510489095001E-4</v>
      </c>
      <c r="T932" s="3">
        <f t="shared" si="131"/>
        <v>8.0566122368814916</v>
      </c>
    </row>
    <row r="933" spans="1:20" x14ac:dyDescent="0.3">
      <c r="A933" s="1">
        <v>42314</v>
      </c>
      <c r="B933">
        <v>1526.49</v>
      </c>
      <c r="C933">
        <v>8.7196999999999996</v>
      </c>
      <c r="D933">
        <f t="shared" si="126"/>
        <v>1.8019339263661501E-2</v>
      </c>
      <c r="E933">
        <f t="shared" si="132"/>
        <v>7.0074451392077779E-4</v>
      </c>
      <c r="F933">
        <f t="shared" si="127"/>
        <v>6.8000077540416068</v>
      </c>
      <c r="K933">
        <f t="shared" si="128"/>
        <v>2.1315750112451581E-2</v>
      </c>
      <c r="L933">
        <f t="shared" si="133"/>
        <v>2.9187932328033565E-4</v>
      </c>
      <c r="M933">
        <f t="shared" si="129"/>
        <v>6.5824952638862495</v>
      </c>
      <c r="R933">
        <f t="shared" si="130"/>
        <v>2.1315750112451581E-2</v>
      </c>
      <c r="S933">
        <f t="shared" si="134"/>
        <v>2.6750007664749575E-4</v>
      </c>
      <c r="T933" s="3">
        <f t="shared" si="131"/>
        <v>6.5278446390500369</v>
      </c>
    </row>
    <row r="934" spans="1:20" x14ac:dyDescent="0.3">
      <c r="A934" s="1">
        <v>42321</v>
      </c>
      <c r="B934">
        <v>1476.2149999999999</v>
      </c>
      <c r="C934">
        <v>8.6940000000000008</v>
      </c>
      <c r="D934">
        <f t="shared" si="126"/>
        <v>-3.3489602710873798E-2</v>
      </c>
      <c r="E934">
        <f t="shared" si="132"/>
        <v>6.6816038630906265E-4</v>
      </c>
      <c r="F934">
        <f t="shared" si="127"/>
        <v>5.6324130472108784</v>
      </c>
      <c r="K934">
        <f t="shared" si="128"/>
        <v>-2.9517010927432199E-3</v>
      </c>
      <c r="L934">
        <f t="shared" si="133"/>
        <v>3.0773811621754687E-4</v>
      </c>
      <c r="M934">
        <f t="shared" si="129"/>
        <v>8.0579498707968575</v>
      </c>
      <c r="R934">
        <f t="shared" si="130"/>
        <v>-2.9517010927432199E-3</v>
      </c>
      <c r="S934">
        <f t="shared" si="134"/>
        <v>2.8223273287973584E-4</v>
      </c>
      <c r="T934" s="3">
        <f t="shared" si="131"/>
        <v>8.141908480782666</v>
      </c>
    </row>
    <row r="935" spans="1:20" x14ac:dyDescent="0.3">
      <c r="A935" s="1">
        <v>42328</v>
      </c>
      <c r="B935">
        <v>1521.8689999999999</v>
      </c>
      <c r="C935">
        <v>8.7192000000000007</v>
      </c>
      <c r="D935">
        <f t="shared" si="126"/>
        <v>3.0457805248956193E-2</v>
      </c>
      <c r="E935">
        <f t="shared" si="132"/>
        <v>7.0744638605058855E-4</v>
      </c>
      <c r="F935">
        <f t="shared" si="127"/>
        <v>5.9425438276185014</v>
      </c>
      <c r="K935">
        <f t="shared" si="128"/>
        <v>2.8943580263645565E-3</v>
      </c>
      <c r="L935">
        <f t="shared" si="133"/>
        <v>2.7855218656811463E-4</v>
      </c>
      <c r="M935">
        <f t="shared" si="129"/>
        <v>8.1558306652725552</v>
      </c>
      <c r="R935">
        <f t="shared" si="130"/>
        <v>2.8943580263645565E-3</v>
      </c>
      <c r="S935">
        <f t="shared" si="134"/>
        <v>2.5371768254931946E-4</v>
      </c>
      <c r="T935" s="3">
        <f t="shared" si="131"/>
        <v>8.2462701667573324</v>
      </c>
    </row>
    <row r="936" spans="1:20" x14ac:dyDescent="0.3">
      <c r="A936" s="1">
        <v>42335</v>
      </c>
      <c r="B936">
        <v>1522.0050000000001</v>
      </c>
      <c r="C936">
        <v>8.7296999999999993</v>
      </c>
      <c r="D936">
        <f t="shared" si="126"/>
        <v>8.9359809302724699E-5</v>
      </c>
      <c r="E936">
        <f t="shared" si="132"/>
        <v>7.2652919776009016E-4</v>
      </c>
      <c r="F936">
        <f t="shared" si="127"/>
        <v>7.2272208952870507</v>
      </c>
      <c r="K936">
        <f t="shared" si="128"/>
        <v>1.2035144069128026E-3</v>
      </c>
      <c r="L936">
        <f t="shared" si="133"/>
        <v>2.5218218481085503E-4</v>
      </c>
      <c r="M936">
        <f t="shared" si="129"/>
        <v>8.2796151231982869</v>
      </c>
      <c r="R936">
        <f t="shared" si="130"/>
        <v>1.2035144069128026E-3</v>
      </c>
      <c r="S936">
        <f t="shared" si="134"/>
        <v>2.3057189069397273E-4</v>
      </c>
      <c r="T936" s="3">
        <f t="shared" si="131"/>
        <v>8.3686658786191881</v>
      </c>
    </row>
    <row r="937" spans="1:20" x14ac:dyDescent="0.3">
      <c r="A937" s="1">
        <v>42342</v>
      </c>
      <c r="B937">
        <v>1485.3240000000001</v>
      </c>
      <c r="C937">
        <v>8.4832000000000001</v>
      </c>
      <c r="D937">
        <f t="shared" si="126"/>
        <v>-2.4395614310561645E-2</v>
      </c>
      <c r="E937">
        <f t="shared" si="132"/>
        <v>6.6357695619682292E-4</v>
      </c>
      <c r="F937">
        <f t="shared" si="127"/>
        <v>6.4209901002932881</v>
      </c>
      <c r="K937">
        <f t="shared" si="128"/>
        <v>-2.8643267887308248E-2</v>
      </c>
      <c r="L937">
        <f t="shared" si="133"/>
        <v>2.2770970552986935E-4</v>
      </c>
      <c r="M937">
        <f t="shared" si="129"/>
        <v>4.7844445553938986</v>
      </c>
      <c r="R937">
        <f t="shared" si="130"/>
        <v>-2.8643267887308248E-2</v>
      </c>
      <c r="S937">
        <f t="shared" si="134"/>
        <v>2.1118002111591885E-4</v>
      </c>
      <c r="T937" s="3">
        <f t="shared" si="131"/>
        <v>4.5777881802422389</v>
      </c>
    </row>
    <row r="938" spans="1:20" x14ac:dyDescent="0.3">
      <c r="A938" s="1">
        <v>42349</v>
      </c>
      <c r="B938">
        <v>1401.1420000000001</v>
      </c>
      <c r="C938">
        <v>8.4962999999999997</v>
      </c>
      <c r="D938">
        <f t="shared" si="126"/>
        <v>-5.8345311881812044E-2</v>
      </c>
      <c r="E938">
        <f t="shared" si="132"/>
        <v>6.5764749101119169E-4</v>
      </c>
      <c r="F938">
        <f t="shared" si="127"/>
        <v>2.1505495406471242</v>
      </c>
      <c r="K938">
        <f t="shared" si="128"/>
        <v>1.5430374980674999E-3</v>
      </c>
      <c r="L938">
        <f t="shared" si="133"/>
        <v>2.8556191778204203E-4</v>
      </c>
      <c r="M938">
        <f t="shared" si="129"/>
        <v>8.1527138545083382</v>
      </c>
      <c r="R938">
        <f t="shared" si="130"/>
        <v>1.5430374980674999E-3</v>
      </c>
      <c r="S938">
        <f t="shared" si="134"/>
        <v>2.698115106692969E-4</v>
      </c>
      <c r="T938" s="3">
        <f t="shared" si="131"/>
        <v>8.2089624030425661</v>
      </c>
    </row>
    <row r="939" spans="1:20" x14ac:dyDescent="0.3">
      <c r="A939" s="1">
        <v>42356</v>
      </c>
      <c r="B939">
        <v>1422.633</v>
      </c>
      <c r="C939">
        <v>8.5488999999999997</v>
      </c>
      <c r="D939">
        <f t="shared" si="126"/>
        <v>1.5221761618697736E-2</v>
      </c>
      <c r="E939">
        <f t="shared" si="132"/>
        <v>8.9563103032432251E-4</v>
      </c>
      <c r="F939">
        <f t="shared" si="127"/>
        <v>6.7592794814806707</v>
      </c>
      <c r="K939">
        <f t="shared" si="128"/>
        <v>6.1718450905109924E-3</v>
      </c>
      <c r="L939">
        <f t="shared" si="133"/>
        <v>2.5792247817141479E-4</v>
      </c>
      <c r="M939">
        <f t="shared" si="129"/>
        <v>8.1151649758626849</v>
      </c>
      <c r="R939">
        <f t="shared" si="130"/>
        <v>6.1718450905109924E-3</v>
      </c>
      <c r="S939">
        <f t="shared" si="134"/>
        <v>2.4307377142589992E-4</v>
      </c>
      <c r="T939" s="3">
        <f t="shared" si="131"/>
        <v>8.1654372979224057</v>
      </c>
    </row>
    <row r="940" spans="1:20" x14ac:dyDescent="0.3">
      <c r="A940" s="1">
        <v>42363</v>
      </c>
      <c r="B940">
        <v>1446.693</v>
      </c>
      <c r="C940">
        <v>8.3889999999999993</v>
      </c>
      <c r="D940">
        <f t="shared" si="126"/>
        <v>1.6770882031973511E-2</v>
      </c>
      <c r="E940">
        <f t="shared" si="132"/>
        <v>8.3810233289852078E-4</v>
      </c>
      <c r="F940">
        <f t="shared" si="127"/>
        <v>6.748775908043914</v>
      </c>
      <c r="K940">
        <f t="shared" si="128"/>
        <v>-1.8881295836990414E-2</v>
      </c>
      <c r="L940">
        <f t="shared" si="133"/>
        <v>2.3646623179968666E-4</v>
      </c>
      <c r="M940">
        <f t="shared" si="129"/>
        <v>6.8420762113920501</v>
      </c>
      <c r="R940">
        <f t="shared" si="130"/>
        <v>-1.8881295836990414E-2</v>
      </c>
      <c r="S940">
        <f t="shared" si="134"/>
        <v>2.2464113805226095E-4</v>
      </c>
      <c r="T940" s="3">
        <f t="shared" si="131"/>
        <v>6.8140159578920425</v>
      </c>
    </row>
    <row r="941" spans="1:20" x14ac:dyDescent="0.3">
      <c r="A941" s="1">
        <v>42370</v>
      </c>
      <c r="B941">
        <v>1446.8240000000001</v>
      </c>
      <c r="C941">
        <v>8.4450000000000003</v>
      </c>
      <c r="D941">
        <f t="shared" si="126"/>
        <v>9.054724758102713E-5</v>
      </c>
      <c r="E941">
        <f t="shared" si="132"/>
        <v>7.8985278964430346E-4</v>
      </c>
      <c r="F941">
        <f t="shared" si="127"/>
        <v>7.143653591922245</v>
      </c>
      <c r="K941">
        <f t="shared" si="128"/>
        <v>6.6532263956060132E-3</v>
      </c>
      <c r="L941">
        <f t="shared" si="133"/>
        <v>2.4818226764011911E-4</v>
      </c>
      <c r="M941">
        <f t="shared" si="129"/>
        <v>8.1229886134964513</v>
      </c>
      <c r="R941">
        <f t="shared" si="130"/>
        <v>6.6532263956060132E-3</v>
      </c>
      <c r="S941">
        <f t="shared" si="134"/>
        <v>2.3860573125061927E-4</v>
      </c>
      <c r="T941" s="3">
        <f t="shared" si="131"/>
        <v>8.1551810197652284</v>
      </c>
    </row>
    <row r="942" spans="1:20" x14ac:dyDescent="0.3">
      <c r="A942" s="1">
        <v>42377</v>
      </c>
      <c r="B942">
        <v>1348.7629999999999</v>
      </c>
      <c r="C942">
        <v>8.4940999999999995</v>
      </c>
      <c r="D942">
        <f t="shared" si="126"/>
        <v>-7.0182933193119995E-2</v>
      </c>
      <c r="E942">
        <f t="shared" si="132"/>
        <v>7.2141364895750911E-4</v>
      </c>
      <c r="F942">
        <f t="shared" si="127"/>
        <v>0.40653113864878154</v>
      </c>
      <c r="K942">
        <f t="shared" si="128"/>
        <v>5.7972545782612695E-3</v>
      </c>
      <c r="L942">
        <f t="shared" si="133"/>
        <v>2.2827927877614102E-4</v>
      </c>
      <c r="M942">
        <f t="shared" si="129"/>
        <v>8.2377168938730136</v>
      </c>
      <c r="R942">
        <f t="shared" si="130"/>
        <v>5.7972545782612695E-3</v>
      </c>
      <c r="S942">
        <f t="shared" si="134"/>
        <v>2.2157965820198902E-4</v>
      </c>
      <c r="T942" s="3">
        <f t="shared" si="131"/>
        <v>8.2630531046176099</v>
      </c>
    </row>
    <row r="943" spans="1:20" x14ac:dyDescent="0.3">
      <c r="A943" s="1">
        <v>42384</v>
      </c>
      <c r="B943">
        <v>1305.241</v>
      </c>
      <c r="C943">
        <v>8.5855999999999995</v>
      </c>
      <c r="D943">
        <f t="shared" si="126"/>
        <v>-3.2800178044019815E-2</v>
      </c>
      <c r="E943">
        <f t="shared" si="132"/>
        <v>1.0857054646496423E-3</v>
      </c>
      <c r="F943">
        <f t="shared" si="127"/>
        <v>5.8346012337228608</v>
      </c>
      <c r="K943">
        <f t="shared" si="128"/>
        <v>1.0714576411143185E-2</v>
      </c>
      <c r="L943">
        <f t="shared" si="133"/>
        <v>2.0927870491924114E-4</v>
      </c>
      <c r="M943">
        <f t="shared" si="129"/>
        <v>7.9232826205424853</v>
      </c>
      <c r="R943">
        <f t="shared" si="130"/>
        <v>1.0714576411143185E-2</v>
      </c>
      <c r="S943">
        <f t="shared" si="134"/>
        <v>2.0681017981476907E-4</v>
      </c>
      <c r="T943" s="3">
        <f t="shared" si="131"/>
        <v>7.928600405998079</v>
      </c>
    </row>
    <row r="944" spans="1:20" x14ac:dyDescent="0.3">
      <c r="A944" s="1">
        <v>42391</v>
      </c>
      <c r="B944">
        <v>1361.3610000000001</v>
      </c>
      <c r="C944">
        <v>8.5763999999999996</v>
      </c>
      <c r="D944">
        <f t="shared" si="126"/>
        <v>4.2097236586378706E-2</v>
      </c>
      <c r="E944">
        <f t="shared" si="132"/>
        <v>1.0848516453275134E-3</v>
      </c>
      <c r="F944">
        <f t="shared" si="127"/>
        <v>5.192745512616523</v>
      </c>
      <c r="K944">
        <f t="shared" si="128"/>
        <v>-1.0721362173715539E-3</v>
      </c>
      <c r="L944">
        <f t="shared" si="133"/>
        <v>2.000574664479655E-4</v>
      </c>
      <c r="M944">
        <f t="shared" si="129"/>
        <v>8.5111601710387141</v>
      </c>
      <c r="R944">
        <f t="shared" si="130"/>
        <v>-1.0721362173715539E-3</v>
      </c>
      <c r="S944">
        <f t="shared" si="134"/>
        <v>2.022086292370719E-4</v>
      </c>
      <c r="T944" s="3">
        <f t="shared" si="131"/>
        <v>8.5005259711219985</v>
      </c>
    </row>
    <row r="945" spans="1:20" x14ac:dyDescent="0.3">
      <c r="A945" s="1">
        <v>42398</v>
      </c>
      <c r="B945">
        <v>1356.3209999999999</v>
      </c>
      <c r="C945">
        <v>8.5789000000000009</v>
      </c>
      <c r="D945">
        <f t="shared" si="126"/>
        <v>-3.7090474735107207E-3</v>
      </c>
      <c r="E945">
        <f t="shared" si="132"/>
        <v>1.1444076385620403E-3</v>
      </c>
      <c r="F945">
        <f t="shared" si="127"/>
        <v>6.7608470268884391</v>
      </c>
      <c r="K945">
        <f t="shared" si="128"/>
        <v>2.9145512088953306E-4</v>
      </c>
      <c r="L945">
        <f t="shared" si="133"/>
        <v>1.8064335921821195E-4</v>
      </c>
      <c r="M945">
        <f t="shared" si="129"/>
        <v>8.6185156195711965</v>
      </c>
      <c r="R945">
        <f t="shared" si="130"/>
        <v>2.9145512088953306E-4</v>
      </c>
      <c r="S945">
        <f t="shared" si="134"/>
        <v>1.8816056680163377E-4</v>
      </c>
      <c r="T945" s="3">
        <f t="shared" si="131"/>
        <v>8.5777634256073956</v>
      </c>
    </row>
    <row r="946" spans="1:20" x14ac:dyDescent="0.3">
      <c r="A946" s="1">
        <v>42405</v>
      </c>
      <c r="B946">
        <v>1330.1110000000001</v>
      </c>
      <c r="C946">
        <v>8.4643999999999995</v>
      </c>
      <c r="D946">
        <f t="shared" si="126"/>
        <v>-1.951348976902189E-2</v>
      </c>
      <c r="E946">
        <f t="shared" si="132"/>
        <v>1.046438042076803E-3</v>
      </c>
      <c r="F946">
        <f t="shared" si="127"/>
        <v>6.4984847438725897</v>
      </c>
      <c r="K946">
        <f t="shared" si="128"/>
        <v>-1.3436567174206824E-2</v>
      </c>
      <c r="L946">
        <f t="shared" si="133"/>
        <v>1.6302023413878043E-4</v>
      </c>
      <c r="M946">
        <f t="shared" si="129"/>
        <v>7.614158139705915</v>
      </c>
      <c r="R946">
        <f t="shared" si="130"/>
        <v>-1.3436567174206824E-2</v>
      </c>
      <c r="S946">
        <f t="shared" si="134"/>
        <v>1.766760434093031E-4</v>
      </c>
      <c r="T946" s="3">
        <f t="shared" si="131"/>
        <v>7.6193149040386814</v>
      </c>
    </row>
    <row r="947" spans="1:20" x14ac:dyDescent="0.3">
      <c r="A947" s="1">
        <v>42412</v>
      </c>
      <c r="B947">
        <v>1286.665</v>
      </c>
      <c r="C947">
        <v>8.4159000000000006</v>
      </c>
      <c r="D947">
        <f t="shared" si="126"/>
        <v>-3.3208797926796638E-2</v>
      </c>
      <c r="E947">
        <f t="shared" si="132"/>
        <v>9.887592033407458E-4</v>
      </c>
      <c r="F947">
        <f t="shared" si="127"/>
        <v>5.8036979157614121</v>
      </c>
      <c r="K947">
        <f t="shared" si="128"/>
        <v>-5.7463591829957118E-3</v>
      </c>
      <c r="L947">
        <f t="shared" si="133"/>
        <v>1.6473035436759471E-4</v>
      </c>
      <c r="M947">
        <f t="shared" si="129"/>
        <v>8.5107479395061887</v>
      </c>
      <c r="R947">
        <f t="shared" si="130"/>
        <v>-5.7463591829957118E-3</v>
      </c>
      <c r="S947">
        <f t="shared" si="134"/>
        <v>1.8374886412019038E-4</v>
      </c>
      <c r="T947" s="3">
        <f t="shared" si="131"/>
        <v>8.422235306400335</v>
      </c>
    </row>
    <row r="948" spans="1:20" x14ac:dyDescent="0.3">
      <c r="A948" s="1">
        <v>42419</v>
      </c>
      <c r="B948">
        <v>1355.9459999999999</v>
      </c>
      <c r="C948">
        <v>8.4422999999999995</v>
      </c>
      <c r="D948">
        <f t="shared" si="126"/>
        <v>5.2445766245393953E-2</v>
      </c>
      <c r="E948">
        <f t="shared" si="132"/>
        <v>9.9864281149997041E-4</v>
      </c>
      <c r="F948">
        <f t="shared" si="127"/>
        <v>4.1548168926992668</v>
      </c>
      <c r="K948">
        <f t="shared" si="128"/>
        <v>3.132009536114041E-3</v>
      </c>
      <c r="L948">
        <f t="shared" si="133"/>
        <v>1.5187503147122744E-4</v>
      </c>
      <c r="M948">
        <f t="shared" si="129"/>
        <v>8.7278633567232369</v>
      </c>
      <c r="R948">
        <f t="shared" si="130"/>
        <v>3.132009536114041E-3</v>
      </c>
      <c r="S948">
        <f t="shared" si="134"/>
        <v>1.7608979672822846E-4</v>
      </c>
      <c r="T948" s="3">
        <f t="shared" si="131"/>
        <v>8.5888092036576786</v>
      </c>
    </row>
    <row r="949" spans="1:20" x14ac:dyDescent="0.3">
      <c r="A949" s="1">
        <v>42426</v>
      </c>
      <c r="B949">
        <v>1370.799</v>
      </c>
      <c r="C949">
        <v>8.5504999999999995</v>
      </c>
      <c r="D949">
        <f t="shared" si="126"/>
        <v>1.0894415800632102E-2</v>
      </c>
      <c r="E949">
        <f t="shared" si="132"/>
        <v>1.1504443160268586E-3</v>
      </c>
      <c r="F949">
        <f t="shared" si="127"/>
        <v>6.6644396957861316</v>
      </c>
      <c r="K949">
        <f t="shared" si="128"/>
        <v>1.2734977439373787E-2</v>
      </c>
      <c r="L949">
        <f t="shared" si="133"/>
        <v>1.3800894307448741E-4</v>
      </c>
      <c r="M949">
        <f t="shared" si="129"/>
        <v>7.7130533669148456</v>
      </c>
      <c r="R949">
        <f t="shared" si="130"/>
        <v>1.2734977439373787E-2</v>
      </c>
      <c r="S949">
        <f t="shared" si="134"/>
        <v>1.6777386421566832E-4</v>
      </c>
      <c r="T949" s="3">
        <f t="shared" si="131"/>
        <v>7.726237305766321</v>
      </c>
    </row>
    <row r="950" spans="1:20" x14ac:dyDescent="0.3">
      <c r="A950" s="1">
        <v>42433</v>
      </c>
      <c r="B950">
        <v>1403.7650000000001</v>
      </c>
      <c r="C950">
        <v>8.4673999999999996</v>
      </c>
      <c r="D950">
        <f t="shared" si="126"/>
        <v>2.3764131159797013E-2</v>
      </c>
      <c r="E950">
        <f t="shared" si="132"/>
        <v>1.0610438235087232E-3</v>
      </c>
      <c r="F950">
        <f t="shared" si="127"/>
        <v>6.3162583792035543</v>
      </c>
      <c r="K950">
        <f t="shared" si="128"/>
        <v>-9.7662649921528323E-3</v>
      </c>
      <c r="L950">
        <f t="shared" si="133"/>
        <v>1.4036808763464117E-4</v>
      </c>
      <c r="M950">
        <f t="shared" si="129"/>
        <v>8.1917436966092225</v>
      </c>
      <c r="R950">
        <f t="shared" si="130"/>
        <v>-9.7662649921528323E-3</v>
      </c>
      <c r="S950">
        <f t="shared" si="134"/>
        <v>1.7486547491217666E-4</v>
      </c>
      <c r="T950" s="3">
        <f t="shared" si="131"/>
        <v>8.1060461186322605</v>
      </c>
    </row>
    <row r="951" spans="1:20" x14ac:dyDescent="0.3">
      <c r="A951" s="1">
        <v>42440</v>
      </c>
      <c r="B951">
        <v>1418.394</v>
      </c>
      <c r="C951">
        <v>8.3404000000000007</v>
      </c>
      <c r="D951">
        <f t="shared" si="126"/>
        <v>1.036733297364442E-2</v>
      </c>
      <c r="E951">
        <f t="shared" si="132"/>
        <v>1.0180391324149847E-3</v>
      </c>
      <c r="F951">
        <f t="shared" si="127"/>
        <v>6.7842998469408347</v>
      </c>
      <c r="K951">
        <f t="shared" si="128"/>
        <v>-1.5112318927589923E-2</v>
      </c>
      <c r="L951">
        <f t="shared" si="133"/>
        <v>1.3597708816853325E-4</v>
      </c>
      <c r="M951">
        <f t="shared" si="129"/>
        <v>7.2234604406964884</v>
      </c>
      <c r="R951">
        <f t="shared" si="130"/>
        <v>-1.5112318927589923E-2</v>
      </c>
      <c r="S951">
        <f t="shared" si="134"/>
        <v>1.7454983412100309E-4</v>
      </c>
      <c r="T951" s="3">
        <f t="shared" si="131"/>
        <v>7.344893512168496</v>
      </c>
    </row>
    <row r="952" spans="1:20" x14ac:dyDescent="0.3">
      <c r="A952" s="1">
        <v>42447</v>
      </c>
      <c r="B952">
        <v>1391.3779999999999</v>
      </c>
      <c r="C952">
        <v>8.2311999999999994</v>
      </c>
      <c r="D952">
        <f t="shared" si="126"/>
        <v>-1.9230622681033944E-2</v>
      </c>
      <c r="E952">
        <f t="shared" si="132"/>
        <v>9.391403512280707E-4</v>
      </c>
      <c r="F952">
        <f t="shared" si="127"/>
        <v>6.5767633198520983</v>
      </c>
      <c r="K952">
        <f t="shared" si="128"/>
        <v>-1.3179364771765286E-2</v>
      </c>
      <c r="L952">
        <f t="shared" si="133"/>
        <v>1.4499614478551313E-4</v>
      </c>
      <c r="M952">
        <f t="shared" si="129"/>
        <v>7.6408704789238735</v>
      </c>
      <c r="R952">
        <f t="shared" si="130"/>
        <v>-1.3179364771765286E-2</v>
      </c>
      <c r="S952">
        <f t="shared" si="134"/>
        <v>1.863684761971873E-4</v>
      </c>
      <c r="T952" s="3">
        <f t="shared" si="131"/>
        <v>7.6557835229733442</v>
      </c>
    </row>
    <row r="953" spans="1:20" x14ac:dyDescent="0.3">
      <c r="A953" s="1">
        <v>42454</v>
      </c>
      <c r="B953">
        <v>1345.3409999999999</v>
      </c>
      <c r="C953">
        <v>8.3026</v>
      </c>
      <c r="D953">
        <f t="shared" si="126"/>
        <v>-3.3647110450826016E-2</v>
      </c>
      <c r="E953">
        <f t="shared" si="132"/>
        <v>8.8980911349135876E-4</v>
      </c>
      <c r="F953">
        <f t="shared" si="127"/>
        <v>5.7521767303600733</v>
      </c>
      <c r="K953">
        <f t="shared" si="128"/>
        <v>8.6369066816561323E-3</v>
      </c>
      <c r="L953">
        <f t="shared" si="133"/>
        <v>1.4779731623652673E-4</v>
      </c>
      <c r="M953">
        <f t="shared" si="129"/>
        <v>8.314949414220127</v>
      </c>
      <c r="R953">
        <f t="shared" si="130"/>
        <v>8.6369066816561323E-3</v>
      </c>
      <c r="S953">
        <f t="shared" si="134"/>
        <v>1.9098442967524916E-4</v>
      </c>
      <c r="T953" s="3">
        <f t="shared" si="131"/>
        <v>8.172731016595387</v>
      </c>
    </row>
    <row r="954" spans="1:20" x14ac:dyDescent="0.3">
      <c r="A954" s="1">
        <v>42461</v>
      </c>
      <c r="B954">
        <v>1358.221</v>
      </c>
      <c r="C954">
        <v>8.1358999999999995</v>
      </c>
      <c r="D954">
        <f t="shared" si="126"/>
        <v>9.5282426998196529E-3</v>
      </c>
      <c r="E954">
        <f t="shared" si="132"/>
        <v>9.1080577461987681E-4</v>
      </c>
      <c r="F954">
        <f t="shared" si="127"/>
        <v>6.9015027618236866</v>
      </c>
      <c r="K954">
        <f t="shared" si="128"/>
        <v>-2.0282351142510337E-2</v>
      </c>
      <c r="L954">
        <f t="shared" si="133"/>
        <v>1.4065263013561538E-4</v>
      </c>
      <c r="M954">
        <f t="shared" si="129"/>
        <v>5.9444674095182766</v>
      </c>
      <c r="R954">
        <f t="shared" si="130"/>
        <v>-2.0282351142510337E-2</v>
      </c>
      <c r="S954">
        <f t="shared" si="134"/>
        <v>1.8572961730547172E-4</v>
      </c>
      <c r="T954" s="3">
        <f t="shared" si="131"/>
        <v>6.3763119439696725</v>
      </c>
    </row>
    <row r="955" spans="1:20" x14ac:dyDescent="0.3">
      <c r="A955" s="1">
        <v>42468</v>
      </c>
      <c r="B955">
        <v>1364.9449999999999</v>
      </c>
      <c r="C955">
        <v>8.1511999999999993</v>
      </c>
      <c r="D955">
        <f t="shared" si="126"/>
        <v>4.9383795664131851E-3</v>
      </c>
      <c r="E955">
        <f t="shared" si="132"/>
        <v>8.3975211046252588E-4</v>
      </c>
      <c r="F955">
        <f t="shared" si="127"/>
        <v>7.0533623974551825</v>
      </c>
      <c r="K955">
        <f t="shared" si="128"/>
        <v>1.8787880593293248E-3</v>
      </c>
      <c r="L955">
        <f t="shared" si="133"/>
        <v>1.6707594871258682E-4</v>
      </c>
      <c r="M955">
        <f t="shared" si="129"/>
        <v>8.6759348806548573</v>
      </c>
      <c r="R955">
        <f t="shared" si="130"/>
        <v>1.8787880593293248E-3</v>
      </c>
      <c r="S955">
        <f t="shared" si="134"/>
        <v>2.1204398068259801E-4</v>
      </c>
      <c r="T955" s="3">
        <f t="shared" si="131"/>
        <v>8.4420700919839984</v>
      </c>
    </row>
    <row r="956" spans="1:20" x14ac:dyDescent="0.3">
      <c r="A956" s="1">
        <v>42475</v>
      </c>
      <c r="B956">
        <v>1381.3340000000001</v>
      </c>
      <c r="C956">
        <v>8.1327999999999996</v>
      </c>
      <c r="D956">
        <f t="shared" si="126"/>
        <v>1.193556412959482E-2</v>
      </c>
      <c r="E956">
        <f t="shared" si="132"/>
        <v>7.691016969679764E-4</v>
      </c>
      <c r="F956">
        <f t="shared" si="127"/>
        <v>6.9850612732373056</v>
      </c>
      <c r="K956">
        <f t="shared" si="128"/>
        <v>-2.2598879674374786E-3</v>
      </c>
      <c r="L956">
        <f t="shared" si="133"/>
        <v>1.5111328378022052E-4</v>
      </c>
      <c r="M956">
        <f t="shared" si="129"/>
        <v>8.7636843215313789</v>
      </c>
      <c r="R956">
        <f t="shared" si="130"/>
        <v>-2.2598879674374786E-3</v>
      </c>
      <c r="S956">
        <f t="shared" si="134"/>
        <v>1.9634956774599357E-4</v>
      </c>
      <c r="T956" s="3">
        <f t="shared" si="131"/>
        <v>8.5096037677021386</v>
      </c>
    </row>
    <row r="957" spans="1:20" x14ac:dyDescent="0.3">
      <c r="A957" s="1">
        <v>42482</v>
      </c>
      <c r="B957">
        <v>1396.373</v>
      </c>
      <c r="C957">
        <v>8.1531000000000002</v>
      </c>
      <c r="D957">
        <f t="shared" si="126"/>
        <v>1.0828461713400517E-2</v>
      </c>
      <c r="E957">
        <f t="shared" si="132"/>
        <v>7.1480370243074656E-4</v>
      </c>
      <c r="F957">
        <f t="shared" si="127"/>
        <v>7.0794637369660363</v>
      </c>
      <c r="K957">
        <f t="shared" si="128"/>
        <v>2.4929553188234332E-3</v>
      </c>
      <c r="L957">
        <f t="shared" si="133"/>
        <v>1.3686257506576491E-4</v>
      </c>
      <c r="M957">
        <f t="shared" si="129"/>
        <v>8.8511239921491338</v>
      </c>
      <c r="R957">
        <f t="shared" si="130"/>
        <v>2.4929553188234332E-3</v>
      </c>
      <c r="S957">
        <f t="shared" si="134"/>
        <v>1.8377028351107219E-4</v>
      </c>
      <c r="T957" s="3">
        <f t="shared" si="131"/>
        <v>8.5680055890883153</v>
      </c>
    </row>
    <row r="958" spans="1:20" x14ac:dyDescent="0.3">
      <c r="A958" s="1">
        <v>42489</v>
      </c>
      <c r="B958">
        <v>1360.711</v>
      </c>
      <c r="C958">
        <v>8.0310000000000006</v>
      </c>
      <c r="D958">
        <f t="shared" si="126"/>
        <v>-2.5870803371465682E-2</v>
      </c>
      <c r="E958">
        <f t="shared" si="132"/>
        <v>6.6302683356092714E-4</v>
      </c>
      <c r="F958">
        <f t="shared" si="127"/>
        <v>6.3092360010803006</v>
      </c>
      <c r="K958">
        <f t="shared" si="128"/>
        <v>-1.50891698229992E-2</v>
      </c>
      <c r="L958">
        <f t="shared" si="133"/>
        <v>1.2411090329758701E-4</v>
      </c>
      <c r="M958">
        <f t="shared" si="129"/>
        <v>7.1598221685216128</v>
      </c>
      <c r="R958">
        <f t="shared" si="130"/>
        <v>-1.50891698229992E-2</v>
      </c>
      <c r="S958">
        <f t="shared" si="134"/>
        <v>1.7367361351386271E-4</v>
      </c>
      <c r="T958" s="3">
        <f t="shared" si="131"/>
        <v>7.3473504317810443</v>
      </c>
    </row>
    <row r="959" spans="1:20" x14ac:dyDescent="0.3">
      <c r="A959" s="1">
        <v>42496</v>
      </c>
      <c r="B959">
        <v>1309.171</v>
      </c>
      <c r="C959">
        <v>8.1377000000000006</v>
      </c>
      <c r="D959">
        <f t="shared" si="126"/>
        <v>-3.8613244788687134E-2</v>
      </c>
      <c r="E959">
        <f t="shared" si="132"/>
        <v>6.6357026351419955E-4</v>
      </c>
      <c r="F959">
        <f t="shared" si="127"/>
        <v>5.0709657929468746</v>
      </c>
      <c r="K959">
        <f t="shared" si="128"/>
        <v>1.3198531599303611E-2</v>
      </c>
      <c r="L959">
        <f t="shared" si="133"/>
        <v>1.3421990233569524E-4</v>
      </c>
      <c r="M959">
        <f t="shared" si="129"/>
        <v>7.618151714888497</v>
      </c>
      <c r="R959">
        <f t="shared" si="130"/>
        <v>1.3198531599303611E-2</v>
      </c>
      <c r="S959">
        <f t="shared" si="134"/>
        <v>1.8559470857137903E-4</v>
      </c>
      <c r="T959" s="3">
        <f t="shared" si="131"/>
        <v>7.6533342404844085</v>
      </c>
    </row>
    <row r="960" spans="1:20" x14ac:dyDescent="0.3">
      <c r="A960" s="1">
        <v>42503</v>
      </c>
      <c r="B960">
        <v>1323.181</v>
      </c>
      <c r="C960">
        <v>8.2477999999999998</v>
      </c>
      <c r="D960">
        <f t="shared" si="126"/>
        <v>1.0644573587127122E-2</v>
      </c>
      <c r="E960">
        <f t="shared" si="132"/>
        <v>7.3526461321678878E-4</v>
      </c>
      <c r="F960">
        <f t="shared" si="127"/>
        <v>7.061176474275749</v>
      </c>
      <c r="K960">
        <f t="shared" si="128"/>
        <v>1.3438913312416392E-2</v>
      </c>
      <c r="L960">
        <f t="shared" si="133"/>
        <v>1.3812221870218168E-4</v>
      </c>
      <c r="M960">
        <f t="shared" si="129"/>
        <v>7.579802190250958</v>
      </c>
      <c r="R960">
        <f t="shared" si="130"/>
        <v>1.3438913312416392E-2</v>
      </c>
      <c r="S960">
        <f t="shared" si="134"/>
        <v>1.9040308368322499E-4</v>
      </c>
      <c r="T960" s="3">
        <f t="shared" si="131"/>
        <v>7.6178301284173173</v>
      </c>
    </row>
    <row r="961" spans="1:20" x14ac:dyDescent="0.3">
      <c r="A961" s="1">
        <v>42510</v>
      </c>
      <c r="B961">
        <v>1342.681</v>
      </c>
      <c r="C961">
        <v>8.3127999999999993</v>
      </c>
      <c r="D961">
        <f t="shared" si="126"/>
        <v>1.4629675349500933E-2</v>
      </c>
      <c r="E961">
        <f t="shared" si="132"/>
        <v>6.8137268469917623E-4</v>
      </c>
      <c r="F961">
        <f t="shared" si="127"/>
        <v>6.9772890465005366</v>
      </c>
      <c r="K961">
        <f t="shared" si="128"/>
        <v>7.8499974382547286E-3</v>
      </c>
      <c r="L961">
        <f t="shared" si="133"/>
        <v>1.4226862552642051E-4</v>
      </c>
      <c r="M961">
        <f t="shared" si="129"/>
        <v>8.4246519605466528</v>
      </c>
      <c r="R961">
        <f t="shared" si="130"/>
        <v>7.8499974382547286E-3</v>
      </c>
      <c r="S961">
        <f t="shared" si="134"/>
        <v>1.9488223673113969E-4</v>
      </c>
      <c r="T961" s="3">
        <f t="shared" si="131"/>
        <v>8.2269115219416697</v>
      </c>
    </row>
    <row r="962" spans="1:20" x14ac:dyDescent="0.3">
      <c r="A962" s="1">
        <v>42517</v>
      </c>
      <c r="B962">
        <v>1376.499</v>
      </c>
      <c r="C962">
        <v>8.3495000000000008</v>
      </c>
      <c r="D962">
        <f t="shared" si="126"/>
        <v>2.4874957715743374E-2</v>
      </c>
      <c r="E962">
        <f t="shared" si="132"/>
        <v>6.4087774429845358E-4</v>
      </c>
      <c r="F962">
        <f t="shared" si="127"/>
        <v>6.3871779947621974</v>
      </c>
      <c r="K962">
        <f t="shared" si="128"/>
        <v>4.4051612740502429E-3</v>
      </c>
      <c r="L962">
        <f t="shared" si="133"/>
        <v>1.34397281059707E-4</v>
      </c>
      <c r="M962">
        <f t="shared" si="129"/>
        <v>8.7703216814615867</v>
      </c>
      <c r="R962">
        <f t="shared" si="130"/>
        <v>4.4051612740502429E-3</v>
      </c>
      <c r="S962">
        <f t="shared" si="134"/>
        <v>1.877115167505191E-4</v>
      </c>
      <c r="T962" s="3">
        <f t="shared" si="131"/>
        <v>8.4772251686796682</v>
      </c>
    </row>
    <row r="963" spans="1:20" x14ac:dyDescent="0.3">
      <c r="A963" s="1">
        <v>42524</v>
      </c>
      <c r="B963">
        <v>1345.4380000000001</v>
      </c>
      <c r="C963">
        <v>8.1354000000000006</v>
      </c>
      <c r="D963">
        <f t="shared" si="126"/>
        <v>-2.2823708521268398E-2</v>
      </c>
      <c r="E963">
        <f t="shared" si="132"/>
        <v>6.3896157188629284E-4</v>
      </c>
      <c r="F963">
        <f t="shared" si="127"/>
        <v>6.5404033329914473</v>
      </c>
      <c r="K963">
        <f t="shared" si="128"/>
        <v>-2.5976747116168562E-2</v>
      </c>
      <c r="L963">
        <f t="shared" si="133"/>
        <v>1.2317368056461404E-4</v>
      </c>
      <c r="M963">
        <f t="shared" si="129"/>
        <v>3.5235419599513094</v>
      </c>
      <c r="R963">
        <f t="shared" si="130"/>
        <v>-2.5976747116168562E-2</v>
      </c>
      <c r="S963">
        <f t="shared" si="134"/>
        <v>1.7806602422471978E-4</v>
      </c>
      <c r="T963" s="3">
        <f t="shared" si="131"/>
        <v>4.8437989169891242</v>
      </c>
    </row>
    <row r="964" spans="1:20" x14ac:dyDescent="0.3">
      <c r="A964" s="1">
        <v>42531</v>
      </c>
      <c r="B964">
        <v>1315.059</v>
      </c>
      <c r="C964">
        <v>8.3126999999999995</v>
      </c>
      <c r="D964">
        <f t="shared" ref="D964:D1027" si="135">LN(B964/B963)</f>
        <v>-2.2838079055399411E-2</v>
      </c>
      <c r="E964">
        <f t="shared" si="132"/>
        <v>6.2873354791789934E-4</v>
      </c>
      <c r="F964">
        <f t="shared" ref="F964:F1027" si="136">-LN(E964)-D964*D964/E964</f>
        <v>6.5422340122473894</v>
      </c>
      <c r="K964">
        <f t="shared" ref="K964:K1027" si="137">LN(C964/C963)</f>
        <v>2.1559556128726034E-2</v>
      </c>
      <c r="L964">
        <f t="shared" si="133"/>
        <v>1.7701347530941071E-4</v>
      </c>
      <c r="M964">
        <f t="shared" ref="M964:M1027" si="138">-LN(L964)-K964*K964/L964</f>
        <v>6.013414210436193</v>
      </c>
      <c r="R964">
        <f t="shared" ref="R964:R1027" si="139">LN(C964/C963)</f>
        <v>2.1559556128726034E-2</v>
      </c>
      <c r="S964">
        <f t="shared" si="134"/>
        <v>2.297457641067698E-4</v>
      </c>
      <c r="T964" s="3">
        <f t="shared" ref="T964:T1027" si="140">-LN(S964)-R964*R964/S964</f>
        <v>6.3553684399824206</v>
      </c>
    </row>
    <row r="965" spans="1:20" x14ac:dyDescent="0.3">
      <c r="A965" s="1">
        <v>42538</v>
      </c>
      <c r="B965">
        <v>1298.3800000000001</v>
      </c>
      <c r="C965">
        <v>8.3298000000000005</v>
      </c>
      <c r="D965">
        <f t="shared" si="135"/>
        <v>-1.2764198017410581E-2</v>
      </c>
      <c r="E965">
        <f t="shared" ref="E965:E1028" si="141">$I$2*E964+(1-$I$2)*D964^2</f>
        <v>6.1944862828673805E-4</v>
      </c>
      <c r="F965">
        <f t="shared" si="136"/>
        <v>7.1236650259758703</v>
      </c>
      <c r="K965">
        <f t="shared" si="137"/>
        <v>2.0549804437671347E-3</v>
      </c>
      <c r="L965">
        <f t="shared" ref="L965:L1028" si="142">$P$2*L964+(1-$P$2)*K964^2</f>
        <v>2.0510384601817402E-4</v>
      </c>
      <c r="M965">
        <f t="shared" si="138"/>
        <v>8.4714048411084768</v>
      </c>
      <c r="R965">
        <f t="shared" si="139"/>
        <v>2.0549804437671347E-3</v>
      </c>
      <c r="S965">
        <f t="shared" ref="S965:S1028" si="143">$X$3+$Y$3*S964+($Z$3)*R964^2</f>
        <v>2.5257667720528167E-4</v>
      </c>
      <c r="T965" s="3">
        <f t="shared" si="140"/>
        <v>8.2670762273146625</v>
      </c>
    </row>
    <row r="966" spans="1:20" x14ac:dyDescent="0.3">
      <c r="A966" s="1">
        <v>42545</v>
      </c>
      <c r="B966">
        <v>1360.73</v>
      </c>
      <c r="C966">
        <v>8.4614999999999991</v>
      </c>
      <c r="D966">
        <f t="shared" si="135"/>
        <v>4.6903986921218645E-2</v>
      </c>
      <c r="E966">
        <f t="shared" si="141"/>
        <v>5.7989135053241941E-4</v>
      </c>
      <c r="F966">
        <f t="shared" si="136"/>
        <v>3.6588832779649945</v>
      </c>
      <c r="K966">
        <f t="shared" si="137"/>
        <v>1.5687016579328722E-2</v>
      </c>
      <c r="L966">
        <f t="shared" si="142"/>
        <v>1.8549717585558884E-4</v>
      </c>
      <c r="M966">
        <f t="shared" si="138"/>
        <v>7.2658604654926844</v>
      </c>
      <c r="R966">
        <f t="shared" si="139"/>
        <v>1.5687016579328722E-2</v>
      </c>
      <c r="S966">
        <f t="shared" si="143"/>
        <v>2.2926979853426596E-4</v>
      </c>
      <c r="T966" s="3">
        <f t="shared" si="140"/>
        <v>7.3072796215291076</v>
      </c>
    </row>
    <row r="967" spans="1:20" x14ac:dyDescent="0.3">
      <c r="A967" s="1">
        <v>42552</v>
      </c>
      <c r="B967">
        <v>1340.2639999999999</v>
      </c>
      <c r="C967">
        <v>8.4334000000000007</v>
      </c>
      <c r="D967">
        <f t="shared" si="135"/>
        <v>-1.5154710963896466E-2</v>
      </c>
      <c r="E967">
        <f t="shared" si="141"/>
        <v>7.2027054575994132E-4</v>
      </c>
      <c r="F967">
        <f t="shared" si="136"/>
        <v>6.9170239387363388</v>
      </c>
      <c r="K967">
        <f t="shared" si="137"/>
        <v>-3.326450693543875E-3</v>
      </c>
      <c r="L967">
        <f t="shared" si="142"/>
        <v>1.9141051179950614E-4</v>
      </c>
      <c r="M967">
        <f t="shared" si="138"/>
        <v>8.5032810347996222</v>
      </c>
      <c r="R967">
        <f t="shared" si="139"/>
        <v>-3.326450693543875E-3</v>
      </c>
      <c r="S967">
        <f t="shared" si="143"/>
        <v>2.3233341965597643E-4</v>
      </c>
      <c r="T967" s="3">
        <f t="shared" si="140"/>
        <v>8.3197103637286336</v>
      </c>
    </row>
    <row r="968" spans="1:20" x14ac:dyDescent="0.3">
      <c r="A968" s="1">
        <v>42559</v>
      </c>
      <c r="B968">
        <v>1326.2139999999999</v>
      </c>
      <c r="C968">
        <v>8.5776000000000003</v>
      </c>
      <c r="D968">
        <f t="shared" si="135"/>
        <v>-1.0538343109237644E-2</v>
      </c>
      <c r="E968">
        <f t="shared" si="141"/>
        <v>6.7776015287745106E-4</v>
      </c>
      <c r="F968">
        <f t="shared" si="136"/>
        <v>7.1328587170876041</v>
      </c>
      <c r="K968">
        <f t="shared" si="137"/>
        <v>1.6954141918676793E-2</v>
      </c>
      <c r="L968">
        <f t="shared" si="142"/>
        <v>1.7380819339021236E-4</v>
      </c>
      <c r="M968">
        <f t="shared" si="138"/>
        <v>7.003764313964659</v>
      </c>
      <c r="R968">
        <f t="shared" si="139"/>
        <v>1.6954141918676793E-2</v>
      </c>
      <c r="S968">
        <f t="shared" si="143"/>
        <v>2.1348103851167723E-4</v>
      </c>
      <c r="T968" s="3">
        <f t="shared" si="140"/>
        <v>7.1055060593137593</v>
      </c>
    </row>
    <row r="969" spans="1:20" x14ac:dyDescent="0.3">
      <c r="A969" s="1">
        <v>42566</v>
      </c>
      <c r="B969">
        <v>1372.797</v>
      </c>
      <c r="C969">
        <v>8.5860000000000003</v>
      </c>
      <c r="D969">
        <f t="shared" si="135"/>
        <v>3.4521998060424004E-2</v>
      </c>
      <c r="E969">
        <f t="shared" si="141"/>
        <v>6.2865593735640679E-4</v>
      </c>
      <c r="F969">
        <f t="shared" si="136"/>
        <v>5.4761862222504663</v>
      </c>
      <c r="K969">
        <f t="shared" si="137"/>
        <v>9.7881571123271558E-4</v>
      </c>
      <c r="L969">
        <f t="shared" si="142"/>
        <v>1.8489933619642994E-4</v>
      </c>
      <c r="M969">
        <f t="shared" si="138"/>
        <v>8.5905173782981841</v>
      </c>
      <c r="R969">
        <f t="shared" si="139"/>
        <v>9.7881571123271558E-4</v>
      </c>
      <c r="S969">
        <f t="shared" si="143"/>
        <v>2.2328934200508161E-4</v>
      </c>
      <c r="T969" s="3">
        <f t="shared" si="140"/>
        <v>8.4027513732420296</v>
      </c>
    </row>
    <row r="970" spans="1:20" x14ac:dyDescent="0.3">
      <c r="A970" s="1">
        <v>42573</v>
      </c>
      <c r="B970">
        <v>1377.4690000000001</v>
      </c>
      <c r="C970">
        <v>8.6493000000000002</v>
      </c>
      <c r="D970">
        <f t="shared" si="135"/>
        <v>3.3974928200089069E-3</v>
      </c>
      <c r="E970">
        <f t="shared" si="141"/>
        <v>6.7744899118505882E-4</v>
      </c>
      <c r="F970">
        <f t="shared" si="136"/>
        <v>7.2801374393672731</v>
      </c>
      <c r="K970">
        <f t="shared" si="137"/>
        <v>7.345423011334915E-3</v>
      </c>
      <c r="L970">
        <f t="shared" si="142"/>
        <v>1.6694603396283825E-4</v>
      </c>
      <c r="M970">
        <f t="shared" si="138"/>
        <v>8.3746502442038295</v>
      </c>
      <c r="R970">
        <f t="shared" si="139"/>
        <v>7.345423011334915E-3</v>
      </c>
      <c r="S970">
        <f t="shared" si="143"/>
        <v>2.0523199926539856E-4</v>
      </c>
      <c r="T970" s="3">
        <f t="shared" si="140"/>
        <v>8.2284707496446128</v>
      </c>
    </row>
    <row r="971" spans="1:20" x14ac:dyDescent="0.3">
      <c r="A971" s="1">
        <v>42580</v>
      </c>
      <c r="B971">
        <v>1386.6559999999999</v>
      </c>
      <c r="C971">
        <v>8.5518000000000001</v>
      </c>
      <c r="D971">
        <f t="shared" si="135"/>
        <v>6.6473360132873411E-3</v>
      </c>
      <c r="E971">
        <f t="shared" si="141"/>
        <v>6.1974898633008623E-4</v>
      </c>
      <c r="F971">
        <f t="shared" si="136"/>
        <v>7.3148976792219642</v>
      </c>
      <c r="K971">
        <f t="shared" si="137"/>
        <v>-1.1336605706800607E-2</v>
      </c>
      <c r="L971">
        <f t="shared" si="142"/>
        <v>1.5591774193184874E-4</v>
      </c>
      <c r="M971">
        <f t="shared" si="138"/>
        <v>7.9419099852603985</v>
      </c>
      <c r="R971">
        <f t="shared" si="139"/>
        <v>-1.1336605706800607E-2</v>
      </c>
      <c r="S971">
        <f t="shared" si="143"/>
        <v>1.9540535538427938E-4</v>
      </c>
      <c r="T971" s="3">
        <f t="shared" si="140"/>
        <v>7.8827317159416683</v>
      </c>
    </row>
    <row r="972" spans="1:20" x14ac:dyDescent="0.3">
      <c r="A972" s="1">
        <v>42587</v>
      </c>
      <c r="B972">
        <v>1378.83</v>
      </c>
      <c r="C972">
        <v>8.5698000000000008</v>
      </c>
      <c r="D972">
        <f t="shared" si="135"/>
        <v>-5.659779793434995E-3</v>
      </c>
      <c r="E972">
        <f t="shared" si="141"/>
        <v>5.6987719761769889E-4</v>
      </c>
      <c r="F972">
        <f t="shared" si="136"/>
        <v>7.4138791190896294</v>
      </c>
      <c r="K972">
        <f t="shared" si="137"/>
        <v>2.1026080075974909E-3</v>
      </c>
      <c r="L972">
        <f t="shared" si="142"/>
        <v>1.5324349382151993E-4</v>
      </c>
      <c r="M972">
        <f t="shared" si="138"/>
        <v>8.754633185004959</v>
      </c>
      <c r="R972">
        <f t="shared" si="139"/>
        <v>2.1026080075974909E-3</v>
      </c>
      <c r="S972">
        <f t="shared" si="143"/>
        <v>1.9420869598470435E-4</v>
      </c>
      <c r="T972" s="3">
        <f t="shared" si="140"/>
        <v>8.5238132571610468</v>
      </c>
    </row>
    <row r="973" spans="1:20" x14ac:dyDescent="0.3">
      <c r="A973" s="1">
        <v>42594</v>
      </c>
      <c r="B973">
        <v>1414.2059999999999</v>
      </c>
      <c r="C973">
        <v>8.4529999999999994</v>
      </c>
      <c r="D973">
        <f t="shared" si="135"/>
        <v>2.5332929386028939E-2</v>
      </c>
      <c r="E973">
        <f t="shared" si="141"/>
        <v>5.2327361535481538E-4</v>
      </c>
      <c r="F973">
        <f t="shared" si="136"/>
        <v>6.3289782610018639</v>
      </c>
      <c r="K973">
        <f t="shared" si="137"/>
        <v>-1.372298716771023E-2</v>
      </c>
      <c r="L973">
        <f t="shared" si="142"/>
        <v>1.3871790027504704E-4</v>
      </c>
      <c r="M973">
        <f t="shared" si="138"/>
        <v>7.5254901296724821</v>
      </c>
      <c r="R973">
        <f t="shared" si="139"/>
        <v>-1.372298716771023E-2</v>
      </c>
      <c r="S973">
        <f t="shared" si="143"/>
        <v>1.8197252330064828E-4</v>
      </c>
      <c r="T973" s="3">
        <f t="shared" si="140"/>
        <v>7.5767712707965709</v>
      </c>
    </row>
    <row r="974" spans="1:20" x14ac:dyDescent="0.3">
      <c r="A974" s="1">
        <v>42601</v>
      </c>
      <c r="B974">
        <v>1393.614</v>
      </c>
      <c r="C974">
        <v>8.3848000000000003</v>
      </c>
      <c r="D974">
        <f t="shared" si="135"/>
        <v>-1.4667869870511356E-2</v>
      </c>
      <c r="E974">
        <f t="shared" si="141"/>
        <v>5.3354009363216787E-4</v>
      </c>
      <c r="F974">
        <f t="shared" si="136"/>
        <v>7.1327331532393066</v>
      </c>
      <c r="K974">
        <f t="shared" si="137"/>
        <v>-8.1008650729600326E-3</v>
      </c>
      <c r="L974">
        <f t="shared" si="142"/>
        <v>1.4355927339625699E-4</v>
      </c>
      <c r="M974">
        <f t="shared" si="138"/>
        <v>8.3916411607372723</v>
      </c>
      <c r="R974">
        <f t="shared" si="139"/>
        <v>-8.1008650729600326E-3</v>
      </c>
      <c r="S974">
        <f t="shared" si="143"/>
        <v>1.8874860170932438E-4</v>
      </c>
      <c r="T974" s="3">
        <f t="shared" si="140"/>
        <v>8.2274151020660362</v>
      </c>
    </row>
    <row r="975" spans="1:20" x14ac:dyDescent="0.3">
      <c r="A975" s="1">
        <v>42608</v>
      </c>
      <c r="B975">
        <v>1411.652</v>
      </c>
      <c r="C975">
        <v>8.48</v>
      </c>
      <c r="D975">
        <f t="shared" si="135"/>
        <v>1.2860276781679749E-2</v>
      </c>
      <c r="E975">
        <f t="shared" si="141"/>
        <v>5.0595164066621662E-4</v>
      </c>
      <c r="F975">
        <f t="shared" si="136"/>
        <v>7.2621870011772742</v>
      </c>
      <c r="K975">
        <f t="shared" si="137"/>
        <v>1.128990692998116E-2</v>
      </c>
      <c r="L975">
        <f t="shared" si="142"/>
        <v>1.3595252284817277E-4</v>
      </c>
      <c r="M975">
        <f t="shared" si="138"/>
        <v>7.9656569578937715</v>
      </c>
      <c r="R975">
        <f t="shared" si="139"/>
        <v>1.128990692998116E-2</v>
      </c>
      <c r="S975">
        <f t="shared" si="143"/>
        <v>1.8310264280718366E-4</v>
      </c>
      <c r="T975" s="3">
        <f t="shared" si="140"/>
        <v>7.9093404680733119</v>
      </c>
    </row>
    <row r="976" spans="1:20" x14ac:dyDescent="0.3">
      <c r="A976" s="1">
        <v>42615</v>
      </c>
      <c r="B976">
        <v>1437.239</v>
      </c>
      <c r="C976">
        <v>8.5810999999999993</v>
      </c>
      <c r="D976">
        <f t="shared" si="135"/>
        <v>1.7963262215471513E-2</v>
      </c>
      <c r="E976">
        <f t="shared" si="141"/>
        <v>4.7644207528595243E-4</v>
      </c>
      <c r="F976">
        <f t="shared" si="136"/>
        <v>6.9718967871894097</v>
      </c>
      <c r="K976">
        <f t="shared" si="137"/>
        <v>1.1851660606689034E-2</v>
      </c>
      <c r="L976">
        <f t="shared" si="142"/>
        <v>1.3512381832977763E-4</v>
      </c>
      <c r="M976">
        <f t="shared" si="138"/>
        <v>7.8698142167865051</v>
      </c>
      <c r="R976">
        <f t="shared" si="139"/>
        <v>1.1851660606689034E-2</v>
      </c>
      <c r="S976">
        <f t="shared" si="143"/>
        <v>1.8413973511958011E-4</v>
      </c>
      <c r="T976" s="3">
        <f t="shared" si="140"/>
        <v>7.8370152828480411</v>
      </c>
    </row>
    <row r="977" spans="1:20" x14ac:dyDescent="0.3">
      <c r="A977" s="1">
        <v>42622</v>
      </c>
      <c r="B977">
        <v>1426.5630000000001</v>
      </c>
      <c r="C977">
        <v>8.4902999999999995</v>
      </c>
      <c r="D977">
        <f t="shared" si="135"/>
        <v>-7.4558572529474466E-3</v>
      </c>
      <c r="E977">
        <f t="shared" si="141"/>
        <v>4.6311866043224518E-4</v>
      </c>
      <c r="F977">
        <f t="shared" si="136"/>
        <v>7.5574936348393225</v>
      </c>
      <c r="K977">
        <f t="shared" si="137"/>
        <v>-1.0637775022489788E-2</v>
      </c>
      <c r="L977">
        <f t="shared" si="142"/>
        <v>1.3564482955921069E-4</v>
      </c>
      <c r="M977">
        <f t="shared" si="138"/>
        <v>8.0712165192184226</v>
      </c>
      <c r="R977">
        <f t="shared" si="139"/>
        <v>-1.0637775022489788E-2</v>
      </c>
      <c r="S977">
        <f t="shared" si="143"/>
        <v>1.8616062349069838E-4</v>
      </c>
      <c r="T977" s="3">
        <f t="shared" si="140"/>
        <v>7.9810263965401012</v>
      </c>
    </row>
    <row r="978" spans="1:20" x14ac:dyDescent="0.3">
      <c r="A978" s="1">
        <v>42629</v>
      </c>
      <c r="B978">
        <v>1405.3119999999999</v>
      </c>
      <c r="C978">
        <v>8.5649999999999995</v>
      </c>
      <c r="D978">
        <f t="shared" si="135"/>
        <v>-1.5008712543994766E-2</v>
      </c>
      <c r="E978">
        <f t="shared" si="141"/>
        <v>4.278067461244563E-4</v>
      </c>
      <c r="F978">
        <f t="shared" si="136"/>
        <v>7.2302894360922787</v>
      </c>
      <c r="K978">
        <f t="shared" si="137"/>
        <v>8.7597963880720608E-3</v>
      </c>
      <c r="L978">
        <f t="shared" si="142"/>
        <v>1.3345045282601854E-4</v>
      </c>
      <c r="M978">
        <f t="shared" si="138"/>
        <v>8.3467801211493793</v>
      </c>
      <c r="R978">
        <f t="shared" si="139"/>
        <v>8.7597963880720608E-3</v>
      </c>
      <c r="S978">
        <f t="shared" si="143"/>
        <v>1.8532045621781368E-4</v>
      </c>
      <c r="T978" s="3">
        <f t="shared" si="140"/>
        <v>8.1793627154409609</v>
      </c>
    </row>
    <row r="979" spans="1:20" x14ac:dyDescent="0.3">
      <c r="A979" s="1">
        <v>42636</v>
      </c>
      <c r="B979">
        <v>1437.518</v>
      </c>
      <c r="C979">
        <v>8.5403000000000002</v>
      </c>
      <c r="D979">
        <f t="shared" si="135"/>
        <v>2.2658673160027117E-2</v>
      </c>
      <c r="E979">
        <f t="shared" si="141"/>
        <v>4.1025642543458151E-4</v>
      </c>
      <c r="F979">
        <f t="shared" si="136"/>
        <v>6.5472780055783275</v>
      </c>
      <c r="K979">
        <f t="shared" si="137"/>
        <v>-2.8879957869861013E-3</v>
      </c>
      <c r="L979">
        <f t="shared" si="142"/>
        <v>1.2791473423200909E-4</v>
      </c>
      <c r="M979">
        <f t="shared" si="138"/>
        <v>8.8989429101932238</v>
      </c>
      <c r="R979">
        <f t="shared" si="139"/>
        <v>-2.8879957869861013E-3</v>
      </c>
      <c r="S979">
        <f t="shared" si="143"/>
        <v>1.8133227568401585E-4</v>
      </c>
      <c r="T979" s="3">
        <f t="shared" si="140"/>
        <v>8.5691836512801878</v>
      </c>
    </row>
    <row r="980" spans="1:20" x14ac:dyDescent="0.3">
      <c r="A980" s="1">
        <v>42643</v>
      </c>
      <c r="B980">
        <v>1439.0830000000001</v>
      </c>
      <c r="C980">
        <v>8.5716999999999999</v>
      </c>
      <c r="D980">
        <f t="shared" si="135"/>
        <v>1.0880898354729334E-3</v>
      </c>
      <c r="E980">
        <f t="shared" si="141"/>
        <v>4.1919503994569858E-4</v>
      </c>
      <c r="F980">
        <f t="shared" si="136"/>
        <v>7.7743499406655117</v>
      </c>
      <c r="K980">
        <f t="shared" si="137"/>
        <v>3.669943342978617E-3</v>
      </c>
      <c r="L980">
        <f t="shared" si="142"/>
        <v>1.1624387767628531E-4</v>
      </c>
      <c r="M980">
        <f t="shared" si="138"/>
        <v>8.9439561499455387</v>
      </c>
      <c r="R980">
        <f t="shared" si="139"/>
        <v>3.669943342978617E-3</v>
      </c>
      <c r="S980">
        <f t="shared" si="143"/>
        <v>1.7189025340663219E-4</v>
      </c>
      <c r="T980" s="3">
        <f t="shared" si="140"/>
        <v>8.5902992106328906</v>
      </c>
    </row>
    <row r="981" spans="1:20" x14ac:dyDescent="0.3">
      <c r="A981" s="1">
        <v>42650</v>
      </c>
      <c r="B981">
        <v>1451.653</v>
      </c>
      <c r="C981">
        <v>8.6231000000000009</v>
      </c>
      <c r="D981">
        <f t="shared" si="135"/>
        <v>8.6968019403337714E-3</v>
      </c>
      <c r="E981">
        <f t="shared" si="141"/>
        <v>3.8297485075342865E-4</v>
      </c>
      <c r="F981">
        <f t="shared" si="136"/>
        <v>7.6700495095533903</v>
      </c>
      <c r="K981">
        <f t="shared" si="137"/>
        <v>5.9785694629012473E-3</v>
      </c>
      <c r="L981">
        <f t="shared" si="142"/>
        <v>1.0621264410504974E-4</v>
      </c>
      <c r="M981">
        <f t="shared" si="138"/>
        <v>8.813541617632513</v>
      </c>
      <c r="R981">
        <f t="shared" si="139"/>
        <v>5.9785694629012473E-3</v>
      </c>
      <c r="S981">
        <f t="shared" si="143"/>
        <v>1.6470173820789979E-4</v>
      </c>
      <c r="T981" s="3">
        <f t="shared" si="140"/>
        <v>8.4943560574016708</v>
      </c>
    </row>
    <row r="982" spans="1:20" x14ac:dyDescent="0.3">
      <c r="A982" s="1">
        <v>42657</v>
      </c>
      <c r="B982">
        <v>1446.002</v>
      </c>
      <c r="C982">
        <v>8.8379999999999992</v>
      </c>
      <c r="D982">
        <f t="shared" si="135"/>
        <v>-3.9004002644283543E-3</v>
      </c>
      <c r="E982">
        <f t="shared" si="141"/>
        <v>3.5634414509775659E-4</v>
      </c>
      <c r="F982">
        <f t="shared" si="136"/>
        <v>7.8969213755186303</v>
      </c>
      <c r="K982">
        <f t="shared" si="137"/>
        <v>2.4615957913571119E-2</v>
      </c>
      <c r="L982">
        <f t="shared" si="142"/>
        <v>9.9334591898113619E-5</v>
      </c>
      <c r="M982">
        <f t="shared" si="138"/>
        <v>3.1169726628893182</v>
      </c>
      <c r="R982">
        <f t="shared" si="139"/>
        <v>2.4615957913571119E-2</v>
      </c>
      <c r="S982">
        <f t="shared" si="143"/>
        <v>1.6089666321028121E-4</v>
      </c>
      <c r="T982" s="3">
        <f t="shared" si="140"/>
        <v>4.9686951005738287</v>
      </c>
    </row>
    <row r="983" spans="1:20" x14ac:dyDescent="0.3">
      <c r="A983" s="1">
        <v>42664</v>
      </c>
      <c r="B983">
        <v>1464.848</v>
      </c>
      <c r="C983">
        <v>8.9181000000000008</v>
      </c>
      <c r="D983">
        <f t="shared" si="135"/>
        <v>1.2948975958491926E-2</v>
      </c>
      <c r="E983">
        <f t="shared" si="141"/>
        <v>3.2678552769640736E-4</v>
      </c>
      <c r="F983">
        <f t="shared" si="136"/>
        <v>7.5130993688112033</v>
      </c>
      <c r="K983">
        <f t="shared" si="137"/>
        <v>9.0223127103878885E-3</v>
      </c>
      <c r="L983">
        <f t="shared" si="142"/>
        <v>1.4878155590851075E-4</v>
      </c>
      <c r="M983">
        <f t="shared" si="138"/>
        <v>8.265906275383017</v>
      </c>
      <c r="R983">
        <f t="shared" si="139"/>
        <v>9.0223127103878885E-3</v>
      </c>
      <c r="S983">
        <f t="shared" si="143"/>
        <v>2.0957750839670285E-4</v>
      </c>
      <c r="T983" s="3">
        <f t="shared" si="140"/>
        <v>8.0820063144338423</v>
      </c>
    </row>
    <row r="984" spans="1:20" x14ac:dyDescent="0.3">
      <c r="A984" s="1">
        <v>42671</v>
      </c>
      <c r="B984">
        <v>1459.3579999999999</v>
      </c>
      <c r="C984">
        <v>9.0115999999999996</v>
      </c>
      <c r="D984">
        <f t="shared" si="135"/>
        <v>-3.7548698349656215E-3</v>
      </c>
      <c r="E984">
        <f t="shared" si="141"/>
        <v>3.1299886515924729E-4</v>
      </c>
      <c r="F984">
        <f t="shared" si="136"/>
        <v>8.024265949680748</v>
      </c>
      <c r="K984">
        <f t="shared" si="137"/>
        <v>1.0429716901914552E-2</v>
      </c>
      <c r="L984">
        <f t="shared" si="142"/>
        <v>1.4220509076839547E-4</v>
      </c>
      <c r="M984">
        <f t="shared" si="138"/>
        <v>8.0932957932228771</v>
      </c>
      <c r="R984">
        <f t="shared" si="139"/>
        <v>1.0429716901914552E-2</v>
      </c>
      <c r="S984">
        <f t="shared" si="143"/>
        <v>2.0141973199344323E-4</v>
      </c>
      <c r="T984" s="3">
        <f t="shared" si="140"/>
        <v>7.9700583463208501</v>
      </c>
    </row>
    <row r="985" spans="1:20" x14ac:dyDescent="0.3">
      <c r="A985" s="1">
        <v>42678</v>
      </c>
      <c r="B985">
        <v>1406.1</v>
      </c>
      <c r="C985">
        <v>8.9469999999999992</v>
      </c>
      <c r="D985">
        <f t="shared" si="135"/>
        <v>-3.7176698370374163E-2</v>
      </c>
      <c r="E985">
        <f t="shared" si="141"/>
        <v>2.8709953393534946E-4</v>
      </c>
      <c r="F985">
        <f t="shared" si="136"/>
        <v>3.3416476500159389</v>
      </c>
      <c r="K985">
        <f t="shared" si="137"/>
        <v>-7.1943557553918363E-3</v>
      </c>
      <c r="L985">
        <f t="shared" si="142"/>
        <v>1.3894258827667732E-4</v>
      </c>
      <c r="M985">
        <f t="shared" si="138"/>
        <v>8.5089307391493989</v>
      </c>
      <c r="R985">
        <f t="shared" si="139"/>
        <v>-7.1943557553918363E-3</v>
      </c>
      <c r="S985">
        <f t="shared" si="143"/>
        <v>1.9729212461656821E-4</v>
      </c>
      <c r="T985" s="3">
        <f t="shared" si="140"/>
        <v>8.2684792895475976</v>
      </c>
    </row>
    <row r="986" spans="1:20" x14ac:dyDescent="0.3">
      <c r="A986" s="1">
        <v>42685</v>
      </c>
      <c r="B986">
        <v>1451.53</v>
      </c>
      <c r="C986">
        <v>9.0912000000000006</v>
      </c>
      <c r="D986">
        <f t="shared" si="135"/>
        <v>3.1798257928527827E-2</v>
      </c>
      <c r="E986">
        <f t="shared" si="141"/>
        <v>3.8198068418452346E-4</v>
      </c>
      <c r="F986">
        <f t="shared" si="136"/>
        <v>5.2230715690418261</v>
      </c>
      <c r="K986">
        <f t="shared" si="137"/>
        <v>1.5988632112273048E-2</v>
      </c>
      <c r="L986">
        <f t="shared" si="142"/>
        <v>1.3043314484080423E-4</v>
      </c>
      <c r="M986">
        <f t="shared" si="138"/>
        <v>6.9847464179316177</v>
      </c>
      <c r="R986">
        <f t="shared" si="139"/>
        <v>1.5988632112273048E-2</v>
      </c>
      <c r="S986">
        <f t="shared" si="143"/>
        <v>1.8876959206020241E-4</v>
      </c>
      <c r="T986" s="3">
        <f t="shared" si="140"/>
        <v>7.2207591389886225</v>
      </c>
    </row>
    <row r="987" spans="1:20" x14ac:dyDescent="0.3">
      <c r="A987" s="1">
        <v>42692</v>
      </c>
      <c r="B987">
        <v>1476.4739999999999</v>
      </c>
      <c r="C987">
        <v>9.2622999999999998</v>
      </c>
      <c r="D987">
        <f t="shared" si="135"/>
        <v>1.7038640292663644E-2</v>
      </c>
      <c r="E987">
        <f t="shared" si="141"/>
        <v>4.3649569230763029E-4</v>
      </c>
      <c r="F987">
        <f t="shared" si="136"/>
        <v>7.0716275197410399</v>
      </c>
      <c r="K987">
        <f t="shared" si="137"/>
        <v>1.8645485268708288E-2</v>
      </c>
      <c r="L987">
        <f t="shared" si="142"/>
        <v>1.4265341099637172E-4</v>
      </c>
      <c r="M987">
        <f t="shared" si="138"/>
        <v>6.4180381832312179</v>
      </c>
      <c r="R987">
        <f t="shared" si="139"/>
        <v>1.8645485268708288E-2</v>
      </c>
      <c r="S987">
        <f t="shared" si="143"/>
        <v>2.0036978998357952E-4</v>
      </c>
      <c r="T987" s="3">
        <f t="shared" si="140"/>
        <v>6.7802833879533608</v>
      </c>
    </row>
    <row r="988" spans="1:20" x14ac:dyDescent="0.3">
      <c r="A988" s="1">
        <v>42699</v>
      </c>
      <c r="B988">
        <v>1491.229</v>
      </c>
      <c r="C988">
        <v>9.2405000000000008</v>
      </c>
      <c r="D988">
        <f t="shared" si="135"/>
        <v>9.9437993491592862E-3</v>
      </c>
      <c r="E988">
        <f t="shared" si="141"/>
        <v>4.2382932340227542E-4</v>
      </c>
      <c r="F988">
        <f t="shared" si="136"/>
        <v>7.5328802789286842</v>
      </c>
      <c r="K988">
        <f t="shared" si="137"/>
        <v>-2.3564012027660025E-3</v>
      </c>
      <c r="L988">
        <f t="shared" si="142"/>
        <v>1.6266218870692554E-4</v>
      </c>
      <c r="M988">
        <f t="shared" si="138"/>
        <v>8.6896990301252508</v>
      </c>
      <c r="R988">
        <f t="shared" si="139"/>
        <v>-2.3564012027660025E-3</v>
      </c>
      <c r="S988">
        <f t="shared" si="143"/>
        <v>2.1812710644749278E-4</v>
      </c>
      <c r="T988" s="3">
        <f t="shared" si="140"/>
        <v>8.4049766858939758</v>
      </c>
    </row>
    <row r="989" spans="1:20" x14ac:dyDescent="0.3">
      <c r="A989" s="1">
        <v>42706</v>
      </c>
      <c r="B989">
        <v>1470.0830000000001</v>
      </c>
      <c r="C989">
        <v>9.1869999999999994</v>
      </c>
      <c r="D989">
        <f t="shared" si="135"/>
        <v>-1.42817504032564E-2</v>
      </c>
      <c r="E989">
        <f t="shared" si="141"/>
        <v>3.9567275792115424E-4</v>
      </c>
      <c r="F989">
        <f t="shared" si="136"/>
        <v>7.319425362483873</v>
      </c>
      <c r="K989">
        <f t="shared" si="137"/>
        <v>-5.8065554543446571E-3</v>
      </c>
      <c r="L989">
        <f t="shared" si="142"/>
        <v>1.4732775252266359E-4</v>
      </c>
      <c r="M989">
        <f t="shared" si="138"/>
        <v>8.5939999611511162</v>
      </c>
      <c r="R989">
        <f t="shared" si="139"/>
        <v>-5.8065554543446571E-3</v>
      </c>
      <c r="S989">
        <f t="shared" si="143"/>
        <v>2.0146441206233219E-4</v>
      </c>
      <c r="T989" s="3">
        <f t="shared" si="140"/>
        <v>8.3425427597802333</v>
      </c>
    </row>
    <row r="990" spans="1:20" x14ac:dyDescent="0.3">
      <c r="A990" s="1">
        <v>42713</v>
      </c>
      <c r="B990">
        <v>1534.2729999999999</v>
      </c>
      <c r="C990">
        <v>9.1824999999999992</v>
      </c>
      <c r="D990">
        <f t="shared" si="135"/>
        <v>4.2737791430944048E-2</v>
      </c>
      <c r="E990">
        <f t="shared" si="141"/>
        <v>3.7906179160566994E-4</v>
      </c>
      <c r="F990">
        <f t="shared" si="136"/>
        <v>3.0592860717436876</v>
      </c>
      <c r="K990">
        <f t="shared" si="137"/>
        <v>-4.8994257764403909E-4</v>
      </c>
      <c r="L990">
        <f t="shared" si="142"/>
        <v>1.3623886128470562E-4</v>
      </c>
      <c r="M990">
        <f t="shared" si="138"/>
        <v>8.8993389469205049</v>
      </c>
      <c r="R990">
        <f t="shared" si="139"/>
        <v>-4.8994257764403909E-4</v>
      </c>
      <c r="S990">
        <f t="shared" si="143"/>
        <v>1.9051381264632554E-4</v>
      </c>
      <c r="T990" s="3">
        <f t="shared" si="140"/>
        <v>8.5645258779838116</v>
      </c>
    </row>
    <row r="991" spans="1:20" x14ac:dyDescent="0.3">
      <c r="A991" s="1">
        <v>42720</v>
      </c>
      <c r="B991">
        <v>1548.1949999999999</v>
      </c>
      <c r="C991">
        <v>9.3562999999999992</v>
      </c>
      <c r="D991">
        <f t="shared" si="135"/>
        <v>9.0330830136848127E-3</v>
      </c>
      <c r="E991">
        <f t="shared" si="141"/>
        <v>5.0448230610492288E-4</v>
      </c>
      <c r="F991">
        <f t="shared" si="136"/>
        <v>7.4302345786380375</v>
      </c>
      <c r="K991">
        <f t="shared" si="137"/>
        <v>1.8750414481213035E-2</v>
      </c>
      <c r="L991">
        <f t="shared" si="142"/>
        <v>1.2296490671856206E-4</v>
      </c>
      <c r="M991">
        <f t="shared" si="138"/>
        <v>6.1444377251893147</v>
      </c>
      <c r="R991">
        <f t="shared" si="139"/>
        <v>1.8750414481213035E-2</v>
      </c>
      <c r="S991">
        <f t="shared" si="143"/>
        <v>1.7859775225980326E-4</v>
      </c>
      <c r="T991" s="3">
        <f t="shared" si="140"/>
        <v>6.6618276216336687</v>
      </c>
    </row>
    <row r="992" spans="1:20" x14ac:dyDescent="0.3">
      <c r="A992" s="1">
        <v>42727</v>
      </c>
      <c r="B992">
        <v>1525.8009999999999</v>
      </c>
      <c r="C992">
        <v>9.2166999999999994</v>
      </c>
      <c r="D992">
        <f t="shared" si="135"/>
        <v>-1.4570218158687266E-2</v>
      </c>
      <c r="E992">
        <f t="shared" si="141"/>
        <v>4.6783973686870907E-4</v>
      </c>
      <c r="F992">
        <f t="shared" si="136"/>
        <v>7.2136155759684986</v>
      </c>
      <c r="K992">
        <f t="shared" si="137"/>
        <v>-1.5032857262676134E-2</v>
      </c>
      <c r="L992">
        <f t="shared" si="142"/>
        <v>1.4527833886199439E-4</v>
      </c>
      <c r="M992">
        <f t="shared" si="138"/>
        <v>7.2813154273543503</v>
      </c>
      <c r="R992">
        <f t="shared" si="139"/>
        <v>-1.5032857262676134E-2</v>
      </c>
      <c r="S992">
        <f t="shared" si="143"/>
        <v>2.0083411500098518E-4</v>
      </c>
      <c r="T992" s="3">
        <f t="shared" si="140"/>
        <v>7.3877902040979384</v>
      </c>
    </row>
    <row r="993" spans="1:20" x14ac:dyDescent="0.3">
      <c r="A993" s="1">
        <v>42734</v>
      </c>
      <c r="B993">
        <v>1517.1969999999999</v>
      </c>
      <c r="C993">
        <v>9.1076999999999995</v>
      </c>
      <c r="D993">
        <f t="shared" si="135"/>
        <v>-5.6549645636713971E-3</v>
      </c>
      <c r="E993">
        <f t="shared" si="141"/>
        <v>4.4569675006379513E-4</v>
      </c>
      <c r="F993">
        <f t="shared" si="136"/>
        <v>7.644122033653697</v>
      </c>
      <c r="K993">
        <f t="shared" si="137"/>
        <v>-1.1896846347615604E-2</v>
      </c>
      <c r="L993">
        <f t="shared" si="142"/>
        <v>1.5315576332829945E-4</v>
      </c>
      <c r="M993">
        <f t="shared" si="138"/>
        <v>7.8599308558819407</v>
      </c>
      <c r="R993">
        <f t="shared" si="139"/>
        <v>-1.1896846347615604E-2</v>
      </c>
      <c r="S993">
        <f t="shared" si="143"/>
        <v>2.0745802648405119E-4</v>
      </c>
      <c r="T993" s="3">
        <f t="shared" si="140"/>
        <v>7.7983473579391891</v>
      </c>
    </row>
    <row r="994" spans="1:20" x14ac:dyDescent="0.3">
      <c r="A994" s="1">
        <v>42741</v>
      </c>
      <c r="B994">
        <v>1522.1030000000001</v>
      </c>
      <c r="C994">
        <v>9.0640000000000001</v>
      </c>
      <c r="D994">
        <f t="shared" si="135"/>
        <v>3.2283777587163338E-3</v>
      </c>
      <c r="E994">
        <f t="shared" si="141"/>
        <v>4.0984854226708614E-4</v>
      </c>
      <c r="F994">
        <f t="shared" si="136"/>
        <v>7.7742929377806291</v>
      </c>
      <c r="K994">
        <f t="shared" si="137"/>
        <v>-4.8096858569012177E-3</v>
      </c>
      <c r="L994">
        <f t="shared" si="142"/>
        <v>1.520215320839163E-4</v>
      </c>
      <c r="M994">
        <f t="shared" si="138"/>
        <v>8.6393186419253798</v>
      </c>
      <c r="R994">
        <f t="shared" si="139"/>
        <v>-4.8096858569012177E-3</v>
      </c>
      <c r="S994">
        <f t="shared" si="143"/>
        <v>2.0516071599279966E-4</v>
      </c>
      <c r="T994" s="3">
        <f t="shared" si="140"/>
        <v>8.3789610208028087</v>
      </c>
    </row>
    <row r="995" spans="1:20" x14ac:dyDescent="0.3">
      <c r="A995" s="1">
        <v>42748</v>
      </c>
      <c r="B995">
        <v>1522.49</v>
      </c>
      <c r="C995">
        <v>8.9030000000000005</v>
      </c>
      <c r="D995">
        <f t="shared" si="135"/>
        <v>2.5422117313176029E-4</v>
      </c>
      <c r="E995">
        <f t="shared" si="141"/>
        <v>3.7523872067593284E-4</v>
      </c>
      <c r="F995">
        <f t="shared" si="136"/>
        <v>7.8877759132896124</v>
      </c>
      <c r="K995">
        <f t="shared" si="137"/>
        <v>-1.792222513417106E-2</v>
      </c>
      <c r="L995">
        <f t="shared" si="142"/>
        <v>1.3944157356805649E-4</v>
      </c>
      <c r="M995">
        <f t="shared" si="138"/>
        <v>6.5743470218056927</v>
      </c>
      <c r="R995">
        <f t="shared" si="139"/>
        <v>-1.792222513417106E-2</v>
      </c>
      <c r="S995">
        <f t="shared" si="143"/>
        <v>1.9254940313702488E-4</v>
      </c>
      <c r="T995" s="3">
        <f t="shared" si="140"/>
        <v>6.8869825212916655</v>
      </c>
    </row>
    <row r="996" spans="1:20" x14ac:dyDescent="0.3">
      <c r="A996" s="1">
        <v>42755</v>
      </c>
      <c r="B996">
        <v>1525.489</v>
      </c>
      <c r="C996">
        <v>8.8859999999999992</v>
      </c>
      <c r="D996">
        <f t="shared" si="135"/>
        <v>1.9678619621705403E-3</v>
      </c>
      <c r="E996">
        <f t="shared" si="141"/>
        <v>3.4273030980530285E-4</v>
      </c>
      <c r="F996">
        <f t="shared" si="136"/>
        <v>7.9672677736729787</v>
      </c>
      <c r="K996">
        <f t="shared" si="137"/>
        <v>-1.9112940778175632E-3</v>
      </c>
      <c r="L996">
        <f t="shared" si="142"/>
        <v>1.5718242472082097E-4</v>
      </c>
      <c r="M996">
        <f t="shared" si="138"/>
        <v>8.7348626878057249</v>
      </c>
      <c r="R996">
        <f t="shared" si="139"/>
        <v>-1.9112940778175632E-3</v>
      </c>
      <c r="S996">
        <f t="shared" si="143"/>
        <v>2.0938655123731577E-4</v>
      </c>
      <c r="T996" s="3">
        <f t="shared" si="140"/>
        <v>8.4538820699860882</v>
      </c>
    </row>
    <row r="997" spans="1:20" x14ac:dyDescent="0.3">
      <c r="A997" s="1">
        <v>42762</v>
      </c>
      <c r="B997">
        <v>1538.761</v>
      </c>
      <c r="C997">
        <v>8.85</v>
      </c>
      <c r="D997">
        <f t="shared" si="135"/>
        <v>8.6625327525849238E-3</v>
      </c>
      <c r="E997">
        <f t="shared" si="141"/>
        <v>3.133686620738922E-4</v>
      </c>
      <c r="F997">
        <f t="shared" si="136"/>
        <v>7.8286695439396894</v>
      </c>
      <c r="K997">
        <f t="shared" si="137"/>
        <v>-4.0595454938785053E-3</v>
      </c>
      <c r="L997">
        <f t="shared" si="142"/>
        <v>1.4219742671181602E-4</v>
      </c>
      <c r="M997">
        <f t="shared" si="138"/>
        <v>8.7423995670682064</v>
      </c>
      <c r="R997">
        <f t="shared" si="139"/>
        <v>-4.0595454938785053E-3</v>
      </c>
      <c r="S997">
        <f t="shared" si="143"/>
        <v>1.9420654147047348E-4</v>
      </c>
      <c r="T997" s="3">
        <f t="shared" si="140"/>
        <v>8.4617306741801777</v>
      </c>
    </row>
    <row r="998" spans="1:20" x14ac:dyDescent="0.3">
      <c r="A998" s="1">
        <v>42769</v>
      </c>
      <c r="B998">
        <v>1557.3130000000001</v>
      </c>
      <c r="C998">
        <v>8.76</v>
      </c>
      <c r="D998">
        <f t="shared" si="135"/>
        <v>1.1984353115129095E-2</v>
      </c>
      <c r="E998">
        <f t="shared" si="141"/>
        <v>2.9271770738893384E-4</v>
      </c>
      <c r="F998">
        <f t="shared" si="136"/>
        <v>7.6456423842763295</v>
      </c>
      <c r="K998">
        <f t="shared" si="137"/>
        <v>-1.0221554071538028E-2</v>
      </c>
      <c r="L998">
        <f t="shared" si="142"/>
        <v>1.2992696259981791E-4</v>
      </c>
      <c r="M998">
        <f t="shared" si="138"/>
        <v>8.1443927044257034</v>
      </c>
      <c r="R998">
        <f t="shared" si="139"/>
        <v>-1.0221554071538028E-2</v>
      </c>
      <c r="S998">
        <f t="shared" si="143"/>
        <v>1.8306553966172082E-4</v>
      </c>
      <c r="T998" s="3">
        <f t="shared" si="140"/>
        <v>8.0349408509647304</v>
      </c>
    </row>
    <row r="999" spans="1:20" x14ac:dyDescent="0.3">
      <c r="A999" s="1">
        <v>42776</v>
      </c>
      <c r="B999">
        <v>1562.7270000000001</v>
      </c>
      <c r="C999">
        <v>8.9194999999999993</v>
      </c>
      <c r="D999">
        <f t="shared" si="135"/>
        <v>3.4704718105722314E-3</v>
      </c>
      <c r="E999">
        <f t="shared" si="141"/>
        <v>2.797989685815181E-4</v>
      </c>
      <c r="F999">
        <f t="shared" si="136"/>
        <v>8.1383933671916413</v>
      </c>
      <c r="K999">
        <f t="shared" si="137"/>
        <v>1.8043986260885075E-2</v>
      </c>
      <c r="L999">
        <f t="shared" si="142"/>
        <v>1.2744326747468905E-4</v>
      </c>
      <c r="M999">
        <f t="shared" si="138"/>
        <v>6.4130911946130134</v>
      </c>
      <c r="R999">
        <f t="shared" si="139"/>
        <v>1.8043986260885075E-2</v>
      </c>
      <c r="S999">
        <f t="shared" si="143"/>
        <v>1.8202326921155622E-4</v>
      </c>
      <c r="T999" s="3">
        <f t="shared" si="140"/>
        <v>6.8226737268492386</v>
      </c>
    </row>
    <row r="1000" spans="1:20" x14ac:dyDescent="0.3">
      <c r="A1000" s="1">
        <v>42783</v>
      </c>
      <c r="B1000">
        <v>1570.588</v>
      </c>
      <c r="C1000">
        <v>8.9090000000000007</v>
      </c>
      <c r="D1000">
        <f t="shared" si="135"/>
        <v>5.0176994609401528E-3</v>
      </c>
      <c r="E1000">
        <f t="shared" si="141"/>
        <v>2.5659831844325091E-4</v>
      </c>
      <c r="F1000">
        <f t="shared" si="136"/>
        <v>8.1698791232744465</v>
      </c>
      <c r="K1000">
        <f t="shared" si="137"/>
        <v>-1.1778894706783163E-3</v>
      </c>
      <c r="L1000">
        <f t="shared" si="142"/>
        <v>1.4678262825330325E-4</v>
      </c>
      <c r="M1000">
        <f t="shared" si="138"/>
        <v>8.8171055519180417</v>
      </c>
      <c r="R1000">
        <f t="shared" si="139"/>
        <v>-1.1778894706783163E-3</v>
      </c>
      <c r="S1000">
        <f t="shared" si="143"/>
        <v>2.0125124670903452E-4</v>
      </c>
      <c r="T1000" s="3">
        <f t="shared" si="140"/>
        <v>8.5040624592282796</v>
      </c>
    </row>
    <row r="1001" spans="1:20" x14ac:dyDescent="0.3">
      <c r="A1001" s="1">
        <v>42790</v>
      </c>
      <c r="B1001">
        <v>1569.8589999999999</v>
      </c>
      <c r="C1001">
        <v>9.0380000000000003</v>
      </c>
      <c r="D1001">
        <f t="shared" si="135"/>
        <v>-4.6426512728553151E-4</v>
      </c>
      <c r="E1001">
        <f t="shared" si="141"/>
        <v>2.3654594955515427E-4</v>
      </c>
      <c r="F1001">
        <f t="shared" si="136"/>
        <v>8.3484568729461763</v>
      </c>
      <c r="K1001">
        <f t="shared" si="137"/>
        <v>1.4375909250581097E-2</v>
      </c>
      <c r="L1001">
        <f t="shared" si="142"/>
        <v>1.3259155383568987E-4</v>
      </c>
      <c r="M1001">
        <f t="shared" si="138"/>
        <v>7.3695649949259625</v>
      </c>
      <c r="R1001">
        <f t="shared" si="139"/>
        <v>1.4375909250581097E-2</v>
      </c>
      <c r="S1001">
        <f t="shared" si="143"/>
        <v>1.874060788835868E-4</v>
      </c>
      <c r="T1001" s="3">
        <f t="shared" si="140"/>
        <v>7.4794576005175912</v>
      </c>
    </row>
    <row r="1002" spans="1:20" x14ac:dyDescent="0.3">
      <c r="A1002" s="1">
        <v>42797</v>
      </c>
      <c r="B1002">
        <v>1581.316</v>
      </c>
      <c r="C1002">
        <v>8.98</v>
      </c>
      <c r="D1002">
        <f t="shared" si="135"/>
        <v>7.2716053431178445E-3</v>
      </c>
      <c r="E1002">
        <f t="shared" si="141"/>
        <v>2.1606818697833102E-4</v>
      </c>
      <c r="F1002">
        <f t="shared" si="136"/>
        <v>8.1951963458596442</v>
      </c>
      <c r="K1002">
        <f t="shared" si="137"/>
        <v>-6.4380286749797372E-3</v>
      </c>
      <c r="L1002">
        <f t="shared" si="142"/>
        <v>1.3982155060174818E-4</v>
      </c>
      <c r="M1002">
        <f t="shared" si="138"/>
        <v>8.5787070716878109</v>
      </c>
      <c r="R1002">
        <f t="shared" si="139"/>
        <v>-6.4380286749797372E-3</v>
      </c>
      <c r="S1002">
        <f t="shared" si="143"/>
        <v>1.948188071443158E-4</v>
      </c>
      <c r="T1002" s="3">
        <f t="shared" si="140"/>
        <v>8.3306879974181651</v>
      </c>
    </row>
    <row r="1003" spans="1:20" x14ac:dyDescent="0.3">
      <c r="A1003" s="1">
        <v>42804</v>
      </c>
      <c r="B1003">
        <v>1587.9280000000001</v>
      </c>
      <c r="C1003">
        <v>9.0016999999999996</v>
      </c>
      <c r="D1003">
        <f t="shared" si="135"/>
        <v>4.1726099936001812E-3</v>
      </c>
      <c r="E1003">
        <f t="shared" si="141"/>
        <v>2.0192778967010258E-4</v>
      </c>
      <c r="F1003">
        <f t="shared" si="136"/>
        <v>8.4213781226514559</v>
      </c>
      <c r="K1003">
        <f t="shared" si="137"/>
        <v>2.4135660737398179E-3</v>
      </c>
      <c r="L1003">
        <f t="shared" si="142"/>
        <v>1.3021997292335442E-4</v>
      </c>
      <c r="M1003">
        <f t="shared" si="138"/>
        <v>8.9015511238207807</v>
      </c>
      <c r="R1003">
        <f t="shared" si="139"/>
        <v>2.4135660737398179E-3</v>
      </c>
      <c r="S1003">
        <f t="shared" si="143"/>
        <v>1.8582859414025603E-4</v>
      </c>
      <c r="T1003" s="3">
        <f t="shared" si="140"/>
        <v>8.5593381343205817</v>
      </c>
    </row>
    <row r="1004" spans="1:20" x14ac:dyDescent="0.3">
      <c r="A1004" s="1">
        <v>42811</v>
      </c>
      <c r="B1004">
        <v>1584.97</v>
      </c>
      <c r="C1004">
        <v>8.8316999999999997</v>
      </c>
      <c r="D1004">
        <f t="shared" si="135"/>
        <v>-1.8645420413524458E-3</v>
      </c>
      <c r="E1004">
        <f t="shared" si="141"/>
        <v>1.8593959025207189E-4</v>
      </c>
      <c r="F1004">
        <f t="shared" si="136"/>
        <v>8.5713916963672485</v>
      </c>
      <c r="K1004">
        <f t="shared" si="137"/>
        <v>-1.9065926821317993E-2</v>
      </c>
      <c r="L1004">
        <f t="shared" si="142"/>
        <v>1.1807862309024555E-4</v>
      </c>
      <c r="M1004">
        <f t="shared" si="138"/>
        <v>5.9656215413913465</v>
      </c>
      <c r="R1004">
        <f t="shared" si="139"/>
        <v>-1.9065926821317993E-2</v>
      </c>
      <c r="S1004">
        <f t="shared" si="143"/>
        <v>1.7530679376064406E-4</v>
      </c>
      <c r="T1004" s="3">
        <f t="shared" si="140"/>
        <v>6.5754106713500757</v>
      </c>
    </row>
    <row r="1005" spans="1:20" x14ac:dyDescent="0.3">
      <c r="A1005" s="1">
        <v>42818</v>
      </c>
      <c r="B1005">
        <v>1579.6980000000001</v>
      </c>
      <c r="C1005">
        <v>8.8129000000000008</v>
      </c>
      <c r="D1005">
        <f t="shared" si="135"/>
        <v>-3.3317901763861967E-3</v>
      </c>
      <c r="E1005">
        <f t="shared" si="141"/>
        <v>1.7012937127530053E-4</v>
      </c>
      <c r="F1005">
        <f t="shared" si="136"/>
        <v>8.6137020828802822</v>
      </c>
      <c r="K1005">
        <f t="shared" si="137"/>
        <v>-2.1309643873191437E-3</v>
      </c>
      <c r="L1005">
        <f t="shared" si="142"/>
        <v>1.4203353121353967E-4</v>
      </c>
      <c r="M1005">
        <f t="shared" si="138"/>
        <v>8.8274760043364271</v>
      </c>
      <c r="R1005">
        <f t="shared" si="139"/>
        <v>-2.1309643873191437E-3</v>
      </c>
      <c r="S1005">
        <f t="shared" si="143"/>
        <v>1.9924953643215936E-4</v>
      </c>
      <c r="T1005" s="3">
        <f t="shared" si="140"/>
        <v>8.498162003322232</v>
      </c>
    </row>
    <row r="1006" spans="1:20" x14ac:dyDescent="0.3">
      <c r="A1006" s="1">
        <v>42825</v>
      </c>
      <c r="B1006">
        <v>1587.626</v>
      </c>
      <c r="C1006">
        <v>8.968</v>
      </c>
      <c r="D1006">
        <f t="shared" si="135"/>
        <v>5.0061291848752703E-3</v>
      </c>
      <c r="E1006">
        <f t="shared" si="141"/>
        <v>1.5634972762815295E-4</v>
      </c>
      <c r="F1006">
        <f t="shared" si="136"/>
        <v>8.6031250141812166</v>
      </c>
      <c r="K1006">
        <f t="shared" si="137"/>
        <v>1.7446128590647841E-2</v>
      </c>
      <c r="L1006">
        <f t="shared" si="142"/>
        <v>1.2861378593241547E-4</v>
      </c>
      <c r="M1006">
        <f t="shared" si="138"/>
        <v>6.5921741716866524</v>
      </c>
      <c r="R1006">
        <f t="shared" si="139"/>
        <v>1.7446128590647841E-2</v>
      </c>
      <c r="S1006">
        <f t="shared" si="143"/>
        <v>1.8606971420374998E-4</v>
      </c>
      <c r="T1006" s="3">
        <f t="shared" si="140"/>
        <v>6.9536183601338148</v>
      </c>
    </row>
    <row r="1007" spans="1:20" x14ac:dyDescent="0.3">
      <c r="A1007" s="1">
        <v>42832</v>
      </c>
      <c r="B1007">
        <v>1569.671</v>
      </c>
      <c r="C1007">
        <v>9.0726999999999993</v>
      </c>
      <c r="D1007">
        <f t="shared" si="135"/>
        <v>-1.1373775453259061E-2</v>
      </c>
      <c r="E1007">
        <f t="shared" si="141"/>
        <v>1.4497373637619045E-4</v>
      </c>
      <c r="F1007">
        <f t="shared" si="136"/>
        <v>7.9466393149937824</v>
      </c>
      <c r="K1007">
        <f t="shared" si="137"/>
        <v>1.1607218732646706E-2</v>
      </c>
      <c r="L1007">
        <f t="shared" si="142"/>
        <v>1.457679462927116E-4</v>
      </c>
      <c r="M1007">
        <f t="shared" si="138"/>
        <v>7.9092343032349639</v>
      </c>
      <c r="R1007">
        <f t="shared" si="139"/>
        <v>1.1607218732646706E-2</v>
      </c>
      <c r="S1007">
        <f t="shared" si="143"/>
        <v>2.0260518118699441E-4</v>
      </c>
      <c r="T1007" s="3">
        <f t="shared" si="140"/>
        <v>7.8392756706675328</v>
      </c>
    </row>
    <row r="1008" spans="1:20" x14ac:dyDescent="0.3">
      <c r="A1008" s="1">
        <v>42839</v>
      </c>
      <c r="B1008">
        <v>1572.8119999999999</v>
      </c>
      <c r="C1008">
        <v>9.0350999999999999</v>
      </c>
      <c r="D1008">
        <f t="shared" si="135"/>
        <v>1.9990568260911052E-3</v>
      </c>
      <c r="E1008">
        <f t="shared" si="141"/>
        <v>1.4362106362365192E-4</v>
      </c>
      <c r="F1008">
        <f t="shared" si="136"/>
        <v>8.820507423761887</v>
      </c>
      <c r="K1008">
        <f t="shared" si="137"/>
        <v>-4.1529124509423485E-3</v>
      </c>
      <c r="L1008">
        <f t="shared" si="142"/>
        <v>1.4469036318868504E-4</v>
      </c>
      <c r="M1008">
        <f t="shared" si="138"/>
        <v>8.7217173550552332</v>
      </c>
      <c r="R1008">
        <f t="shared" si="139"/>
        <v>-4.1529124509423485E-3</v>
      </c>
      <c r="S1008">
        <f t="shared" si="143"/>
        <v>2.0060881225399986E-4</v>
      </c>
      <c r="T1008" s="3">
        <f t="shared" si="140"/>
        <v>8.4281820479343015</v>
      </c>
    </row>
    <row r="1009" spans="1:20" x14ac:dyDescent="0.3">
      <c r="A1009" s="1">
        <v>42846</v>
      </c>
      <c r="B1009">
        <v>1573.2449999999999</v>
      </c>
      <c r="C1009">
        <v>9.0039999999999996</v>
      </c>
      <c r="D1009">
        <f t="shared" si="135"/>
        <v>2.7526519877680818E-4</v>
      </c>
      <c r="E1009">
        <f t="shared" si="141"/>
        <v>1.3152272951316729E-4</v>
      </c>
      <c r="F1009">
        <f t="shared" si="136"/>
        <v>8.9357547680644416</v>
      </c>
      <c r="K1009">
        <f t="shared" si="137"/>
        <v>-3.4480690070774894E-3</v>
      </c>
      <c r="L1009">
        <f t="shared" si="142"/>
        <v>1.3225141947895025E-4</v>
      </c>
      <c r="M1009">
        <f t="shared" si="138"/>
        <v>8.8409074381511292</v>
      </c>
      <c r="R1009">
        <f t="shared" si="139"/>
        <v>-3.4480690070774894E-3</v>
      </c>
      <c r="S1009">
        <f t="shared" si="143"/>
        <v>1.8832506883918103E-4</v>
      </c>
      <c r="T1009" s="3">
        <f t="shared" si="140"/>
        <v>8.5142098396496237</v>
      </c>
    </row>
    <row r="1010" spans="1:20" x14ac:dyDescent="0.3">
      <c r="A1010" s="1">
        <v>42853</v>
      </c>
      <c r="B1010">
        <v>1626.9939999999999</v>
      </c>
      <c r="C1010">
        <v>8.8518000000000008</v>
      </c>
      <c r="D1010">
        <f t="shared" si="135"/>
        <v>3.3593775175780494E-2</v>
      </c>
      <c r="E1010">
        <f t="shared" si="141"/>
        <v>1.2013299918434687E-4</v>
      </c>
      <c r="F1010">
        <f t="shared" si="136"/>
        <v>-0.36719158566112142</v>
      </c>
      <c r="K1010">
        <f t="shared" si="137"/>
        <v>-1.7048094875046473E-2</v>
      </c>
      <c r="L1010">
        <f t="shared" si="142"/>
        <v>1.2050364895662072E-4</v>
      </c>
      <c r="M1010">
        <f t="shared" si="138"/>
        <v>6.6119737759106503</v>
      </c>
      <c r="R1010">
        <f t="shared" si="139"/>
        <v>-1.7048094875046473E-2</v>
      </c>
      <c r="S1010">
        <f t="shared" si="143"/>
        <v>1.7788103360599281E-4</v>
      </c>
      <c r="T1010" s="3">
        <f t="shared" si="140"/>
        <v>7.0005084101090311</v>
      </c>
    </row>
    <row r="1011" spans="1:20" x14ac:dyDescent="0.3">
      <c r="A1011" s="1">
        <v>42860</v>
      </c>
      <c r="B1011">
        <v>1642.039</v>
      </c>
      <c r="C1011">
        <v>8.7886000000000006</v>
      </c>
      <c r="D1011">
        <f t="shared" si="135"/>
        <v>9.2046218095060764E-3</v>
      </c>
      <c r="E1011">
        <f t="shared" si="141"/>
        <v>2.0751047550921612E-4</v>
      </c>
      <c r="F1011">
        <f t="shared" si="136"/>
        <v>8.0720357926339918</v>
      </c>
      <c r="K1011">
        <f t="shared" si="137"/>
        <v>-7.165401057355773E-3</v>
      </c>
      <c r="L1011">
        <f t="shared" si="142"/>
        <v>1.3710930454575196E-4</v>
      </c>
      <c r="M1011">
        <f t="shared" si="138"/>
        <v>8.5202646519706242</v>
      </c>
      <c r="R1011">
        <f t="shared" si="139"/>
        <v>-7.165401057355773E-3</v>
      </c>
      <c r="S1011">
        <f t="shared" si="143"/>
        <v>1.9472067709977729E-4</v>
      </c>
      <c r="T1011" s="3">
        <f t="shared" si="140"/>
        <v>8.2802694628403035</v>
      </c>
    </row>
    <row r="1012" spans="1:20" x14ac:dyDescent="0.3">
      <c r="A1012" s="1">
        <v>42867</v>
      </c>
      <c r="B1012">
        <v>1646.453</v>
      </c>
      <c r="C1012">
        <v>8.8247999999999998</v>
      </c>
      <c r="D1012">
        <f t="shared" si="135"/>
        <v>2.6845147568152826E-3</v>
      </c>
      <c r="E1012">
        <f t="shared" si="141"/>
        <v>1.968712583239654E-4</v>
      </c>
      <c r="F1012">
        <f t="shared" si="136"/>
        <v>8.4963548068742085</v>
      </c>
      <c r="K1012">
        <f t="shared" si="137"/>
        <v>4.110512560951407E-3</v>
      </c>
      <c r="L1012">
        <f t="shared" si="142"/>
        <v>1.2873821413606875E-4</v>
      </c>
      <c r="M1012">
        <f t="shared" si="138"/>
        <v>8.826484045976617</v>
      </c>
      <c r="R1012">
        <f t="shared" si="139"/>
        <v>4.110512560951407E-3</v>
      </c>
      <c r="S1012">
        <f t="shared" si="143"/>
        <v>1.8664733475824236E-4</v>
      </c>
      <c r="T1012" s="3">
        <f t="shared" si="140"/>
        <v>8.4957642916614375</v>
      </c>
    </row>
    <row r="1013" spans="1:20" x14ac:dyDescent="0.3">
      <c r="A1013" s="1">
        <v>42874</v>
      </c>
      <c r="B1013">
        <v>1629.2059999999999</v>
      </c>
      <c r="C1013">
        <v>8.7251999999999992</v>
      </c>
      <c r="D1013">
        <f t="shared" si="135"/>
        <v>-1.0530497453084466E-2</v>
      </c>
      <c r="E1013">
        <f t="shared" si="141"/>
        <v>1.8043703182964532E-4</v>
      </c>
      <c r="F1013">
        <f t="shared" si="136"/>
        <v>8.0055576424190331</v>
      </c>
      <c r="K1013">
        <f t="shared" si="137"/>
        <v>-1.1350549211160531E-2</v>
      </c>
      <c r="L1013">
        <f t="shared" si="142"/>
        <v>1.1782205814193232E-4</v>
      </c>
      <c r="M1013">
        <f t="shared" si="138"/>
        <v>7.9528643619568706</v>
      </c>
      <c r="R1013">
        <f t="shared" si="139"/>
        <v>-1.1350549211160531E-2</v>
      </c>
      <c r="S1013">
        <f t="shared" si="143"/>
        <v>1.7697556905797875E-4</v>
      </c>
      <c r="T1013" s="3">
        <f t="shared" si="140"/>
        <v>7.9115172093209862</v>
      </c>
    </row>
    <row r="1014" spans="1:20" x14ac:dyDescent="0.3">
      <c r="A1014" s="1">
        <v>42881</v>
      </c>
      <c r="B1014">
        <v>1635.7729999999999</v>
      </c>
      <c r="C1014">
        <v>8.6931999999999992</v>
      </c>
      <c r="D1014">
        <f t="shared" si="135"/>
        <v>4.0226959227868068E-3</v>
      </c>
      <c r="E1014">
        <f t="shared" si="141"/>
        <v>1.7441097944292331E-4</v>
      </c>
      <c r="F1014">
        <f t="shared" si="136"/>
        <v>8.5613147638218052</v>
      </c>
      <c r="K1014">
        <f t="shared" si="137"/>
        <v>-3.6742796124642099E-3</v>
      </c>
      <c r="L1014">
        <f t="shared" si="142"/>
        <v>1.1889695614247204E-4</v>
      </c>
      <c r="M1014">
        <f t="shared" si="138"/>
        <v>8.9237068762744087</v>
      </c>
      <c r="R1014">
        <f t="shared" si="139"/>
        <v>-3.6742796124642099E-3</v>
      </c>
      <c r="S1014">
        <f t="shared" si="143"/>
        <v>1.7929754570601331E-4</v>
      </c>
      <c r="T1014" s="3">
        <f t="shared" si="140"/>
        <v>8.5511681853982449</v>
      </c>
    </row>
    <row r="1015" spans="1:20" x14ac:dyDescent="0.3">
      <c r="A1015" s="1">
        <v>42888</v>
      </c>
      <c r="B1015">
        <v>1646.665</v>
      </c>
      <c r="C1015">
        <v>8.6189999999999998</v>
      </c>
      <c r="D1015">
        <f t="shared" si="135"/>
        <v>6.6365548882355348E-3</v>
      </c>
      <c r="E1015">
        <f t="shared" si="141"/>
        <v>1.607006244375818E-4</v>
      </c>
      <c r="F1015">
        <f t="shared" si="136"/>
        <v>8.4618934129194123</v>
      </c>
      <c r="K1015">
        <f t="shared" si="137"/>
        <v>-8.5720421841478742E-3</v>
      </c>
      <c r="L1015">
        <f t="shared" si="142"/>
        <v>1.0860988127603196E-4</v>
      </c>
      <c r="M1015">
        <f t="shared" si="138"/>
        <v>8.4511991609077572</v>
      </c>
      <c r="R1015">
        <f t="shared" si="139"/>
        <v>-8.5720421841478742E-3</v>
      </c>
      <c r="S1015">
        <f t="shared" si="143"/>
        <v>1.7070925543761722E-4</v>
      </c>
      <c r="T1015" s="3">
        <f t="shared" si="140"/>
        <v>8.2451097911224842</v>
      </c>
    </row>
    <row r="1016" spans="1:20" x14ac:dyDescent="0.3">
      <c r="A1016" s="1">
        <v>42895</v>
      </c>
      <c r="B1016">
        <v>1654.799</v>
      </c>
      <c r="C1016">
        <v>8.7143999999999995</v>
      </c>
      <c r="D1016">
        <f t="shared" si="135"/>
        <v>4.927520916841786E-3</v>
      </c>
      <c r="E1016">
        <f t="shared" si="141"/>
        <v>1.5059244777561139E-4</v>
      </c>
      <c r="F1016">
        <f t="shared" si="136"/>
        <v>8.6397004561478745</v>
      </c>
      <c r="K1016">
        <f t="shared" si="137"/>
        <v>1.1007761120836523E-2</v>
      </c>
      <c r="L1016">
        <f t="shared" si="142"/>
        <v>1.0518107440780332E-4</v>
      </c>
      <c r="M1016">
        <f t="shared" si="138"/>
        <v>8.0078061903794158</v>
      </c>
      <c r="R1016">
        <f t="shared" si="139"/>
        <v>1.1007761120836523E-2</v>
      </c>
      <c r="S1016">
        <f t="shared" si="143"/>
        <v>1.6919247061392582E-4</v>
      </c>
      <c r="T1016" s="3">
        <f t="shared" si="140"/>
        <v>7.9683022333063613</v>
      </c>
    </row>
    <row r="1017" spans="1:20" x14ac:dyDescent="0.3">
      <c r="A1017" s="1">
        <v>42902</v>
      </c>
      <c r="B1017">
        <v>1635.9349999999999</v>
      </c>
      <c r="C1017">
        <v>8.7066999999999997</v>
      </c>
      <c r="D1017">
        <f t="shared" si="135"/>
        <v>-1.1465044962390588E-2</v>
      </c>
      <c r="E1017">
        <f t="shared" si="141"/>
        <v>1.3964765706771099E-4</v>
      </c>
      <c r="F1017">
        <f t="shared" si="136"/>
        <v>7.9351101242331445</v>
      </c>
      <c r="K1017">
        <f t="shared" si="137"/>
        <v>-8.8398556938628302E-4</v>
      </c>
      <c r="L1017">
        <f t="shared" si="142"/>
        <v>1.0674172735910094E-4</v>
      </c>
      <c r="M1017">
        <f t="shared" si="138"/>
        <v>9.137777645083327</v>
      </c>
      <c r="R1017">
        <f t="shared" si="139"/>
        <v>-8.8398556938628302E-4</v>
      </c>
      <c r="S1017">
        <f t="shared" si="143"/>
        <v>1.7229249183841466E-4</v>
      </c>
      <c r="T1017" s="3">
        <f t="shared" si="140"/>
        <v>8.6617815037230201</v>
      </c>
    </row>
    <row r="1018" spans="1:20" x14ac:dyDescent="0.3">
      <c r="A1018" s="1">
        <v>42909</v>
      </c>
      <c r="B1018">
        <v>1645.3579999999999</v>
      </c>
      <c r="C1018">
        <v>8.7200000000000006</v>
      </c>
      <c r="D1018">
        <f t="shared" si="135"/>
        <v>5.7434833789605328E-3</v>
      </c>
      <c r="E1018">
        <f t="shared" si="141"/>
        <v>1.3893710158682413E-4</v>
      </c>
      <c r="F1018">
        <f t="shared" si="136"/>
        <v>8.6440609231073982</v>
      </c>
      <c r="K1018">
        <f t="shared" si="137"/>
        <v>1.5263937041759073E-3</v>
      </c>
      <c r="L1018">
        <f t="shared" si="142"/>
        <v>9.6399636216104007E-5</v>
      </c>
      <c r="M1018">
        <f t="shared" si="138"/>
        <v>9.2228391826150009</v>
      </c>
      <c r="R1018">
        <f t="shared" si="139"/>
        <v>1.5263937041759073E-3</v>
      </c>
      <c r="S1018">
        <f t="shared" si="143"/>
        <v>1.6387602271443702E-4</v>
      </c>
      <c r="T1018" s="3">
        <f t="shared" si="140"/>
        <v>8.702183055781946</v>
      </c>
    </row>
    <row r="1019" spans="1:20" x14ac:dyDescent="0.3">
      <c r="A1019" s="1">
        <v>42916</v>
      </c>
      <c r="B1019">
        <v>1602.5309999999999</v>
      </c>
      <c r="C1019">
        <v>8.4274000000000004</v>
      </c>
      <c r="D1019">
        <f t="shared" si="135"/>
        <v>-2.6373735319500657E-2</v>
      </c>
      <c r="E1019">
        <f t="shared" si="141"/>
        <v>1.2975669719050869E-4</v>
      </c>
      <c r="F1019">
        <f t="shared" si="136"/>
        <v>3.58924815921032</v>
      </c>
      <c r="K1019">
        <f t="shared" si="137"/>
        <v>-3.4130935780368785E-2</v>
      </c>
      <c r="L1019">
        <f t="shared" si="142"/>
        <v>8.7218102710858337E-5</v>
      </c>
      <c r="M1019">
        <f t="shared" si="138"/>
        <v>-4.0093117871649984</v>
      </c>
      <c r="R1019">
        <f t="shared" si="139"/>
        <v>-3.4130935780368785E-2</v>
      </c>
      <c r="S1019">
        <f t="shared" si="143"/>
        <v>1.5719389511065679E-4</v>
      </c>
      <c r="T1019" s="3">
        <f t="shared" si="140"/>
        <v>1.3473052028181076</v>
      </c>
    </row>
    <row r="1020" spans="1:20" x14ac:dyDescent="0.3">
      <c r="A1020" s="1">
        <v>42923</v>
      </c>
      <c r="B1020">
        <v>1616.999</v>
      </c>
      <c r="C1020">
        <v>8.4261999999999997</v>
      </c>
      <c r="D1020">
        <f t="shared" si="135"/>
        <v>8.9877077662174308E-3</v>
      </c>
      <c r="E1020">
        <f t="shared" si="141"/>
        <v>1.7878411929535265E-4</v>
      </c>
      <c r="F1020">
        <f t="shared" si="136"/>
        <v>8.1775078811381245</v>
      </c>
      <c r="K1020">
        <f t="shared" si="137"/>
        <v>-1.4240281032286249E-4</v>
      </c>
      <c r="L1020">
        <f t="shared" si="142"/>
        <v>1.9240560797531474E-4</v>
      </c>
      <c r="M1020">
        <f t="shared" si="138"/>
        <v>8.5557994778255821</v>
      </c>
      <c r="R1020">
        <f t="shared" si="139"/>
        <v>-1.4240281032286249E-4</v>
      </c>
      <c r="S1020">
        <f t="shared" si="143"/>
        <v>2.5732207978266305E-4</v>
      </c>
      <c r="T1020" s="3">
        <f t="shared" si="140"/>
        <v>8.2651032228362649</v>
      </c>
    </row>
    <row r="1021" spans="1:20" x14ac:dyDescent="0.3">
      <c r="A1021" s="1">
        <v>42930</v>
      </c>
      <c r="B1021">
        <v>1646.827</v>
      </c>
      <c r="C1021">
        <v>8.3063000000000002</v>
      </c>
      <c r="D1021">
        <f t="shared" si="135"/>
        <v>1.82784440471883E-2</v>
      </c>
      <c r="E1021">
        <f t="shared" si="141"/>
        <v>1.7029207707262059E-4</v>
      </c>
      <c r="F1021">
        <f t="shared" si="136"/>
        <v>6.7160632514395271</v>
      </c>
      <c r="K1021">
        <f t="shared" si="137"/>
        <v>-1.433163630531414E-2</v>
      </c>
      <c r="L1021">
        <f t="shared" si="142"/>
        <v>1.7362813499612813E-4</v>
      </c>
      <c r="M1021">
        <f t="shared" si="138"/>
        <v>7.4756308961630484</v>
      </c>
      <c r="R1021">
        <f t="shared" si="139"/>
        <v>-1.433163630531414E-2</v>
      </c>
      <c r="S1021">
        <f t="shared" si="143"/>
        <v>2.3273506202533238E-4</v>
      </c>
      <c r="T1021" s="3">
        <f t="shared" si="140"/>
        <v>7.4830792875534007</v>
      </c>
    </row>
    <row r="1022" spans="1:20" x14ac:dyDescent="0.3">
      <c r="A1022" s="1">
        <v>42937</v>
      </c>
      <c r="B1022">
        <v>1581.3720000000001</v>
      </c>
      <c r="C1022">
        <v>8.2402999999999995</v>
      </c>
      <c r="D1022">
        <f t="shared" si="135"/>
        <v>-4.055758154511438E-2</v>
      </c>
      <c r="E1022">
        <f t="shared" si="141"/>
        <v>1.8448597979778278E-4</v>
      </c>
      <c r="F1022">
        <f t="shared" si="136"/>
        <v>-0.31828203423587631</v>
      </c>
      <c r="K1022">
        <f t="shared" si="137"/>
        <v>-7.977511999258672E-3</v>
      </c>
      <c r="L1022">
        <f t="shared" si="142"/>
        <v>1.7672876880113321E-4</v>
      </c>
      <c r="M1022">
        <f t="shared" si="138"/>
        <v>8.2807906002361342</v>
      </c>
      <c r="R1022">
        <f t="shared" si="139"/>
        <v>-7.977511999258672E-3</v>
      </c>
      <c r="S1022">
        <f t="shared" si="143"/>
        <v>2.3144877943813788E-4</v>
      </c>
      <c r="T1022" s="3">
        <f t="shared" si="140"/>
        <v>8.096185304671252</v>
      </c>
    </row>
    <row r="1023" spans="1:20" x14ac:dyDescent="0.3">
      <c r="A1023" s="1">
        <v>42944</v>
      </c>
      <c r="B1023">
        <v>1557.5609999999999</v>
      </c>
      <c r="C1023">
        <v>8.1166</v>
      </c>
      <c r="D1023">
        <f t="shared" si="135"/>
        <v>-1.5171688426080061E-2</v>
      </c>
      <c r="E1023">
        <f t="shared" si="141"/>
        <v>3.1103071279020371E-4</v>
      </c>
      <c r="F1023">
        <f t="shared" si="136"/>
        <v>7.3355629454998388</v>
      </c>
      <c r="K1023">
        <f t="shared" si="137"/>
        <v>-1.5125403751227584E-2</v>
      </c>
      <c r="L1023">
        <f t="shared" si="142"/>
        <v>1.6569098226169491E-4</v>
      </c>
      <c r="M1023">
        <f t="shared" si="138"/>
        <v>7.324635967285964</v>
      </c>
      <c r="R1023">
        <f t="shared" si="139"/>
        <v>-1.5125403751227584E-2</v>
      </c>
      <c r="S1023">
        <f t="shared" si="143"/>
        <v>2.1753693772149889E-4</v>
      </c>
      <c r="T1023" s="3">
        <f t="shared" si="140"/>
        <v>7.3814683658304823</v>
      </c>
    </row>
    <row r="1024" spans="1:20" x14ac:dyDescent="0.3">
      <c r="A1024" s="1">
        <v>42951</v>
      </c>
      <c r="B1024">
        <v>1573.4670000000001</v>
      </c>
      <c r="C1024">
        <v>8.1424000000000003</v>
      </c>
      <c r="D1024">
        <f t="shared" si="135"/>
        <v>1.0160328706195513E-2</v>
      </c>
      <c r="E1024">
        <f t="shared" si="141"/>
        <v>3.0402510118632275E-4</v>
      </c>
      <c r="F1024">
        <f t="shared" si="136"/>
        <v>7.758848460458462</v>
      </c>
      <c r="K1024">
        <f t="shared" si="137"/>
        <v>3.173629578034898E-3</v>
      </c>
      <c r="L1024">
        <f t="shared" si="142"/>
        <v>1.7184847745399415E-4</v>
      </c>
      <c r="M1024">
        <f t="shared" si="138"/>
        <v>8.6102880811087346</v>
      </c>
      <c r="R1024">
        <f t="shared" si="139"/>
        <v>3.173629578034898E-3</v>
      </c>
      <c r="S1024">
        <f t="shared" si="143"/>
        <v>2.2125133715275022E-4</v>
      </c>
      <c r="T1024" s="3">
        <f t="shared" si="140"/>
        <v>8.3706886820912096</v>
      </c>
    </row>
    <row r="1025" spans="1:20" x14ac:dyDescent="0.3">
      <c r="A1025" s="1">
        <v>42958</v>
      </c>
      <c r="B1025">
        <v>1538.9559999999999</v>
      </c>
      <c r="C1025">
        <v>8.1206999999999994</v>
      </c>
      <c r="D1025">
        <f t="shared" si="135"/>
        <v>-2.2177200493240005E-2</v>
      </c>
      <c r="E1025">
        <f t="shared" si="141"/>
        <v>2.8662663022473075E-4</v>
      </c>
      <c r="F1025">
        <f t="shared" si="136"/>
        <v>6.441410637185446</v>
      </c>
      <c r="K1025">
        <f t="shared" si="137"/>
        <v>-2.668619497893922E-3</v>
      </c>
      <c r="L1025">
        <f t="shared" si="142"/>
        <v>1.5605852685189229E-4</v>
      </c>
      <c r="M1025">
        <f t="shared" si="138"/>
        <v>8.7196457359532396</v>
      </c>
      <c r="R1025">
        <f t="shared" si="139"/>
        <v>-2.668619497893922E-3</v>
      </c>
      <c r="S1025">
        <f t="shared" si="143"/>
        <v>2.0440731060357314E-4</v>
      </c>
      <c r="T1025" s="3">
        <f t="shared" si="140"/>
        <v>8.4605560352673539</v>
      </c>
    </row>
    <row r="1026" spans="1:20" x14ac:dyDescent="0.3">
      <c r="A1026" s="1">
        <v>42965</v>
      </c>
      <c r="B1026">
        <v>1532.117</v>
      </c>
      <c r="C1026">
        <v>8.1095000000000006</v>
      </c>
      <c r="D1026">
        <f t="shared" si="135"/>
        <v>-4.4538252950562995E-3</v>
      </c>
      <c r="E1026">
        <f t="shared" si="141"/>
        <v>3.0440711609775329E-4</v>
      </c>
      <c r="F1026">
        <f t="shared" si="136"/>
        <v>8.0319799817271118</v>
      </c>
      <c r="K1026">
        <f t="shared" si="137"/>
        <v>-1.3801434089300579E-3</v>
      </c>
      <c r="L1026">
        <f t="shared" si="142"/>
        <v>1.4152176127817684E-4</v>
      </c>
      <c r="M1026">
        <f t="shared" si="138"/>
        <v>8.8495976780483758</v>
      </c>
      <c r="R1026">
        <f t="shared" si="139"/>
        <v>-1.3801434089300579E-3</v>
      </c>
      <c r="S1026">
        <f t="shared" si="143"/>
        <v>1.9048506807791332E-4</v>
      </c>
      <c r="T1026" s="3">
        <f t="shared" si="140"/>
        <v>8.5559370372200174</v>
      </c>
    </row>
    <row r="1027" spans="1:20" x14ac:dyDescent="0.3">
      <c r="A1027" s="1">
        <v>42972</v>
      </c>
      <c r="B1027">
        <v>1540.82</v>
      </c>
      <c r="C1027">
        <v>7.9683000000000002</v>
      </c>
      <c r="D1027">
        <f t="shared" si="135"/>
        <v>5.6643030879887871E-3</v>
      </c>
      <c r="E1027">
        <f t="shared" si="141"/>
        <v>2.7974939916653217E-4</v>
      </c>
      <c r="F1027">
        <f t="shared" si="136"/>
        <v>8.0669268200741175</v>
      </c>
      <c r="K1027">
        <f t="shared" si="137"/>
        <v>-1.7565043769666541E-2</v>
      </c>
      <c r="L1027">
        <f t="shared" si="142"/>
        <v>1.2789466297433632E-4</v>
      </c>
      <c r="M1027">
        <f t="shared" si="138"/>
        <v>6.5519217365015798</v>
      </c>
      <c r="R1027">
        <f t="shared" si="139"/>
        <v>-1.7565043769666541E-2</v>
      </c>
      <c r="S1027">
        <f t="shared" si="143"/>
        <v>1.7872558414873795E-4</v>
      </c>
      <c r="T1027" s="3">
        <f t="shared" si="140"/>
        <v>6.9033769567736858</v>
      </c>
    </row>
    <row r="1028" spans="1:20" x14ac:dyDescent="0.3">
      <c r="A1028" s="1">
        <v>42979</v>
      </c>
      <c r="B1028">
        <v>1558.7909999999999</v>
      </c>
      <c r="C1028">
        <v>7.9903000000000004</v>
      </c>
      <c r="D1028">
        <f t="shared" ref="D1028:D1091" si="144">LN(B1028/B1027)</f>
        <v>1.1595778546223198E-2</v>
      </c>
      <c r="E1028">
        <f t="shared" si="141"/>
        <v>2.5828950092255488E-4</v>
      </c>
      <c r="F1028">
        <f t="shared" ref="F1028:F1091" si="145">-LN(E1028)-D1028*D1028/E1028</f>
        <v>7.7408428010202428</v>
      </c>
      <c r="K1028">
        <f t="shared" ref="K1028:K1091" si="146">LN(C1028/C1027)</f>
        <v>2.7571358310412943E-3</v>
      </c>
      <c r="L1028">
        <f t="shared" si="142"/>
        <v>1.4552537052709411E-4</v>
      </c>
      <c r="M1028">
        <f t="shared" ref="M1028:M1091" si="147">-LN(L1028)-K1028*K1028/L1028</f>
        <v>8.7829231928103386</v>
      </c>
      <c r="R1028">
        <f t="shared" ref="R1028:R1091" si="148">LN(C1028/C1027)</f>
        <v>2.7571358310412943E-3</v>
      </c>
      <c r="S1028">
        <f t="shared" si="143"/>
        <v>1.97029724360778E-4</v>
      </c>
      <c r="T1028" s="3">
        <f t="shared" ref="T1028:T1091" si="149">-LN(S1028)-R1028*R1028/S1028</f>
        <v>8.4935739699142356</v>
      </c>
    </row>
    <row r="1029" spans="1:20" x14ac:dyDescent="0.3">
      <c r="A1029" s="1">
        <v>42986</v>
      </c>
      <c r="B1029">
        <v>1552.317</v>
      </c>
      <c r="C1029">
        <v>7.9288999999999996</v>
      </c>
      <c r="D1029">
        <f t="shared" si="144"/>
        <v>-4.1618673120650757E-3</v>
      </c>
      <c r="E1029">
        <f t="shared" ref="E1029:E1092" si="150">$I$2*E1028+(1-$I$2)*D1028^2</f>
        <v>2.4755999492439667E-4</v>
      </c>
      <c r="F1029">
        <f t="shared" si="145"/>
        <v>8.2338901598507501</v>
      </c>
      <c r="K1029">
        <f t="shared" si="146"/>
        <v>-7.7139937271378843E-3</v>
      </c>
      <c r="L1029">
        <f t="shared" ref="L1029:L1092" si="151">$P$2*L1028+(1-$P$2)*K1028^2</f>
        <v>1.3206355322340949E-4</v>
      </c>
      <c r="M1029">
        <f t="shared" si="147"/>
        <v>8.4816434755469103</v>
      </c>
      <c r="R1029">
        <f t="shared" si="148"/>
        <v>-7.7139937271378843E-3</v>
      </c>
      <c r="S1029">
        <f t="shared" ref="S1029:S1092" si="152">$X$3+$Y$3*S1028+($Z$3)*R1028^2</f>
        <v>1.8454812362056871E-4</v>
      </c>
      <c r="T1029" s="3">
        <f t="shared" si="149"/>
        <v>8.2751602837136318</v>
      </c>
    </row>
    <row r="1030" spans="1:20" x14ac:dyDescent="0.3">
      <c r="A1030" s="1">
        <v>42993</v>
      </c>
      <c r="B1030">
        <v>1578.8679999999999</v>
      </c>
      <c r="C1030">
        <v>7.9648000000000003</v>
      </c>
      <c r="D1030">
        <f t="shared" si="144"/>
        <v>1.6959481084008042E-2</v>
      </c>
      <c r="E1030">
        <f t="shared" si="150"/>
        <v>2.2761005844435642E-4</v>
      </c>
      <c r="F1030">
        <f t="shared" si="145"/>
        <v>7.1242066803749999</v>
      </c>
      <c r="K1030">
        <f t="shared" si="146"/>
        <v>4.5175209112916764E-3</v>
      </c>
      <c r="L1030">
        <f t="shared" si="151"/>
        <v>1.2498165593385728E-4</v>
      </c>
      <c r="M1030">
        <f t="shared" si="147"/>
        <v>8.8240556595727782</v>
      </c>
      <c r="R1030">
        <f t="shared" si="148"/>
        <v>4.5175209112916764E-3</v>
      </c>
      <c r="S1030">
        <f t="shared" si="152"/>
        <v>1.7914213254318598E-4</v>
      </c>
      <c r="T1030" s="3">
        <f t="shared" si="149"/>
        <v>8.5134103415619666</v>
      </c>
    </row>
    <row r="1031" spans="1:20" x14ac:dyDescent="0.3">
      <c r="A1031" s="1">
        <v>43000</v>
      </c>
      <c r="B1031">
        <v>1600.7729999999999</v>
      </c>
      <c r="C1031">
        <v>7.9821999999999997</v>
      </c>
      <c r="D1031">
        <f t="shared" si="144"/>
        <v>1.3778503012790884E-2</v>
      </c>
      <c r="E1031">
        <f t="shared" si="150"/>
        <v>2.3281019850199581E-4</v>
      </c>
      <c r="F1031">
        <f t="shared" si="145"/>
        <v>7.5498281484084577</v>
      </c>
      <c r="K1031">
        <f t="shared" si="146"/>
        <v>2.1822294983482944E-3</v>
      </c>
      <c r="L1031">
        <f t="shared" si="151"/>
        <v>1.1477490526821367E-4</v>
      </c>
      <c r="M1031">
        <f t="shared" si="147"/>
        <v>9.0310466932948774</v>
      </c>
      <c r="R1031">
        <f t="shared" si="148"/>
        <v>2.1822294983482944E-3</v>
      </c>
      <c r="S1031">
        <f t="shared" si="152"/>
        <v>1.7121037903504059E-4</v>
      </c>
      <c r="T1031" s="3">
        <f t="shared" si="149"/>
        <v>8.6448030030383922</v>
      </c>
    </row>
    <row r="1032" spans="1:20" x14ac:dyDescent="0.3">
      <c r="A1032" s="1">
        <v>43007</v>
      </c>
      <c r="B1032">
        <v>1637.818</v>
      </c>
      <c r="C1032">
        <v>8.1462000000000003</v>
      </c>
      <c r="D1032">
        <f t="shared" si="144"/>
        <v>2.2878230568042029E-2</v>
      </c>
      <c r="E1032">
        <f t="shared" si="150"/>
        <v>2.2908749851982324E-4</v>
      </c>
      <c r="F1032">
        <f t="shared" si="145"/>
        <v>6.0966313435593271</v>
      </c>
      <c r="K1032">
        <f t="shared" si="146"/>
        <v>2.0337498162669318E-2</v>
      </c>
      <c r="L1032">
        <f t="shared" si="151"/>
        <v>1.0403727779849994E-4</v>
      </c>
      <c r="M1032">
        <f t="shared" si="147"/>
        <v>5.1951302370660599</v>
      </c>
      <c r="R1032">
        <f t="shared" si="148"/>
        <v>2.0337498162669318E-2</v>
      </c>
      <c r="S1032">
        <f t="shared" si="152"/>
        <v>1.6336020640819138E-4</v>
      </c>
      <c r="T1032" s="3">
        <f t="shared" si="149"/>
        <v>6.1876399325081639</v>
      </c>
    </row>
    <row r="1033" spans="1:20" x14ac:dyDescent="0.3">
      <c r="A1033" s="1">
        <v>43014</v>
      </c>
      <c r="B1033">
        <v>1646.278</v>
      </c>
      <c r="C1033">
        <v>8.1149000000000004</v>
      </c>
      <c r="D1033">
        <f t="shared" si="144"/>
        <v>5.152114136559441E-3</v>
      </c>
      <c r="E1033">
        <f t="shared" si="150"/>
        <v>2.5459050801629062E-4</v>
      </c>
      <c r="F1033">
        <f t="shared" si="145"/>
        <v>8.1715915082320834</v>
      </c>
      <c r="K1033">
        <f t="shared" si="146"/>
        <v>-3.8496828204292659E-3</v>
      </c>
      <c r="L1033">
        <f t="shared" si="151"/>
        <v>1.3425301924879316E-4</v>
      </c>
      <c r="M1033">
        <f t="shared" si="147"/>
        <v>8.8053953255744286</v>
      </c>
      <c r="R1033">
        <f t="shared" si="148"/>
        <v>-3.8496828204292659E-3</v>
      </c>
      <c r="S1033">
        <f t="shared" si="152"/>
        <v>1.9411386849127791E-4</v>
      </c>
      <c r="T1033" s="3">
        <f t="shared" si="149"/>
        <v>8.4707183815824862</v>
      </c>
    </row>
    <row r="1034" spans="1:20" x14ac:dyDescent="0.3">
      <c r="A1034" s="1">
        <v>43021</v>
      </c>
      <c r="B1034">
        <v>1642.491</v>
      </c>
      <c r="C1034">
        <v>8.1141000000000005</v>
      </c>
      <c r="D1034">
        <f t="shared" si="144"/>
        <v>-2.3029903734677814E-3</v>
      </c>
      <c r="E1034">
        <f t="shared" si="150"/>
        <v>2.3483056022645315E-4</v>
      </c>
      <c r="F1034">
        <f t="shared" si="145"/>
        <v>8.3340608282715376</v>
      </c>
      <c r="K1034">
        <f t="shared" si="146"/>
        <v>-9.8588945794300773E-5</v>
      </c>
      <c r="L1034">
        <f t="shared" si="151"/>
        <v>1.2259594948722184E-4</v>
      </c>
      <c r="M1034">
        <f t="shared" si="147"/>
        <v>9.0065372904027932</v>
      </c>
      <c r="R1034">
        <f t="shared" si="148"/>
        <v>-9.8588945794300773E-5</v>
      </c>
      <c r="S1034">
        <f t="shared" si="152"/>
        <v>1.8283972707241401E-4</v>
      </c>
      <c r="T1034" s="3">
        <f t="shared" si="149"/>
        <v>8.6068474371032693</v>
      </c>
    </row>
    <row r="1035" spans="1:20" x14ac:dyDescent="0.3">
      <c r="A1035" s="1">
        <v>43028</v>
      </c>
      <c r="B1035">
        <v>1667.5050000000001</v>
      </c>
      <c r="C1035">
        <v>8.1623000000000001</v>
      </c>
      <c r="D1035">
        <f t="shared" si="144"/>
        <v>1.5114505394334446E-2</v>
      </c>
      <c r="E1035">
        <f t="shared" si="150"/>
        <v>2.1494232292595993E-4</v>
      </c>
      <c r="F1035">
        <f t="shared" si="145"/>
        <v>7.3823056008606329</v>
      </c>
      <c r="K1035">
        <f t="shared" si="146"/>
        <v>5.9227029193430567E-3</v>
      </c>
      <c r="L1035">
        <f t="shared" si="151"/>
        <v>1.1063110984511578E-4</v>
      </c>
      <c r="M1035">
        <f t="shared" si="147"/>
        <v>8.7922337674926627</v>
      </c>
      <c r="R1035">
        <f t="shared" si="148"/>
        <v>5.9227029193430567E-3</v>
      </c>
      <c r="S1035">
        <f t="shared" si="152"/>
        <v>1.7235594387201206E-4</v>
      </c>
      <c r="T1035" s="3">
        <f t="shared" si="149"/>
        <v>8.4624257139409487</v>
      </c>
    </row>
    <row r="1036" spans="1:20" x14ac:dyDescent="0.3">
      <c r="A1036" s="1">
        <v>43035</v>
      </c>
      <c r="B1036">
        <v>1665.018</v>
      </c>
      <c r="C1036">
        <v>8.3493999999999993</v>
      </c>
      <c r="D1036">
        <f t="shared" si="144"/>
        <v>-1.4925631191142947E-3</v>
      </c>
      <c r="E1036">
        <f t="shared" si="150"/>
        <v>2.1611259825547258E-4</v>
      </c>
      <c r="F1036">
        <f t="shared" si="145"/>
        <v>8.4294027387516799</v>
      </c>
      <c r="K1036">
        <f t="shared" si="146"/>
        <v>2.2663687988279353E-2</v>
      </c>
      <c r="L1036">
        <f t="shared" si="151"/>
        <v>1.032569052392508E-4</v>
      </c>
      <c r="M1036">
        <f t="shared" si="147"/>
        <v>4.2038749173187844</v>
      </c>
      <c r="R1036">
        <f t="shared" si="148"/>
        <v>2.2663687988279353E-2</v>
      </c>
      <c r="S1036">
        <f t="shared" si="152"/>
        <v>1.670410855009303E-4</v>
      </c>
      <c r="T1036" s="3">
        <f t="shared" si="149"/>
        <v>5.6223221474994824</v>
      </c>
    </row>
    <row r="1037" spans="1:20" x14ac:dyDescent="0.3">
      <c r="A1037" s="1">
        <v>43042</v>
      </c>
      <c r="B1037">
        <v>1677.654</v>
      </c>
      <c r="C1037">
        <v>8.4316999999999993</v>
      </c>
      <c r="D1037">
        <f t="shared" si="144"/>
        <v>7.5604547439435893E-3</v>
      </c>
      <c r="E1037">
        <f t="shared" si="150"/>
        <v>1.9757971754015135E-4</v>
      </c>
      <c r="F1037">
        <f t="shared" si="145"/>
        <v>8.2400650630446179</v>
      </c>
      <c r="K1037">
        <f t="shared" si="146"/>
        <v>9.8087324248874869E-3</v>
      </c>
      <c r="L1037">
        <f t="shared" si="151"/>
        <v>1.4331198217845139E-4</v>
      </c>
      <c r="M1037">
        <f t="shared" si="147"/>
        <v>8.1791454545953641</v>
      </c>
      <c r="R1037">
        <f t="shared" si="148"/>
        <v>9.8087324248874869E-3</v>
      </c>
      <c r="S1037">
        <f t="shared" si="152"/>
        <v>2.0617877827062576E-4</v>
      </c>
      <c r="T1037" s="3">
        <f t="shared" si="149"/>
        <v>8.0201270714158195</v>
      </c>
    </row>
    <row r="1038" spans="1:20" x14ac:dyDescent="0.3">
      <c r="A1038" s="1">
        <v>43049</v>
      </c>
      <c r="B1038">
        <v>1634.681</v>
      </c>
      <c r="C1038">
        <v>8.3550000000000004</v>
      </c>
      <c r="D1038">
        <f t="shared" si="144"/>
        <v>-2.5948710649000985E-2</v>
      </c>
      <c r="E1038">
        <f t="shared" si="150"/>
        <v>1.8541254903285125E-4</v>
      </c>
      <c r="F1038">
        <f t="shared" si="145"/>
        <v>4.9613737588236049</v>
      </c>
      <c r="K1038">
        <f t="shared" si="146"/>
        <v>-9.1382503710826252E-3</v>
      </c>
      <c r="L1038">
        <f t="shared" si="151"/>
        <v>1.3871478617323121E-4</v>
      </c>
      <c r="M1038">
        <f t="shared" si="147"/>
        <v>8.2810811252873311</v>
      </c>
      <c r="R1038">
        <f t="shared" si="148"/>
        <v>-9.1382503710826252E-3</v>
      </c>
      <c r="S1038">
        <f t="shared" si="152"/>
        <v>2.0000902899572665E-4</v>
      </c>
      <c r="T1038" s="3">
        <f t="shared" si="149"/>
        <v>8.0996287971312846</v>
      </c>
    </row>
    <row r="1039" spans="1:20" x14ac:dyDescent="0.3">
      <c r="A1039" s="1">
        <v>43056</v>
      </c>
      <c r="B1039">
        <v>1617.6990000000001</v>
      </c>
      <c r="C1039">
        <v>8.4237000000000002</v>
      </c>
      <c r="D1039">
        <f t="shared" si="144"/>
        <v>-1.0442909087991425E-2</v>
      </c>
      <c r="E1039">
        <f t="shared" si="150"/>
        <v>2.2769052832820975E-4</v>
      </c>
      <c r="F1039">
        <f t="shared" si="145"/>
        <v>7.908564523451961</v>
      </c>
      <c r="K1039">
        <f t="shared" si="146"/>
        <v>8.1889996145634268E-3</v>
      </c>
      <c r="L1039">
        <f t="shared" si="151"/>
        <v>1.3332637595948931E-4</v>
      </c>
      <c r="M1039">
        <f t="shared" si="147"/>
        <v>8.4197363756931285</v>
      </c>
      <c r="R1039">
        <f t="shared" si="148"/>
        <v>8.1889996145634268E-3</v>
      </c>
      <c r="S1039">
        <f t="shared" si="152"/>
        <v>1.9385431311059529E-4</v>
      </c>
      <c r="T1039" s="3">
        <f t="shared" si="149"/>
        <v>8.2024752323955212</v>
      </c>
    </row>
    <row r="1040" spans="1:20" x14ac:dyDescent="0.3">
      <c r="A1040" s="1">
        <v>43063</v>
      </c>
      <c r="B1040">
        <v>1614.6220000000001</v>
      </c>
      <c r="C1040">
        <v>8.2753999999999994</v>
      </c>
      <c r="D1040">
        <f t="shared" si="144"/>
        <v>-1.9038956399836282E-3</v>
      </c>
      <c r="E1040">
        <f t="shared" si="150"/>
        <v>2.1741083764190641E-4</v>
      </c>
      <c r="F1040">
        <f t="shared" si="145"/>
        <v>8.4170490658561476</v>
      </c>
      <c r="K1040">
        <f t="shared" si="146"/>
        <v>-1.7761903198475183E-2</v>
      </c>
      <c r="L1040">
        <f t="shared" si="151"/>
        <v>1.2685852082082962E-4</v>
      </c>
      <c r="M1040">
        <f t="shared" si="147"/>
        <v>6.4855321912175299</v>
      </c>
      <c r="R1040">
        <f t="shared" si="148"/>
        <v>-1.7761903198475183E-2</v>
      </c>
      <c r="S1040">
        <f t="shared" si="152"/>
        <v>1.8737186092522505E-4</v>
      </c>
      <c r="T1040" s="3">
        <f t="shared" si="149"/>
        <v>6.8986769123524265</v>
      </c>
    </row>
    <row r="1041" spans="1:20" x14ac:dyDescent="0.3">
      <c r="A1041" s="1">
        <v>43070</v>
      </c>
      <c r="B1041">
        <v>1592.1990000000001</v>
      </c>
      <c r="C1041">
        <v>8.3582000000000001</v>
      </c>
      <c r="D1041">
        <f t="shared" si="144"/>
        <v>-1.3984793941406825E-2</v>
      </c>
      <c r="E1041">
        <f t="shared" si="150"/>
        <v>1.9888652082919074E-4</v>
      </c>
      <c r="F1041">
        <f t="shared" si="145"/>
        <v>7.5394291531094337</v>
      </c>
      <c r="K1041">
        <f t="shared" si="146"/>
        <v>9.9558344456382661E-3</v>
      </c>
      <c r="L1041">
        <f t="shared" si="151"/>
        <v>1.4526913705885527E-4</v>
      </c>
      <c r="M1041">
        <f t="shared" si="147"/>
        <v>8.1546120424840645</v>
      </c>
      <c r="R1041">
        <f t="shared" si="148"/>
        <v>9.9558344456382661E-3</v>
      </c>
      <c r="S1041">
        <f t="shared" si="152"/>
        <v>2.0467007121971207E-4</v>
      </c>
      <c r="T1041" s="3">
        <f t="shared" si="149"/>
        <v>8.0098263129812679</v>
      </c>
    </row>
    <row r="1042" spans="1:20" x14ac:dyDescent="0.3">
      <c r="A1042" s="1">
        <v>43077</v>
      </c>
      <c r="B1042">
        <v>1610.8240000000001</v>
      </c>
      <c r="C1042">
        <v>8.4461999999999993</v>
      </c>
      <c r="D1042">
        <f t="shared" si="144"/>
        <v>1.1629769702679597E-2</v>
      </c>
      <c r="E1042">
        <f t="shared" si="150"/>
        <v>1.9859953464064164E-4</v>
      </c>
      <c r="F1042">
        <f t="shared" si="145"/>
        <v>7.8431936628511387</v>
      </c>
      <c r="K1042">
        <f t="shared" si="146"/>
        <v>1.0473543170754064E-2</v>
      </c>
      <c r="L1042">
        <f t="shared" si="151"/>
        <v>1.4076468901515744E-4</v>
      </c>
      <c r="M1042">
        <f t="shared" si="147"/>
        <v>8.0891409361120132</v>
      </c>
      <c r="R1042">
        <f t="shared" si="148"/>
        <v>1.0473543170754064E-2</v>
      </c>
      <c r="S1042">
        <f t="shared" si="152"/>
        <v>1.9904996194931323E-4</v>
      </c>
      <c r="T1042" s="3">
        <f t="shared" si="149"/>
        <v>7.9708613687619154</v>
      </c>
    </row>
    <row r="1043" spans="1:20" x14ac:dyDescent="0.3">
      <c r="A1043" s="1">
        <v>43084</v>
      </c>
      <c r="B1043">
        <v>1594.35</v>
      </c>
      <c r="C1043">
        <v>8.5045999999999999</v>
      </c>
      <c r="D1043">
        <f t="shared" si="144"/>
        <v>-1.027971964745868E-2</v>
      </c>
      <c r="E1043">
        <f t="shared" si="150"/>
        <v>1.9311050282437179E-4</v>
      </c>
      <c r="F1043">
        <f t="shared" si="145"/>
        <v>8.0050346767437315</v>
      </c>
      <c r="K1043">
        <f t="shared" si="146"/>
        <v>6.8905575038457874E-3</v>
      </c>
      <c r="L1043">
        <f t="shared" si="151"/>
        <v>1.3773219039899513E-4</v>
      </c>
      <c r="M1043">
        <f t="shared" si="147"/>
        <v>8.5454740200364085</v>
      </c>
      <c r="R1043">
        <f t="shared" si="148"/>
        <v>6.8905575038457874E-3</v>
      </c>
      <c r="S1043">
        <f t="shared" si="152"/>
        <v>1.9545426961183263E-4</v>
      </c>
      <c r="T1043" s="3">
        <f t="shared" si="149"/>
        <v>8.2972639595640985</v>
      </c>
    </row>
    <row r="1044" spans="1:20" x14ac:dyDescent="0.3">
      <c r="A1044" s="1">
        <v>43091</v>
      </c>
      <c r="B1044">
        <v>1606.2470000000001</v>
      </c>
      <c r="C1044">
        <v>8.3248999999999995</v>
      </c>
      <c r="D1044">
        <f t="shared" si="144"/>
        <v>7.4342722898052289E-3</v>
      </c>
      <c r="E1044">
        <f t="shared" si="150"/>
        <v>1.8553411053623414E-4</v>
      </c>
      <c r="F1044">
        <f t="shared" si="145"/>
        <v>8.2943837041841064</v>
      </c>
      <c r="K1044">
        <f t="shared" si="146"/>
        <v>-2.1356169801332564E-2</v>
      </c>
      <c r="L1044">
        <f t="shared" si="151"/>
        <v>1.2892324352259315E-4</v>
      </c>
      <c r="M1044">
        <f t="shared" si="147"/>
        <v>5.4186380976627992</v>
      </c>
      <c r="R1044">
        <f t="shared" si="148"/>
        <v>-2.1356169801332564E-2</v>
      </c>
      <c r="S1044">
        <f t="shared" si="152"/>
        <v>1.8689129523146326E-4</v>
      </c>
      <c r="T1044" s="3">
        <f t="shared" si="149"/>
        <v>6.1446022979441874</v>
      </c>
    </row>
    <row r="1045" spans="1:20" x14ac:dyDescent="0.3">
      <c r="A1045" s="1">
        <v>43098</v>
      </c>
      <c r="B1045">
        <v>1576.9359999999999</v>
      </c>
      <c r="C1045">
        <v>8.2017000000000007</v>
      </c>
      <c r="D1045">
        <f t="shared" si="144"/>
        <v>-1.8416678184171479E-2</v>
      </c>
      <c r="E1045">
        <f t="shared" si="150"/>
        <v>1.7424673440312208E-4</v>
      </c>
      <c r="F1045">
        <f t="shared" si="145"/>
        <v>6.7085223706017718</v>
      </c>
      <c r="K1045">
        <f t="shared" si="146"/>
        <v>-1.4909573926187162E-2</v>
      </c>
      <c r="L1045">
        <f t="shared" si="151"/>
        <v>1.6085545802074403E-4</v>
      </c>
      <c r="M1045">
        <f t="shared" si="147"/>
        <v>7.3530469468885764</v>
      </c>
      <c r="R1045">
        <f t="shared" si="148"/>
        <v>-1.4909573926187162E-2</v>
      </c>
      <c r="S1045">
        <f t="shared" si="152"/>
        <v>2.1704484621302134E-4</v>
      </c>
      <c r="T1045" s="3">
        <f t="shared" si="149"/>
        <v>7.4112154848438454</v>
      </c>
    </row>
    <row r="1046" spans="1:20" x14ac:dyDescent="0.3">
      <c r="A1046" s="1">
        <v>43105</v>
      </c>
      <c r="B1046">
        <v>1611.306</v>
      </c>
      <c r="C1046">
        <v>8.1425000000000001</v>
      </c>
      <c r="D1046">
        <f t="shared" si="144"/>
        <v>2.1561306520615317E-2</v>
      </c>
      <c r="E1046">
        <f t="shared" si="150"/>
        <v>1.8853749853921494E-4</v>
      </c>
      <c r="F1046">
        <f t="shared" si="145"/>
        <v>6.1104445354455734</v>
      </c>
      <c r="K1046">
        <f t="shared" si="146"/>
        <v>-7.2441916879120863E-3</v>
      </c>
      <c r="L1046">
        <f t="shared" si="151"/>
        <v>1.6685220815550414E-4</v>
      </c>
      <c r="M1046">
        <f t="shared" si="147"/>
        <v>8.3838823779774945</v>
      </c>
      <c r="R1046">
        <f t="shared" si="148"/>
        <v>-7.2441916879120863E-3</v>
      </c>
      <c r="S1046">
        <f t="shared" si="152"/>
        <v>2.202639255717594E-4</v>
      </c>
      <c r="T1046" s="3">
        <f t="shared" si="149"/>
        <v>8.1824321033730989</v>
      </c>
    </row>
    <row r="1047" spans="1:20" x14ac:dyDescent="0.3">
      <c r="A1047" s="1">
        <v>43112</v>
      </c>
      <c r="B1047">
        <v>1628.396</v>
      </c>
      <c r="C1047">
        <v>8.0459999999999994</v>
      </c>
      <c r="D1047">
        <f t="shared" si="144"/>
        <v>1.0550450952937945E-2</v>
      </c>
      <c r="E1047">
        <f t="shared" si="150"/>
        <v>2.1248312501140836E-4</v>
      </c>
      <c r="F1047">
        <f t="shared" si="145"/>
        <v>7.9327851350995999</v>
      </c>
      <c r="K1047">
        <f t="shared" si="146"/>
        <v>-1.1922184640655096E-2</v>
      </c>
      <c r="L1047">
        <f t="shared" si="151"/>
        <v>1.5568892076570125E-4</v>
      </c>
      <c r="M1047">
        <f t="shared" si="147"/>
        <v>7.8546859535814315</v>
      </c>
      <c r="R1047">
        <f t="shared" si="148"/>
        <v>-1.1922184640655096E-2</v>
      </c>
      <c r="S1047">
        <f t="shared" si="152"/>
        <v>2.0745671112269796E-4</v>
      </c>
      <c r="T1047" s="3">
        <f t="shared" si="149"/>
        <v>7.7954401701644382</v>
      </c>
    </row>
    <row r="1048" spans="1:20" x14ac:dyDescent="0.3">
      <c r="A1048" s="1">
        <v>43119</v>
      </c>
      <c r="B1048">
        <v>1630.62</v>
      </c>
      <c r="C1048">
        <v>8.0422999999999991</v>
      </c>
      <c r="D1048">
        <f t="shared" si="144"/>
        <v>1.3648293504735388E-3</v>
      </c>
      <c r="E1048">
        <f t="shared" si="150"/>
        <v>2.0371676275411434E-4</v>
      </c>
      <c r="F1048">
        <f t="shared" si="145"/>
        <v>8.4896360788947796</v>
      </c>
      <c r="K1048">
        <f t="shared" si="146"/>
        <v>-4.5996159510108044E-4</v>
      </c>
      <c r="L1048">
        <f t="shared" si="151"/>
        <v>1.5436635156530412E-4</v>
      </c>
      <c r="M1048">
        <f t="shared" si="147"/>
        <v>8.7748113382257351</v>
      </c>
      <c r="R1048">
        <f t="shared" si="148"/>
        <v>-4.5996159510108044E-4</v>
      </c>
      <c r="S1048">
        <f t="shared" si="152"/>
        <v>2.05214441067776E-4</v>
      </c>
      <c r="T1048" s="3">
        <f t="shared" si="149"/>
        <v>8.4904241272179455</v>
      </c>
    </row>
    <row r="1049" spans="1:20" x14ac:dyDescent="0.3">
      <c r="A1049" s="1">
        <v>43126</v>
      </c>
      <c r="B1049">
        <v>1612.627</v>
      </c>
      <c r="C1049">
        <v>7.8737000000000004</v>
      </c>
      <c r="D1049">
        <f t="shared" si="144"/>
        <v>-1.1095784318892615E-2</v>
      </c>
      <c r="E1049">
        <f t="shared" si="150"/>
        <v>1.8622634158689023E-4</v>
      </c>
      <c r="F1049">
        <f t="shared" si="145"/>
        <v>7.9274359458518147</v>
      </c>
      <c r="K1049">
        <f t="shared" si="146"/>
        <v>-2.1187020212975902E-2</v>
      </c>
      <c r="L1049">
        <f t="shared" si="151"/>
        <v>1.3932031164967616E-4</v>
      </c>
      <c r="M1049">
        <f t="shared" si="147"/>
        <v>5.6567364447977297</v>
      </c>
      <c r="R1049">
        <f t="shared" si="148"/>
        <v>-2.1187020212975902E-2</v>
      </c>
      <c r="S1049">
        <f t="shared" si="152"/>
        <v>1.9051204183374501E-4</v>
      </c>
      <c r="T1049" s="3">
        <f t="shared" si="149"/>
        <v>6.2095670581417366</v>
      </c>
    </row>
    <row r="1050" spans="1:20" x14ac:dyDescent="0.3">
      <c r="A1050" s="1">
        <v>43133</v>
      </c>
      <c r="B1050">
        <v>1584.79</v>
      </c>
      <c r="C1050">
        <v>7.9032999999999998</v>
      </c>
      <c r="D1050">
        <f t="shared" si="144"/>
        <v>-1.7412619838507629E-2</v>
      </c>
      <c r="E1050">
        <f t="shared" si="150"/>
        <v>1.8075793907863162E-4</v>
      </c>
      <c r="F1050">
        <f t="shared" si="145"/>
        <v>6.9409741106930296</v>
      </c>
      <c r="K1050">
        <f t="shared" si="146"/>
        <v>3.752302051098643E-3</v>
      </c>
      <c r="L1050">
        <f t="shared" si="151"/>
        <v>1.6953536598504168E-4</v>
      </c>
      <c r="M1050">
        <f t="shared" si="147"/>
        <v>8.5993998384408226</v>
      </c>
      <c r="R1050">
        <f t="shared" si="148"/>
        <v>3.752302051098643E-3</v>
      </c>
      <c r="S1050">
        <f t="shared" si="152"/>
        <v>2.1932665938897579E-4</v>
      </c>
      <c r="T1050" s="3">
        <f t="shared" si="149"/>
        <v>8.3607529073729303</v>
      </c>
    </row>
    <row r="1051" spans="1:20" x14ac:dyDescent="0.3">
      <c r="A1051" s="1">
        <v>43140</v>
      </c>
      <c r="B1051">
        <v>1500.184</v>
      </c>
      <c r="C1051">
        <v>8.1013000000000002</v>
      </c>
      <c r="D1051">
        <f t="shared" si="144"/>
        <v>-5.4864139185933157E-2</v>
      </c>
      <c r="E1051">
        <f t="shared" si="150"/>
        <v>1.9136734712133053E-4</v>
      </c>
      <c r="F1051">
        <f t="shared" si="145"/>
        <v>-7.1679809386285491</v>
      </c>
      <c r="K1051">
        <f t="shared" si="146"/>
        <v>2.4744148857179189E-2</v>
      </c>
      <c r="L1051">
        <f t="shared" si="151"/>
        <v>1.5436236267376633E-4</v>
      </c>
      <c r="M1051">
        <f t="shared" si="147"/>
        <v>4.8097427552983474</v>
      </c>
      <c r="R1051">
        <f t="shared" si="148"/>
        <v>2.4744148857179189E-2</v>
      </c>
      <c r="S1051">
        <f t="shared" si="152"/>
        <v>2.0321094474140379E-4</v>
      </c>
      <c r="T1051" s="3">
        <f t="shared" si="149"/>
        <v>5.4882742187500764</v>
      </c>
    </row>
    <row r="1052" spans="1:20" x14ac:dyDescent="0.3">
      <c r="A1052" s="1">
        <v>43147</v>
      </c>
      <c r="B1052">
        <v>1556.931</v>
      </c>
      <c r="C1052">
        <v>7.9667000000000003</v>
      </c>
      <c r="D1052">
        <f t="shared" si="144"/>
        <v>3.7128808625695252E-2</v>
      </c>
      <c r="E1052">
        <f t="shared" si="150"/>
        <v>4.3560507131723428E-4</v>
      </c>
      <c r="F1052">
        <f t="shared" si="145"/>
        <v>4.5740996375645153</v>
      </c>
      <c r="K1052">
        <f t="shared" si="146"/>
        <v>-1.6754188266776764E-2</v>
      </c>
      <c r="L1052">
        <f t="shared" si="151"/>
        <v>1.9905601378397583E-4</v>
      </c>
      <c r="M1052">
        <f t="shared" si="147"/>
        <v>7.1117542688102553</v>
      </c>
      <c r="R1052">
        <f t="shared" si="148"/>
        <v>-1.6754188266776764E-2</v>
      </c>
      <c r="S1052">
        <f t="shared" si="152"/>
        <v>2.4445347469445621E-4</v>
      </c>
      <c r="T1052" s="3">
        <f t="shared" si="149"/>
        <v>7.1681982381530034</v>
      </c>
    </row>
    <row r="1053" spans="1:20" x14ac:dyDescent="0.3">
      <c r="A1053" s="1">
        <v>43154</v>
      </c>
      <c r="B1053">
        <v>1577.11</v>
      </c>
      <c r="C1053">
        <v>8.1729000000000003</v>
      </c>
      <c r="D1053">
        <f t="shared" si="144"/>
        <v>1.2877482365699789E-2</v>
      </c>
      <c r="E1053">
        <f t="shared" si="150"/>
        <v>5.1731004711939432E-4</v>
      </c>
      <c r="F1053">
        <f t="shared" si="145"/>
        <v>7.2463069152218695</v>
      </c>
      <c r="K1053">
        <f t="shared" si="146"/>
        <v>2.5553448688844592E-2</v>
      </c>
      <c r="L1053">
        <f t="shared" si="151"/>
        <v>2.0702502465563393E-4</v>
      </c>
      <c r="M1053">
        <f t="shared" si="147"/>
        <v>5.328565520080236</v>
      </c>
      <c r="R1053">
        <f t="shared" si="148"/>
        <v>2.5553448688844592E-2</v>
      </c>
      <c r="S1053">
        <f t="shared" si="152"/>
        <v>2.4778485295158515E-4</v>
      </c>
      <c r="T1053" s="3">
        <f t="shared" si="149"/>
        <v>5.6676847596008244</v>
      </c>
    </row>
    <row r="1054" spans="1:20" x14ac:dyDescent="0.3">
      <c r="A1054" s="1">
        <v>43161</v>
      </c>
      <c r="B1054">
        <v>1526.462</v>
      </c>
      <c r="C1054">
        <v>8.2472999999999992</v>
      </c>
      <c r="D1054">
        <f t="shared" si="144"/>
        <v>-3.2641418907670125E-2</v>
      </c>
      <c r="E1054">
        <f t="shared" si="150"/>
        <v>4.8685465965747664E-4</v>
      </c>
      <c r="F1054">
        <f t="shared" si="145"/>
        <v>5.4390843447769477</v>
      </c>
      <c r="K1054">
        <f t="shared" si="146"/>
        <v>9.0620710040454095E-3</v>
      </c>
      <c r="L1054">
        <f t="shared" si="151"/>
        <v>2.5055164835044241E-4</v>
      </c>
      <c r="M1054">
        <f t="shared" si="147"/>
        <v>7.9640841900172612</v>
      </c>
      <c r="R1054">
        <f t="shared" si="148"/>
        <v>9.0620710040454095E-3</v>
      </c>
      <c r="S1054">
        <f t="shared" si="152"/>
        <v>2.8428218877718297E-4</v>
      </c>
      <c r="T1054" s="3">
        <f t="shared" si="149"/>
        <v>7.8766713086951352</v>
      </c>
    </row>
    <row r="1055" spans="1:20" x14ac:dyDescent="0.3">
      <c r="A1055" s="1">
        <v>43168</v>
      </c>
      <c r="B1055">
        <v>1589.62</v>
      </c>
      <c r="C1055">
        <v>8.2425999999999995</v>
      </c>
      <c r="D1055">
        <f t="shared" si="144"/>
        <v>4.0542354622284851E-2</v>
      </c>
      <c r="E1055">
        <f t="shared" si="150"/>
        <v>5.3699035122567961E-4</v>
      </c>
      <c r="F1055">
        <f t="shared" si="145"/>
        <v>4.4686141328247277</v>
      </c>
      <c r="K1055">
        <f t="shared" si="146"/>
        <v>-5.7004592232491537E-4</v>
      </c>
      <c r="L1055">
        <f t="shared" si="151"/>
        <v>2.3411224779819873E-4</v>
      </c>
      <c r="M1055">
        <f t="shared" si="147"/>
        <v>8.3583218467258771</v>
      </c>
      <c r="R1055">
        <f t="shared" si="148"/>
        <v>-5.7004592232491537E-4</v>
      </c>
      <c r="S1055">
        <f t="shared" si="152"/>
        <v>2.6204339291139997E-4</v>
      </c>
      <c r="T1055" s="3">
        <f t="shared" si="149"/>
        <v>8.2457603753418471</v>
      </c>
    </row>
    <row r="1056" spans="1:20" x14ac:dyDescent="0.3">
      <c r="A1056" s="1">
        <v>43175</v>
      </c>
      <c r="B1056">
        <v>1573.4829999999999</v>
      </c>
      <c r="C1056">
        <v>8.1913999999999998</v>
      </c>
      <c r="D1056">
        <f t="shared" si="144"/>
        <v>-1.02033604341994E-2</v>
      </c>
      <c r="E1056">
        <f t="shared" si="150"/>
        <v>6.32883976122325E-4</v>
      </c>
      <c r="F1056">
        <f t="shared" si="145"/>
        <v>7.2007247876208123</v>
      </c>
      <c r="K1056">
        <f t="shared" si="146"/>
        <v>-6.2310047042736204E-3</v>
      </c>
      <c r="L1056">
        <f t="shared" si="151"/>
        <v>2.112937998612417E-4</v>
      </c>
      <c r="M1056">
        <f t="shared" si="147"/>
        <v>8.2785101062440702</v>
      </c>
      <c r="R1056">
        <f t="shared" si="148"/>
        <v>-6.2310047042736204E-3</v>
      </c>
      <c r="S1056">
        <f t="shared" si="152"/>
        <v>2.3658999327069133E-4</v>
      </c>
      <c r="T1056" s="3">
        <f t="shared" si="149"/>
        <v>8.1850776671537062</v>
      </c>
    </row>
    <row r="1057" spans="1:20" x14ac:dyDescent="0.3">
      <c r="A1057" s="1">
        <v>43182</v>
      </c>
      <c r="B1057">
        <v>1513.183</v>
      </c>
      <c r="C1057">
        <v>8.2456999999999994</v>
      </c>
      <c r="D1057">
        <f t="shared" si="144"/>
        <v>-3.907625428006823E-2</v>
      </c>
      <c r="E1057">
        <f t="shared" si="150"/>
        <v>5.8706618458287787E-4</v>
      </c>
      <c r="F1057">
        <f t="shared" si="145"/>
        <v>4.8393823583538094</v>
      </c>
      <c r="K1057">
        <f t="shared" si="146"/>
        <v>6.6070289198114493E-3</v>
      </c>
      <c r="L1057">
        <f t="shared" si="151"/>
        <v>1.944602899491036E-4</v>
      </c>
      <c r="M1057">
        <f t="shared" si="147"/>
        <v>8.3208005993634728</v>
      </c>
      <c r="R1057">
        <f t="shared" si="148"/>
        <v>6.6070289198114493E-3</v>
      </c>
      <c r="S1057">
        <f t="shared" si="152"/>
        <v>2.1945175958695438E-4</v>
      </c>
      <c r="T1057" s="3">
        <f t="shared" si="149"/>
        <v>8.2254604607445891</v>
      </c>
    </row>
    <row r="1058" spans="1:20" x14ac:dyDescent="0.3">
      <c r="A1058" s="1">
        <v>43189</v>
      </c>
      <c r="B1058">
        <v>1535.3510000000001</v>
      </c>
      <c r="C1058">
        <v>8.3407999999999998</v>
      </c>
      <c r="D1058">
        <f t="shared" si="144"/>
        <v>1.4543640150900894E-2</v>
      </c>
      <c r="E1058">
        <f t="shared" si="150"/>
        <v>6.6850637056742887E-4</v>
      </c>
      <c r="F1058">
        <f t="shared" si="145"/>
        <v>6.9940615605114758</v>
      </c>
      <c r="K1058">
        <f t="shared" si="146"/>
        <v>1.1467282684580983E-2</v>
      </c>
      <c r="L1058">
        <f t="shared" si="151"/>
        <v>1.7974096082289652E-4</v>
      </c>
      <c r="M1058">
        <f t="shared" si="147"/>
        <v>7.8923933759391618</v>
      </c>
      <c r="R1058">
        <f t="shared" si="148"/>
        <v>1.1467282684580983E-2</v>
      </c>
      <c r="S1058">
        <f t="shared" si="152"/>
        <v>2.0599712429068335E-4</v>
      </c>
      <c r="T1058" s="3">
        <f t="shared" si="149"/>
        <v>7.8492968544560417</v>
      </c>
    </row>
    <row r="1059" spans="1:20" x14ac:dyDescent="0.3">
      <c r="A1059" s="1">
        <v>43196</v>
      </c>
      <c r="B1059">
        <v>1511.374</v>
      </c>
      <c r="C1059">
        <v>8.3895999999999997</v>
      </c>
      <c r="D1059">
        <f t="shared" si="144"/>
        <v>-1.5739848531639275E-2</v>
      </c>
      <c r="E1059">
        <f t="shared" si="150"/>
        <v>6.2890879896865335E-4</v>
      </c>
      <c r="F1059">
        <f t="shared" si="145"/>
        <v>6.97759941173799</v>
      </c>
      <c r="K1059">
        <f t="shared" si="146"/>
        <v>5.8337085063539925E-3</v>
      </c>
      <c r="L1059">
        <f t="shared" si="151"/>
        <v>1.7503233697838653E-4</v>
      </c>
      <c r="M1059">
        <f t="shared" si="147"/>
        <v>8.4561062895528494</v>
      </c>
      <c r="R1059">
        <f t="shared" si="148"/>
        <v>5.8337085063539925E-3</v>
      </c>
      <c r="S1059">
        <f t="shared" si="152"/>
        <v>2.0306530895017222E-4</v>
      </c>
      <c r="T1059" s="3">
        <f t="shared" si="149"/>
        <v>8.334390745840917</v>
      </c>
    </row>
    <row r="1060" spans="1:20" x14ac:dyDescent="0.3">
      <c r="A1060" s="1">
        <v>43203</v>
      </c>
      <c r="B1060">
        <v>1526.665</v>
      </c>
      <c r="C1060">
        <v>8.4722000000000008</v>
      </c>
      <c r="D1060">
        <f t="shared" si="144"/>
        <v>1.0066446891436773E-2</v>
      </c>
      <c r="E1060">
        <f t="shared" si="150"/>
        <v>5.9588119891331359E-4</v>
      </c>
      <c r="F1060">
        <f t="shared" si="145"/>
        <v>7.2554129396187879</v>
      </c>
      <c r="K1060">
        <f t="shared" si="146"/>
        <v>9.7973716589839152E-3</v>
      </c>
      <c r="L1060">
        <f t="shared" si="151"/>
        <v>1.6127023195513783E-4</v>
      </c>
      <c r="M1060">
        <f t="shared" si="147"/>
        <v>8.137226354262431</v>
      </c>
      <c r="R1060">
        <f t="shared" si="148"/>
        <v>9.7973716589839152E-3</v>
      </c>
      <c r="S1060">
        <f t="shared" si="152"/>
        <v>1.9184025314756669E-4</v>
      </c>
      <c r="T1060" s="3">
        <f t="shared" si="149"/>
        <v>8.0584911836801432</v>
      </c>
    </row>
    <row r="1061" spans="1:20" x14ac:dyDescent="0.3">
      <c r="A1061" s="1">
        <v>43210</v>
      </c>
      <c r="B1061">
        <v>1572.5830000000001</v>
      </c>
      <c r="C1061">
        <v>8.4445999999999994</v>
      </c>
      <c r="D1061">
        <f t="shared" si="144"/>
        <v>2.9633872639155002E-2</v>
      </c>
      <c r="E1061">
        <f t="shared" si="150"/>
        <v>5.5302918727192769E-4</v>
      </c>
      <c r="F1061">
        <f t="shared" si="145"/>
        <v>5.9121792345130739</v>
      </c>
      <c r="K1061">
        <f t="shared" si="146"/>
        <v>-3.2630313639644497E-3</v>
      </c>
      <c r="L1061">
        <f t="shared" si="151"/>
        <v>1.5489850848443074E-4</v>
      </c>
      <c r="M1061">
        <f t="shared" si="147"/>
        <v>8.7040026976758753</v>
      </c>
      <c r="R1061">
        <f t="shared" si="148"/>
        <v>-3.2630313639644497E-3</v>
      </c>
      <c r="S1061">
        <f t="shared" si="152"/>
        <v>1.8836546702382084E-4</v>
      </c>
      <c r="T1061" s="3">
        <f t="shared" si="149"/>
        <v>8.5206014255453653</v>
      </c>
    </row>
    <row r="1062" spans="1:20" x14ac:dyDescent="0.3">
      <c r="A1062" s="1">
        <v>43217</v>
      </c>
      <c r="B1062">
        <v>1580.78</v>
      </c>
      <c r="C1062">
        <v>8.6571999999999996</v>
      </c>
      <c r="D1062">
        <f t="shared" si="144"/>
        <v>5.198905716082787E-3</v>
      </c>
      <c r="E1062">
        <f t="shared" si="150"/>
        <v>5.8120195976688125E-4</v>
      </c>
      <c r="F1062">
        <f t="shared" si="145"/>
        <v>7.4039075580129303</v>
      </c>
      <c r="K1062">
        <f t="shared" si="146"/>
        <v>2.4864160825159517E-2</v>
      </c>
      <c r="L1062">
        <f t="shared" si="151"/>
        <v>1.4081909923735828E-4</v>
      </c>
      <c r="M1062">
        <f t="shared" si="147"/>
        <v>4.4778168353147452</v>
      </c>
      <c r="R1062">
        <f t="shared" si="148"/>
        <v>2.4864160825159517E-2</v>
      </c>
      <c r="S1062">
        <f t="shared" si="152"/>
        <v>1.7780104540580206E-4</v>
      </c>
      <c r="T1062" s="3">
        <f t="shared" si="149"/>
        <v>5.1577764092709968</v>
      </c>
    </row>
    <row r="1063" spans="1:20" x14ac:dyDescent="0.3">
      <c r="A1063" s="1">
        <v>43224</v>
      </c>
      <c r="B1063">
        <v>1577.0830000000001</v>
      </c>
      <c r="C1063">
        <v>8.7984000000000009</v>
      </c>
      <c r="D1063">
        <f t="shared" si="144"/>
        <v>-2.3414579347132351E-3</v>
      </c>
      <c r="E1063">
        <f t="shared" si="150"/>
        <v>5.3318346655835739E-4</v>
      </c>
      <c r="F1063">
        <f t="shared" si="145"/>
        <v>7.5263625413661774</v>
      </c>
      <c r="K1063">
        <f t="shared" si="146"/>
        <v>1.6178542113176167E-2</v>
      </c>
      <c r="L1063">
        <f t="shared" si="151"/>
        <v>1.8741571070369438E-4</v>
      </c>
      <c r="M1063">
        <f t="shared" si="147"/>
        <v>7.1855789910038821</v>
      </c>
      <c r="R1063">
        <f t="shared" si="148"/>
        <v>1.6178542113176167E-2</v>
      </c>
      <c r="S1063">
        <f t="shared" si="152"/>
        <v>2.2439575958040599E-4</v>
      </c>
      <c r="T1063" s="3">
        <f t="shared" si="149"/>
        <v>7.2356546683498379</v>
      </c>
    </row>
    <row r="1064" spans="1:20" x14ac:dyDescent="0.3">
      <c r="A1064" s="1">
        <v>43231</v>
      </c>
      <c r="B1064">
        <v>1603.252</v>
      </c>
      <c r="C1064">
        <v>8.5937000000000001</v>
      </c>
      <c r="D1064">
        <f t="shared" si="144"/>
        <v>1.6457128337285847E-2</v>
      </c>
      <c r="E1064">
        <f t="shared" si="150"/>
        <v>4.8745876802296144E-4</v>
      </c>
      <c r="F1064">
        <f t="shared" si="145"/>
        <v>7.0706946299942564</v>
      </c>
      <c r="K1064">
        <f t="shared" si="146"/>
        <v>-2.3540510103312429E-2</v>
      </c>
      <c r="L1064">
        <f t="shared" si="151"/>
        <v>1.9467052815141006E-4</v>
      </c>
      <c r="M1064">
        <f t="shared" si="147"/>
        <v>5.6975686867182826</v>
      </c>
      <c r="R1064">
        <f t="shared" si="148"/>
        <v>-2.3540510103312429E-2</v>
      </c>
      <c r="S1064">
        <f t="shared" si="152"/>
        <v>2.2980427279619981E-4</v>
      </c>
      <c r="T1064" s="3">
        <f t="shared" si="149"/>
        <v>5.966858263237639</v>
      </c>
    </row>
    <row r="1065" spans="1:20" x14ac:dyDescent="0.3">
      <c r="A1065" s="1">
        <v>43238</v>
      </c>
      <c r="B1065">
        <v>1621.614</v>
      </c>
      <c r="C1065">
        <v>8.7524999999999995</v>
      </c>
      <c r="D1065">
        <f t="shared" si="144"/>
        <v>1.1387883054689671E-2</v>
      </c>
      <c r="E1065">
        <f t="shared" si="150"/>
        <v>4.6868874310173562E-4</v>
      </c>
      <c r="F1065">
        <f t="shared" si="145"/>
        <v>7.3888765667064558</v>
      </c>
      <c r="K1065">
        <f t="shared" si="146"/>
        <v>1.8309997178582674E-2</v>
      </c>
      <c r="L1065">
        <f t="shared" si="151"/>
        <v>2.2975751499495833E-4</v>
      </c>
      <c r="M1065">
        <f t="shared" si="147"/>
        <v>6.9193129387397851</v>
      </c>
      <c r="R1065">
        <f t="shared" si="148"/>
        <v>1.8309997178582674E-2</v>
      </c>
      <c r="S1065">
        <f t="shared" si="152"/>
        <v>2.607348780381547E-4</v>
      </c>
      <c r="T1065" s="3">
        <f t="shared" si="149"/>
        <v>6.9661946068364786</v>
      </c>
    </row>
    <row r="1066" spans="1:20" x14ac:dyDescent="0.3">
      <c r="A1066" s="1">
        <v>43245</v>
      </c>
      <c r="B1066">
        <v>1586.9839999999999</v>
      </c>
      <c r="C1066">
        <v>8.7634000000000007</v>
      </c>
      <c r="D1066">
        <f t="shared" si="144"/>
        <v>-2.1586589988946022E-2</v>
      </c>
      <c r="E1066">
        <f t="shared" si="150"/>
        <v>4.3931435508109441E-4</v>
      </c>
      <c r="F1066">
        <f t="shared" si="145"/>
        <v>6.6695950323441888</v>
      </c>
      <c r="K1066">
        <f t="shared" si="146"/>
        <v>1.2445836533663502E-3</v>
      </c>
      <c r="L1066">
        <f t="shared" si="151"/>
        <v>2.4005453137975787E-4</v>
      </c>
      <c r="M1066">
        <f t="shared" si="147"/>
        <v>8.3281917938567389</v>
      </c>
      <c r="R1066">
        <f t="shared" si="148"/>
        <v>1.2445836533663502E-3</v>
      </c>
      <c r="S1066">
        <f t="shared" si="152"/>
        <v>2.6593573267692398E-4</v>
      </c>
      <c r="T1066" s="3">
        <f t="shared" si="149"/>
        <v>8.2264312126476504</v>
      </c>
    </row>
    <row r="1067" spans="1:20" x14ac:dyDescent="0.3">
      <c r="A1067" s="1">
        <v>43252</v>
      </c>
      <c r="B1067">
        <v>1569.5129999999999</v>
      </c>
      <c r="C1067">
        <v>8.8238000000000003</v>
      </c>
      <c r="D1067">
        <f t="shared" si="144"/>
        <v>-1.1069979419676072E-2</v>
      </c>
      <c r="E1067">
        <f t="shared" si="150"/>
        <v>4.4162497821635628E-4</v>
      </c>
      <c r="F1067">
        <f t="shared" si="145"/>
        <v>7.4475641907779195</v>
      </c>
      <c r="K1067">
        <f t="shared" si="146"/>
        <v>6.8686587364439194E-3</v>
      </c>
      <c r="L1067">
        <f t="shared" si="151"/>
        <v>2.1677556618532307E-4</v>
      </c>
      <c r="M1067">
        <f t="shared" si="147"/>
        <v>8.2190105865619483</v>
      </c>
      <c r="R1067">
        <f t="shared" si="148"/>
        <v>6.8686587364439194E-3</v>
      </c>
      <c r="S1067">
        <f t="shared" si="152"/>
        <v>2.3985639157655706E-4</v>
      </c>
      <c r="T1067" s="3">
        <f t="shared" si="149"/>
        <v>8.1387755161112292</v>
      </c>
    </row>
    <row r="1068" spans="1:20" x14ac:dyDescent="0.3">
      <c r="A1068" s="1">
        <v>43259</v>
      </c>
      <c r="B1068">
        <v>1555.874</v>
      </c>
      <c r="C1068">
        <v>8.7065999999999999</v>
      </c>
      <c r="D1068">
        <f t="shared" si="144"/>
        <v>-8.7279345445657689E-3</v>
      </c>
      <c r="E1068">
        <f t="shared" si="150"/>
        <v>4.1397701075439629E-4</v>
      </c>
      <c r="F1068">
        <f t="shared" si="145"/>
        <v>7.6056878647352715</v>
      </c>
      <c r="K1068">
        <f t="shared" si="146"/>
        <v>-1.3371257493528597E-2</v>
      </c>
      <c r="L1068">
        <f t="shared" si="151"/>
        <v>2.0022230379588863E-4</v>
      </c>
      <c r="M1068">
        <f t="shared" si="147"/>
        <v>7.623122197016345</v>
      </c>
      <c r="R1068">
        <f t="shared" si="148"/>
        <v>-1.3371257493528597E-2</v>
      </c>
      <c r="S1068">
        <f t="shared" si="152"/>
        <v>2.2285794912128558E-4</v>
      </c>
      <c r="T1068" s="3">
        <f t="shared" si="149"/>
        <v>7.6067137063277208</v>
      </c>
    </row>
    <row r="1069" spans="1:20" x14ac:dyDescent="0.3">
      <c r="A1069" s="1">
        <v>43266</v>
      </c>
      <c r="B1069">
        <v>1570.434</v>
      </c>
      <c r="C1069">
        <v>8.7824000000000009</v>
      </c>
      <c r="D1069">
        <f t="shared" si="144"/>
        <v>9.3145686669970154E-3</v>
      </c>
      <c r="E1069">
        <f t="shared" si="150"/>
        <v>3.8470700804550819E-4</v>
      </c>
      <c r="F1069">
        <f t="shared" si="145"/>
        <v>7.6375031637458246</v>
      </c>
      <c r="K1069">
        <f t="shared" si="146"/>
        <v>8.6683600705226467E-3</v>
      </c>
      <c r="L1069">
        <f t="shared" si="151"/>
        <v>1.9813048831448637E-4</v>
      </c>
      <c r="M1069">
        <f t="shared" si="147"/>
        <v>8.147337343947866</v>
      </c>
      <c r="R1069">
        <f t="shared" si="148"/>
        <v>8.6683600705226467E-3</v>
      </c>
      <c r="S1069">
        <f t="shared" si="152"/>
        <v>2.2102668492154156E-4</v>
      </c>
      <c r="T1069" s="3">
        <f t="shared" si="149"/>
        <v>8.0772660564980558</v>
      </c>
    </row>
    <row r="1070" spans="1:20" x14ac:dyDescent="0.3">
      <c r="A1070" s="1">
        <v>43273</v>
      </c>
      <c r="B1070">
        <v>1549.547</v>
      </c>
      <c r="C1070">
        <v>8.8521999999999998</v>
      </c>
      <c r="D1070">
        <f t="shared" si="144"/>
        <v>-1.3389384129712186E-2</v>
      </c>
      <c r="E1070">
        <f t="shared" si="150"/>
        <v>3.5889033976389513E-4</v>
      </c>
      <c r="F1070">
        <f t="shared" si="145"/>
        <v>7.4329661396914082</v>
      </c>
      <c r="K1070">
        <f t="shared" si="146"/>
        <v>7.9162968842013525E-3</v>
      </c>
      <c r="L1070">
        <f t="shared" si="151"/>
        <v>1.8612623714897247E-4</v>
      </c>
      <c r="M1070">
        <f t="shared" si="147"/>
        <v>8.2523905117583976</v>
      </c>
      <c r="R1070">
        <f t="shared" si="148"/>
        <v>7.9162968842013525E-3</v>
      </c>
      <c r="S1070">
        <f t="shared" si="152"/>
        <v>2.1013239917240376E-4</v>
      </c>
      <c r="T1070" s="3">
        <f t="shared" si="149"/>
        <v>8.169542891890293</v>
      </c>
    </row>
    <row r="1071" spans="1:20" x14ac:dyDescent="0.3">
      <c r="A1071" s="1">
        <v>43280</v>
      </c>
      <c r="B1071">
        <v>1558.8779999999999</v>
      </c>
      <c r="C1071">
        <v>8.9465000000000003</v>
      </c>
      <c r="D1071">
        <f t="shared" si="144"/>
        <v>6.0037015707523926E-3</v>
      </c>
      <c r="E1071">
        <f t="shared" si="150"/>
        <v>3.4332692629993142E-4</v>
      </c>
      <c r="F1071">
        <f t="shared" si="145"/>
        <v>7.8718416835505431</v>
      </c>
      <c r="K1071">
        <f t="shared" si="146"/>
        <v>1.0596378652090493E-2</v>
      </c>
      <c r="L1071">
        <f t="shared" si="151"/>
        <v>1.7407626278690072E-4</v>
      </c>
      <c r="M1071">
        <f t="shared" si="147"/>
        <v>8.0109937912481932</v>
      </c>
      <c r="R1071">
        <f t="shared" si="148"/>
        <v>1.0596378652090493E-2</v>
      </c>
      <c r="S1071">
        <f t="shared" si="152"/>
        <v>2.0016876093409809E-4</v>
      </c>
      <c r="T1071" s="3">
        <f t="shared" si="149"/>
        <v>7.9554068660754202</v>
      </c>
    </row>
    <row r="1072" spans="1:20" x14ac:dyDescent="0.3">
      <c r="A1072" s="1">
        <v>43287</v>
      </c>
      <c r="B1072">
        <v>1524.171</v>
      </c>
      <c r="C1072">
        <v>8.7218</v>
      </c>
      <c r="D1072">
        <f t="shared" si="144"/>
        <v>-2.2515676027295803E-2</v>
      </c>
      <c r="E1072">
        <f t="shared" si="150"/>
        <v>3.1670124567341316E-4</v>
      </c>
      <c r="F1072">
        <f t="shared" si="145"/>
        <v>6.4568138341622081</v>
      </c>
      <c r="K1072">
        <f t="shared" si="146"/>
        <v>-2.543675571263599E-2</v>
      </c>
      <c r="L1072">
        <f t="shared" si="151"/>
        <v>1.6804505027656681E-4</v>
      </c>
      <c r="M1072">
        <f t="shared" si="147"/>
        <v>4.8409505840008675</v>
      </c>
      <c r="R1072">
        <f t="shared" si="148"/>
        <v>-2.543675571263599E-2</v>
      </c>
      <c r="S1072">
        <f t="shared" si="152"/>
        <v>1.965961714471238E-4</v>
      </c>
      <c r="T1072" s="3">
        <f t="shared" si="149"/>
        <v>5.2432034755999322</v>
      </c>
    </row>
    <row r="1073" spans="1:20" x14ac:dyDescent="0.3">
      <c r="A1073" s="1">
        <v>43294</v>
      </c>
      <c r="B1073">
        <v>1550.8789999999999</v>
      </c>
      <c r="C1073">
        <v>8.8819999999999997</v>
      </c>
      <c r="D1073">
        <f t="shared" si="144"/>
        <v>1.737121127235508E-2</v>
      </c>
      <c r="E1073">
        <f t="shared" si="150"/>
        <v>3.3318657614998939E-4</v>
      </c>
      <c r="F1073">
        <f t="shared" si="145"/>
        <v>7.1011322497035687</v>
      </c>
      <c r="K1073">
        <f t="shared" si="146"/>
        <v>1.8201118232766957E-2</v>
      </c>
      <c r="L1073">
        <f t="shared" si="151"/>
        <v>2.1479549421815654E-4</v>
      </c>
      <c r="M1073">
        <f t="shared" si="147"/>
        <v>6.9035166571765947</v>
      </c>
      <c r="R1073">
        <f t="shared" si="148"/>
        <v>1.8201118232766957E-2</v>
      </c>
      <c r="S1073">
        <f t="shared" si="152"/>
        <v>2.422465591965731E-4</v>
      </c>
      <c r="T1073" s="3">
        <f t="shared" si="149"/>
        <v>6.9580192772028226</v>
      </c>
    </row>
    <row r="1074" spans="1:20" x14ac:dyDescent="0.3">
      <c r="A1074" s="1">
        <v>43301</v>
      </c>
      <c r="B1074">
        <v>1579.396</v>
      </c>
      <c r="C1074">
        <v>8.8530999999999995</v>
      </c>
      <c r="D1074">
        <f t="shared" si="144"/>
        <v>1.8220628504077473E-2</v>
      </c>
      <c r="E1074">
        <f t="shared" si="150"/>
        <v>3.3046341057266839E-4</v>
      </c>
      <c r="F1074">
        <f t="shared" si="145"/>
        <v>7.0103911294479886</v>
      </c>
      <c r="K1074">
        <f t="shared" si="146"/>
        <v>-3.2590766987841157E-3</v>
      </c>
      <c r="L1074">
        <f t="shared" si="151"/>
        <v>2.2616485332230447E-4</v>
      </c>
      <c r="M1074">
        <f t="shared" si="147"/>
        <v>8.3472824967371437</v>
      </c>
      <c r="R1074">
        <f t="shared" si="148"/>
        <v>-3.2590766987841157E-3</v>
      </c>
      <c r="S1074">
        <f t="shared" si="152"/>
        <v>2.5058752125699235E-4</v>
      </c>
      <c r="T1074" s="3">
        <f t="shared" si="149"/>
        <v>8.2493156008665327</v>
      </c>
    </row>
    <row r="1075" spans="1:20" x14ac:dyDescent="0.3">
      <c r="A1075" s="1">
        <v>43308</v>
      </c>
      <c r="B1075">
        <v>1612.761</v>
      </c>
      <c r="C1075">
        <v>8.8392999999999997</v>
      </c>
      <c r="D1075">
        <f t="shared" si="144"/>
        <v>2.0905121584097738E-2</v>
      </c>
      <c r="E1075">
        <f t="shared" si="150"/>
        <v>3.305958007310902E-4</v>
      </c>
      <c r="F1075">
        <f t="shared" si="145"/>
        <v>6.6926852797618075</v>
      </c>
      <c r="K1075">
        <f t="shared" si="146"/>
        <v>-1.5599921772752026E-3</v>
      </c>
      <c r="L1075">
        <f t="shared" si="151"/>
        <v>2.0512708508120379E-4</v>
      </c>
      <c r="M1075">
        <f t="shared" si="147"/>
        <v>8.4800170978805607</v>
      </c>
      <c r="R1075">
        <f t="shared" si="148"/>
        <v>-1.5599921772752026E-3</v>
      </c>
      <c r="S1075">
        <f t="shared" si="152"/>
        <v>2.2823821041486391E-4</v>
      </c>
      <c r="T1075" s="3">
        <f t="shared" si="149"/>
        <v>8.3744582546589807</v>
      </c>
    </row>
    <row r="1076" spans="1:20" x14ac:dyDescent="0.3">
      <c r="A1076" s="1">
        <v>43315</v>
      </c>
      <c r="B1076">
        <v>1611.9490000000001</v>
      </c>
      <c r="C1076">
        <v>8.9132999999999996</v>
      </c>
      <c r="D1076">
        <f t="shared" si="144"/>
        <v>-5.0361118808317832E-4</v>
      </c>
      <c r="E1076">
        <f t="shared" si="150"/>
        <v>3.3981769325174818E-4</v>
      </c>
      <c r="F1076">
        <f t="shared" si="145"/>
        <v>7.9863549266709377</v>
      </c>
      <c r="K1076">
        <f t="shared" si="146"/>
        <v>8.336855289061789E-3</v>
      </c>
      <c r="L1076">
        <f t="shared" si="151"/>
        <v>1.8534349810477946E-4</v>
      </c>
      <c r="M1076">
        <f t="shared" si="147"/>
        <v>8.2183032456364788</v>
      </c>
      <c r="R1076">
        <f t="shared" si="148"/>
        <v>8.336855289061789E-3</v>
      </c>
      <c r="S1076">
        <f t="shared" si="152"/>
        <v>2.0937768745124132E-4</v>
      </c>
      <c r="T1076" s="3">
        <f t="shared" si="149"/>
        <v>8.1394197081977229</v>
      </c>
    </row>
    <row r="1077" spans="1:20" x14ac:dyDescent="0.3">
      <c r="A1077" s="1">
        <v>43322</v>
      </c>
      <c r="B1077">
        <v>1616.818</v>
      </c>
      <c r="C1077">
        <v>9.1204000000000001</v>
      </c>
      <c r="D1077">
        <f t="shared" si="144"/>
        <v>3.0160142808942692E-3</v>
      </c>
      <c r="E1077">
        <f t="shared" si="150"/>
        <v>3.1039485062985765E-4</v>
      </c>
      <c r="F1077">
        <f t="shared" si="145"/>
        <v>8.0483596471176408</v>
      </c>
      <c r="K1077">
        <f t="shared" si="146"/>
        <v>2.2969119490643508E-2</v>
      </c>
      <c r="L1077">
        <f t="shared" si="151"/>
        <v>1.7403708041530404E-4</v>
      </c>
      <c r="M1077">
        <f t="shared" si="147"/>
        <v>5.6248166373567781</v>
      </c>
      <c r="R1077">
        <f t="shared" si="148"/>
        <v>2.2969119490643508E-2</v>
      </c>
      <c r="S1077">
        <f t="shared" si="152"/>
        <v>2.0017751037309934E-4</v>
      </c>
      <c r="T1077" s="3">
        <f t="shared" si="149"/>
        <v>5.8807429812181127</v>
      </c>
    </row>
    <row r="1078" spans="1:20" x14ac:dyDescent="0.3">
      <c r="A1078" s="1">
        <v>43329</v>
      </c>
      <c r="B1078">
        <v>1622.713</v>
      </c>
      <c r="C1078">
        <v>9.1510999999999996</v>
      </c>
      <c r="D1078">
        <f t="shared" si="144"/>
        <v>3.6394197226632318E-3</v>
      </c>
      <c r="E1078">
        <f t="shared" si="150"/>
        <v>2.8428767555995334E-4</v>
      </c>
      <c r="F1078">
        <f t="shared" si="145"/>
        <v>8.1189324372176479</v>
      </c>
      <c r="K1078">
        <f t="shared" si="146"/>
        <v>3.3604278674340322E-3</v>
      </c>
      <c r="L1078">
        <f t="shared" si="151"/>
        <v>2.0854413504795742E-4</v>
      </c>
      <c r="M1078">
        <f t="shared" si="147"/>
        <v>8.4212107687308659</v>
      </c>
      <c r="R1078">
        <f t="shared" si="148"/>
        <v>3.3604278674340322E-3</v>
      </c>
      <c r="S1078">
        <f t="shared" si="152"/>
        <v>2.3430571779140439E-4</v>
      </c>
      <c r="T1078" s="3">
        <f t="shared" si="149"/>
        <v>8.310688333653296</v>
      </c>
    </row>
    <row r="1079" spans="1:20" x14ac:dyDescent="0.3">
      <c r="A1079" s="1">
        <v>43336</v>
      </c>
      <c r="B1079">
        <v>1646.867</v>
      </c>
      <c r="C1079">
        <v>9.1248000000000005</v>
      </c>
      <c r="D1079">
        <f t="shared" si="144"/>
        <v>1.4775255180392478E-2</v>
      </c>
      <c r="E1079">
        <f t="shared" si="150"/>
        <v>2.6080216677454293E-4</v>
      </c>
      <c r="F1079">
        <f t="shared" si="145"/>
        <v>7.4146841869540063</v>
      </c>
      <c r="K1079">
        <f t="shared" si="146"/>
        <v>-2.8781092208531606E-3</v>
      </c>
      <c r="L1079">
        <f t="shared" si="151"/>
        <v>1.8929169142648883E-4</v>
      </c>
      <c r="M1079">
        <f t="shared" si="147"/>
        <v>8.5284608197741605</v>
      </c>
      <c r="R1079">
        <f t="shared" si="148"/>
        <v>-2.8781092208531606E-3</v>
      </c>
      <c r="S1079">
        <f t="shared" si="152"/>
        <v>2.1510048288192674E-4</v>
      </c>
      <c r="T1079" s="3">
        <f t="shared" si="149"/>
        <v>8.4058953088929265</v>
      </c>
    </row>
    <row r="1080" spans="1:20" x14ac:dyDescent="0.3">
      <c r="A1080" s="1">
        <v>43343</v>
      </c>
      <c r="B1080">
        <v>1658.163</v>
      </c>
      <c r="C1080">
        <v>9.1473999999999993</v>
      </c>
      <c r="D1080">
        <f t="shared" si="144"/>
        <v>6.8356680484254586E-3</v>
      </c>
      <c r="E1080">
        <f t="shared" si="150"/>
        <v>2.5712010962643131E-4</v>
      </c>
      <c r="F1080">
        <f t="shared" si="145"/>
        <v>8.0842375401836293</v>
      </c>
      <c r="K1080">
        <f t="shared" si="146"/>
        <v>2.4737044827132658E-3</v>
      </c>
      <c r="L1080">
        <f t="shared" si="151"/>
        <v>1.716246676693966E-4</v>
      </c>
      <c r="M1080">
        <f t="shared" si="147"/>
        <v>8.6345460011682285</v>
      </c>
      <c r="R1080">
        <f t="shared" si="148"/>
        <v>2.4737044827132658E-3</v>
      </c>
      <c r="S1080">
        <f t="shared" si="152"/>
        <v>1.9925884015982128E-4</v>
      </c>
      <c r="T1080" s="3">
        <f t="shared" si="149"/>
        <v>8.4901960001367485</v>
      </c>
    </row>
    <row r="1081" spans="1:20" x14ac:dyDescent="0.3">
      <c r="A1081" s="1">
        <v>43350</v>
      </c>
      <c r="B1081">
        <v>1618.1980000000001</v>
      </c>
      <c r="C1081">
        <v>9.0570000000000004</v>
      </c>
      <c r="D1081">
        <f t="shared" si="144"/>
        <v>-2.4397178649538113E-2</v>
      </c>
      <c r="E1081">
        <f t="shared" si="150"/>
        <v>2.3888972892005812E-4</v>
      </c>
      <c r="F1081">
        <f t="shared" si="145"/>
        <v>5.8478889176943412</v>
      </c>
      <c r="K1081">
        <f t="shared" si="146"/>
        <v>-9.9317465100392799E-3</v>
      </c>
      <c r="L1081">
        <f t="shared" si="151"/>
        <v>1.5547076343917906E-4</v>
      </c>
      <c r="M1081">
        <f t="shared" si="147"/>
        <v>8.1345953807840328</v>
      </c>
      <c r="R1081">
        <f t="shared" si="148"/>
        <v>-9.9317465100392799E-3</v>
      </c>
      <c r="S1081">
        <f t="shared" si="152"/>
        <v>1.862205323064816E-4</v>
      </c>
      <c r="T1081" s="3">
        <f t="shared" si="149"/>
        <v>8.0588865931813984</v>
      </c>
    </row>
    <row r="1082" spans="1:20" x14ac:dyDescent="0.3">
      <c r="A1082" s="1">
        <v>43357</v>
      </c>
      <c r="B1082">
        <v>1634.7360000000001</v>
      </c>
      <c r="C1082">
        <v>9.0511999999999997</v>
      </c>
      <c r="D1082">
        <f t="shared" si="144"/>
        <v>1.016813897229603E-2</v>
      </c>
      <c r="E1082">
        <f t="shared" si="150"/>
        <v>2.6976554554220531E-4</v>
      </c>
      <c r="F1082">
        <f t="shared" si="145"/>
        <v>7.834694704599154</v>
      </c>
      <c r="K1082">
        <f t="shared" si="146"/>
        <v>-6.4059378605731121E-4</v>
      </c>
      <c r="L1082">
        <f t="shared" si="151"/>
        <v>1.4992384439633583E-4</v>
      </c>
      <c r="M1082">
        <f t="shared" si="147"/>
        <v>8.8026459711765028</v>
      </c>
      <c r="R1082">
        <f t="shared" si="148"/>
        <v>-6.4059378605731121E-4</v>
      </c>
      <c r="S1082">
        <f t="shared" si="152"/>
        <v>1.8405059066202081E-4</v>
      </c>
      <c r="T1082" s="3">
        <f t="shared" si="149"/>
        <v>8.5980702823670931</v>
      </c>
    </row>
    <row r="1083" spans="1:20" x14ac:dyDescent="0.3">
      <c r="A1083" s="1">
        <v>43364</v>
      </c>
      <c r="B1083">
        <v>1662.3240000000001</v>
      </c>
      <c r="C1083">
        <v>8.7851999999999997</v>
      </c>
      <c r="D1083">
        <f t="shared" si="144"/>
        <v>1.6735299860193821E-2</v>
      </c>
      <c r="E1083">
        <f t="shared" si="150"/>
        <v>2.5534938364376279E-4</v>
      </c>
      <c r="F1083">
        <f t="shared" si="145"/>
        <v>7.1760658451270407</v>
      </c>
      <c r="K1083">
        <f t="shared" si="146"/>
        <v>-2.9828858148294005E-2</v>
      </c>
      <c r="L1083">
        <f t="shared" si="151"/>
        <v>1.3533081168263055E-4</v>
      </c>
      <c r="M1083">
        <f t="shared" si="147"/>
        <v>2.3330787815298262</v>
      </c>
      <c r="R1083">
        <f t="shared" si="148"/>
        <v>-2.9828858148294005E-2</v>
      </c>
      <c r="S1083">
        <f t="shared" si="152"/>
        <v>1.7337388670577678E-4</v>
      </c>
      <c r="T1083" s="3">
        <f t="shared" si="149"/>
        <v>3.5280255403376275</v>
      </c>
    </row>
    <row r="1084" spans="1:20" x14ac:dyDescent="0.3">
      <c r="A1084" s="1">
        <v>43371</v>
      </c>
      <c r="B1084">
        <v>1662.3579999999999</v>
      </c>
      <c r="C1084">
        <v>8.8872</v>
      </c>
      <c r="D1084">
        <f t="shared" si="144"/>
        <v>2.0453083934772441E-5</v>
      </c>
      <c r="E1084">
        <f t="shared" si="150"/>
        <v>2.5749141974935414E-4</v>
      </c>
      <c r="F1084">
        <f t="shared" si="145"/>
        <v>8.2645225351459963</v>
      </c>
      <c r="K1084">
        <f t="shared" si="146"/>
        <v>1.1543551826915431E-2</v>
      </c>
      <c r="L1084">
        <f t="shared" si="151"/>
        <v>2.0896578352995837E-4</v>
      </c>
      <c r="M1084">
        <f t="shared" si="147"/>
        <v>7.8356586566443358</v>
      </c>
      <c r="R1084">
        <f t="shared" si="148"/>
        <v>1.1543551826915431E-2</v>
      </c>
      <c r="S1084">
        <f t="shared" si="152"/>
        <v>2.4545798206753724E-4</v>
      </c>
      <c r="T1084" s="3">
        <f t="shared" si="149"/>
        <v>7.7695073873586109</v>
      </c>
    </row>
    <row r="1085" spans="1:20" x14ac:dyDescent="0.3">
      <c r="A1085" s="1">
        <v>43378</v>
      </c>
      <c r="B1085">
        <v>1634.8589999999999</v>
      </c>
      <c r="C1085">
        <v>9.0634999999999994</v>
      </c>
      <c r="D1085">
        <f t="shared" si="144"/>
        <v>-1.6680514267743356E-2</v>
      </c>
      <c r="E1085">
        <f t="shared" si="150"/>
        <v>2.3518011563183352E-4</v>
      </c>
      <c r="F1085">
        <f t="shared" si="145"/>
        <v>7.1720675560075842</v>
      </c>
      <c r="K1085">
        <f t="shared" si="146"/>
        <v>1.9643319635461096E-2</v>
      </c>
      <c r="L1085">
        <f t="shared" si="151"/>
        <v>2.0157601168288979E-4</v>
      </c>
      <c r="M1085">
        <f t="shared" si="147"/>
        <v>6.5951281201079555</v>
      </c>
      <c r="R1085">
        <f t="shared" si="148"/>
        <v>1.9643319635461096E-2</v>
      </c>
      <c r="S1085">
        <f t="shared" si="152"/>
        <v>2.3521307278786592E-4</v>
      </c>
      <c r="T1085" s="3">
        <f t="shared" si="149"/>
        <v>6.714548690544289</v>
      </c>
    </row>
    <row r="1086" spans="1:20" x14ac:dyDescent="0.3">
      <c r="A1086" s="1">
        <v>43385</v>
      </c>
      <c r="B1086">
        <v>1536.4559999999999</v>
      </c>
      <c r="C1086">
        <v>8.9596999999999998</v>
      </c>
      <c r="D1086">
        <f t="shared" si="144"/>
        <v>-6.2078096431533336E-2</v>
      </c>
      <c r="E1086">
        <f t="shared" si="150"/>
        <v>2.3891116747115147E-4</v>
      </c>
      <c r="F1086">
        <f t="shared" si="145"/>
        <v>-7.7908027675660207</v>
      </c>
      <c r="K1086">
        <f t="shared" si="146"/>
        <v>-1.1518614637394124E-2</v>
      </c>
      <c r="L1086">
        <f t="shared" si="151"/>
        <v>2.1956276639001671E-4</v>
      </c>
      <c r="M1086">
        <f t="shared" si="147"/>
        <v>7.8195874288871261</v>
      </c>
      <c r="R1086">
        <f t="shared" si="148"/>
        <v>-1.1518614637394124E-2</v>
      </c>
      <c r="S1086">
        <f t="shared" si="152"/>
        <v>2.498408581154694E-4</v>
      </c>
      <c r="T1086" s="3">
        <f t="shared" si="149"/>
        <v>7.7636344272226241</v>
      </c>
    </row>
    <row r="1087" spans="1:20" x14ac:dyDescent="0.3">
      <c r="A1087" s="1">
        <v>43392</v>
      </c>
      <c r="B1087">
        <v>1531.662</v>
      </c>
      <c r="C1087">
        <v>8.9877000000000002</v>
      </c>
      <c r="D1087">
        <f t="shared" si="144"/>
        <v>-3.1250453219071471E-3</v>
      </c>
      <c r="E1087">
        <f t="shared" si="150"/>
        <v>5.5212767083292211E-4</v>
      </c>
      <c r="F1087">
        <f t="shared" si="145"/>
        <v>7.4840434788569965</v>
      </c>
      <c r="K1087">
        <f t="shared" si="146"/>
        <v>3.120231645471721E-3</v>
      </c>
      <c r="L1087">
        <f t="shared" si="151"/>
        <v>2.1108256010017522E-4</v>
      </c>
      <c r="M1087">
        <f t="shared" si="147"/>
        <v>8.4171378201226243</v>
      </c>
      <c r="R1087">
        <f t="shared" si="148"/>
        <v>3.120231645471721E-3</v>
      </c>
      <c r="S1087">
        <f t="shared" si="152"/>
        <v>2.3871378424333947E-4</v>
      </c>
      <c r="T1087" s="3">
        <f t="shared" si="149"/>
        <v>8.2994606820055559</v>
      </c>
    </row>
    <row r="1088" spans="1:20" x14ac:dyDescent="0.3">
      <c r="A1088" s="1">
        <v>43399</v>
      </c>
      <c r="B1088">
        <v>1485.2670000000001</v>
      </c>
      <c r="C1088">
        <v>9.1317000000000004</v>
      </c>
      <c r="D1088">
        <f t="shared" si="144"/>
        <v>-3.0758866272168735E-2</v>
      </c>
      <c r="E1088">
        <f t="shared" si="150"/>
        <v>5.051326373769026E-4</v>
      </c>
      <c r="F1088">
        <f t="shared" si="145"/>
        <v>5.7177005525152831</v>
      </c>
      <c r="K1088">
        <f t="shared" si="146"/>
        <v>1.5894900687842752E-2</v>
      </c>
      <c r="L1088">
        <f t="shared" si="151"/>
        <v>1.9143042496103113E-4</v>
      </c>
      <c r="M1088">
        <f t="shared" si="147"/>
        <v>7.2411966156491543</v>
      </c>
      <c r="R1088">
        <f t="shared" si="148"/>
        <v>1.5894900687842752E-2</v>
      </c>
      <c r="S1088">
        <f t="shared" si="152"/>
        <v>2.1853250764610488E-4</v>
      </c>
      <c r="T1088" s="3">
        <f t="shared" si="149"/>
        <v>7.272464631975323</v>
      </c>
    </row>
    <row r="1089" spans="1:20" x14ac:dyDescent="0.3">
      <c r="A1089" s="1">
        <v>43406</v>
      </c>
      <c r="B1089">
        <v>1551.395</v>
      </c>
      <c r="C1089">
        <v>9.0585000000000004</v>
      </c>
      <c r="D1089">
        <f t="shared" si="144"/>
        <v>4.3559972101250025E-2</v>
      </c>
      <c r="E1089">
        <f t="shared" si="150"/>
        <v>5.4334264129887364E-4</v>
      </c>
      <c r="F1089">
        <f t="shared" si="145"/>
        <v>4.0255520217291831</v>
      </c>
      <c r="K1089">
        <f t="shared" si="146"/>
        <v>-8.0483331828283718E-3</v>
      </c>
      <c r="L1089">
        <f t="shared" si="151"/>
        <v>1.9740545893942113E-4</v>
      </c>
      <c r="M1089">
        <f t="shared" si="147"/>
        <v>8.2021156416238057</v>
      </c>
      <c r="R1089">
        <f t="shared" si="148"/>
        <v>-8.0483331828283718E-3</v>
      </c>
      <c r="S1089">
        <f t="shared" si="152"/>
        <v>2.2422540624795115E-4</v>
      </c>
      <c r="T1089" s="3">
        <f t="shared" si="149"/>
        <v>8.1139723492386224</v>
      </c>
    </row>
    <row r="1090" spans="1:20" x14ac:dyDescent="0.3">
      <c r="A1090" s="1">
        <v>43413</v>
      </c>
      <c r="B1090">
        <v>1530.5070000000001</v>
      </c>
      <c r="C1090">
        <v>9.0785</v>
      </c>
      <c r="D1090">
        <f t="shared" si="144"/>
        <v>-1.3555473112384685E-2</v>
      </c>
      <c r="E1090">
        <f t="shared" si="150"/>
        <v>6.606763470957893E-4</v>
      </c>
      <c r="F1090">
        <f t="shared" si="145"/>
        <v>7.0441211126417143</v>
      </c>
      <c r="K1090">
        <f t="shared" si="146"/>
        <v>2.2054372946559522E-3</v>
      </c>
      <c r="L1090">
        <f t="shared" si="151"/>
        <v>1.8446033291790058E-4</v>
      </c>
      <c r="M1090">
        <f t="shared" si="147"/>
        <v>8.5717075536832468</v>
      </c>
      <c r="R1090">
        <f t="shared" si="148"/>
        <v>2.2054372946559522E-3</v>
      </c>
      <c r="S1090">
        <f t="shared" si="152"/>
        <v>2.1178444067267963E-4</v>
      </c>
      <c r="T1090" s="3">
        <f t="shared" si="149"/>
        <v>8.4369750600870894</v>
      </c>
    </row>
    <row r="1091" spans="1:20" x14ac:dyDescent="0.3">
      <c r="A1091" s="1">
        <v>43420</v>
      </c>
      <c r="B1091">
        <v>1499.4349999999999</v>
      </c>
      <c r="C1091">
        <v>9.0042000000000009</v>
      </c>
      <c r="D1091">
        <f t="shared" si="144"/>
        <v>-2.0510682576816507E-2</v>
      </c>
      <c r="E1091">
        <f t="shared" si="150"/>
        <v>6.1935129216425717E-4</v>
      </c>
      <c r="F1091">
        <f t="shared" si="145"/>
        <v>6.7075980467689673</v>
      </c>
      <c r="K1091">
        <f t="shared" si="146"/>
        <v>-8.2178455807226675E-3</v>
      </c>
      <c r="L1091">
        <f t="shared" si="151"/>
        <v>1.6693110566903252E-4</v>
      </c>
      <c r="M1091">
        <f t="shared" si="147"/>
        <v>8.293373338001814</v>
      </c>
      <c r="R1091">
        <f t="shared" si="148"/>
        <v>-8.2178455807226675E-3</v>
      </c>
      <c r="S1091">
        <f t="shared" si="152"/>
        <v>1.9626029109971537E-4</v>
      </c>
      <c r="T1091" s="3">
        <f t="shared" si="149"/>
        <v>8.1919696820123935</v>
      </c>
    </row>
    <row r="1092" spans="1:20" x14ac:dyDescent="0.3">
      <c r="A1092" s="1">
        <v>43427</v>
      </c>
      <c r="B1092">
        <v>1477.3510000000001</v>
      </c>
      <c r="C1092">
        <v>9.0914000000000001</v>
      </c>
      <c r="D1092">
        <f t="shared" ref="D1092:D1155" si="153">LN(B1092/B1091)</f>
        <v>-1.4837751295664768E-2</v>
      </c>
      <c r="E1092">
        <f t="shared" si="150"/>
        <v>6.0213735117960773E-4</v>
      </c>
      <c r="F1092">
        <f t="shared" ref="F1092:F1155" si="154">-LN(E1092)-D1092*D1092/E1092</f>
        <v>7.0493960039281136</v>
      </c>
      <c r="K1092">
        <f t="shared" ref="K1092:K1155" si="155">LN(C1092/C1091)</f>
        <v>9.637776583911269E-3</v>
      </c>
      <c r="L1092">
        <f t="shared" si="151"/>
        <v>1.5722950569694853E-4</v>
      </c>
      <c r="M1092">
        <f t="shared" ref="M1092:M1155" si="156">-LN(L1092)-K1092*K1092/L1092</f>
        <v>8.1670323314054603</v>
      </c>
      <c r="R1092">
        <f t="shared" ref="R1092:R1155" si="157">LN(C1092/C1091)</f>
        <v>9.637776583911269E-3</v>
      </c>
      <c r="S1092">
        <f t="shared" si="152"/>
        <v>1.8936520157237862E-4</v>
      </c>
      <c r="T1092" s="3">
        <f t="shared" ref="T1092:T1155" si="158">-LN(S1092)-R1092*R1092/S1092</f>
        <v>8.0813167211607695</v>
      </c>
    </row>
    <row r="1093" spans="1:20" x14ac:dyDescent="0.3">
      <c r="A1093" s="1">
        <v>43434</v>
      </c>
      <c r="B1093">
        <v>1514.634</v>
      </c>
      <c r="C1093">
        <v>9.1050000000000004</v>
      </c>
      <c r="D1093">
        <f t="shared" si="153"/>
        <v>2.4923206427637588E-2</v>
      </c>
      <c r="E1093">
        <f t="shared" ref="E1093:E1156" si="159">$I$2*E1092+(1-$I$2)*D1092^2</f>
        <v>5.6903934714187506E-4</v>
      </c>
      <c r="F1093">
        <f t="shared" si="154"/>
        <v>6.3799559360035252</v>
      </c>
      <c r="K1093">
        <f t="shared" si="155"/>
        <v>1.49480144779794E-3</v>
      </c>
      <c r="L1093">
        <f t="shared" ref="L1093:L1156" si="160">$P$2*L1092+(1-$P$2)*K1092^2</f>
        <v>1.5094942916903421E-4</v>
      </c>
      <c r="M1093">
        <f t="shared" si="156"/>
        <v>8.7837631672236274</v>
      </c>
      <c r="R1093">
        <f t="shared" si="157"/>
        <v>1.49480144779794E-3</v>
      </c>
      <c r="S1093">
        <f t="shared" ref="S1093:S1156" si="161">$X$3+$Y$3*S1092+($Z$3)*R1092^2</f>
        <v>1.8607750788805975E-4</v>
      </c>
      <c r="T1093" s="3">
        <f t="shared" si="158"/>
        <v>8.5773391939727244</v>
      </c>
    </row>
    <row r="1094" spans="1:20" x14ac:dyDescent="0.3">
      <c r="A1094" s="1">
        <v>43441</v>
      </c>
      <c r="B1094">
        <v>1454.028</v>
      </c>
      <c r="C1094">
        <v>9.0404</v>
      </c>
      <c r="D1094">
        <f t="shared" si="153"/>
        <v>-4.0836189469395413E-2</v>
      </c>
      <c r="E1094">
        <f t="shared" si="159"/>
        <v>5.7355608161474179E-4</v>
      </c>
      <c r="F1094">
        <f t="shared" si="154"/>
        <v>4.5561895980160116</v>
      </c>
      <c r="K1094">
        <f t="shared" si="155"/>
        <v>-7.1202919667800596E-3</v>
      </c>
      <c r="L1094">
        <f t="shared" si="160"/>
        <v>1.3643433146748519E-4</v>
      </c>
      <c r="M1094">
        <f t="shared" si="156"/>
        <v>8.5280703713730155</v>
      </c>
      <c r="R1094">
        <f t="shared" si="157"/>
        <v>-7.1202919667800596E-3</v>
      </c>
      <c r="S1094">
        <f t="shared" si="161"/>
        <v>1.7518257799009293E-4</v>
      </c>
      <c r="T1094" s="3">
        <f t="shared" si="158"/>
        <v>8.3602777172631608</v>
      </c>
    </row>
    <row r="1095" spans="1:20" x14ac:dyDescent="0.3">
      <c r="A1095" s="1">
        <v>43448</v>
      </c>
      <c r="B1095">
        <v>1471.674</v>
      </c>
      <c r="C1095">
        <v>9.0587</v>
      </c>
      <c r="D1095">
        <f t="shared" si="153"/>
        <v>1.2062892240488215E-2</v>
      </c>
      <c r="E1095">
        <f t="shared" si="159"/>
        <v>6.683532622625396E-4</v>
      </c>
      <c r="F1095">
        <f t="shared" si="154"/>
        <v>7.092974441166656</v>
      </c>
      <c r="K1095">
        <f t="shared" si="155"/>
        <v>2.02220068800936E-3</v>
      </c>
      <c r="L1095">
        <f t="shared" si="160"/>
        <v>1.2806622366887515E-4</v>
      </c>
      <c r="M1095">
        <f t="shared" si="156"/>
        <v>8.9310319536422629</v>
      </c>
      <c r="R1095">
        <f t="shared" si="157"/>
        <v>2.02220068800936E-3</v>
      </c>
      <c r="S1095">
        <f t="shared" si="161"/>
        <v>1.7075052373646655E-4</v>
      </c>
      <c r="T1095" s="3">
        <f t="shared" si="158"/>
        <v>8.6513580430254624</v>
      </c>
    </row>
    <row r="1096" spans="1:20" x14ac:dyDescent="0.3">
      <c r="A1096" s="1">
        <v>43455</v>
      </c>
      <c r="B1096">
        <v>1408.34</v>
      </c>
      <c r="C1096">
        <v>9.0412999999999997</v>
      </c>
      <c r="D1096">
        <f t="shared" si="153"/>
        <v>-4.3988822530221974E-2</v>
      </c>
      <c r="E1096">
        <f t="shared" si="159"/>
        <v>6.2304977672556373E-4</v>
      </c>
      <c r="F1096">
        <f t="shared" si="154"/>
        <v>4.2751667841338108</v>
      </c>
      <c r="K1096">
        <f t="shared" si="155"/>
        <v>-1.9226525259733768E-3</v>
      </c>
      <c r="L1096">
        <f t="shared" si="160"/>
        <v>1.1596564706300042E-4</v>
      </c>
      <c r="M1096">
        <f t="shared" si="156"/>
        <v>9.0303399378375175</v>
      </c>
      <c r="R1096">
        <f t="shared" si="157"/>
        <v>-1.9226525259733768E-3</v>
      </c>
      <c r="S1096">
        <f t="shared" si="161"/>
        <v>1.629263482588811E-4</v>
      </c>
      <c r="T1096" s="3">
        <f t="shared" si="158"/>
        <v>8.6995235754733358</v>
      </c>
    </row>
    <row r="1097" spans="1:20" x14ac:dyDescent="0.3">
      <c r="A1097" s="1">
        <v>43462</v>
      </c>
      <c r="B1097">
        <v>1408.7360000000001</v>
      </c>
      <c r="C1097">
        <v>8.9638000000000009</v>
      </c>
      <c r="D1097">
        <f t="shared" si="153"/>
        <v>2.8114257663511565E-4</v>
      </c>
      <c r="E1097">
        <f t="shared" si="159"/>
        <v>7.3673021046110525E-4</v>
      </c>
      <c r="F1097">
        <f t="shared" si="154"/>
        <v>7.2131815108739668</v>
      </c>
      <c r="K1097">
        <f t="shared" si="155"/>
        <v>-8.6087251531457142E-3</v>
      </c>
      <c r="L1097">
        <f t="shared" si="160"/>
        <v>1.0500779939113199E-4</v>
      </c>
      <c r="M1097">
        <f t="shared" si="156"/>
        <v>8.4557174137385331</v>
      </c>
      <c r="R1097">
        <f t="shared" si="157"/>
        <v>-8.6087251531457142E-3</v>
      </c>
      <c r="S1097">
        <f t="shared" si="161"/>
        <v>1.5654812997123894E-4</v>
      </c>
      <c r="T1097" s="3">
        <f t="shared" si="158"/>
        <v>8.2887453689127604</v>
      </c>
    </row>
    <row r="1098" spans="1:20" x14ac:dyDescent="0.3">
      <c r="A1098" s="1">
        <v>43469</v>
      </c>
      <c r="B1098">
        <v>1435.29</v>
      </c>
      <c r="C1098">
        <v>8.9578000000000007</v>
      </c>
      <c r="D1098">
        <f t="shared" si="153"/>
        <v>1.8674070952096652E-2</v>
      </c>
      <c r="E1098">
        <f t="shared" si="159"/>
        <v>6.7290021960170047E-4</v>
      </c>
      <c r="F1098">
        <f t="shared" si="154"/>
        <v>6.7856777871693765</v>
      </c>
      <c r="K1098">
        <f t="shared" si="155"/>
        <v>-6.6958309795679411E-4</v>
      </c>
      <c r="L1098">
        <f t="shared" si="160"/>
        <v>1.0199208191638635E-4</v>
      </c>
      <c r="M1098">
        <f t="shared" si="156"/>
        <v>9.1862195295742612</v>
      </c>
      <c r="R1098">
        <f t="shared" si="157"/>
        <v>-6.6958309795679411E-4</v>
      </c>
      <c r="S1098">
        <f t="shared" si="161"/>
        <v>1.5777015272789582E-4</v>
      </c>
      <c r="T1098" s="3">
        <f t="shared" si="158"/>
        <v>8.751529575103806</v>
      </c>
    </row>
    <row r="1099" spans="1:20" x14ac:dyDescent="0.3">
      <c r="A1099" s="1">
        <v>43476</v>
      </c>
      <c r="B1099">
        <v>1465.433</v>
      </c>
      <c r="C1099">
        <v>8.9276999999999997</v>
      </c>
      <c r="D1099">
        <f t="shared" si="153"/>
        <v>2.0783842552416297E-2</v>
      </c>
      <c r="E1099">
        <f t="shared" si="159"/>
        <v>6.4481045036728025E-4</v>
      </c>
      <c r="F1099">
        <f t="shared" si="154"/>
        <v>6.6766392863286912</v>
      </c>
      <c r="K1099">
        <f t="shared" si="155"/>
        <v>-3.3658581998722314E-3</v>
      </c>
      <c r="L1099">
        <f t="shared" si="160"/>
        <v>9.2081061948272536E-5</v>
      </c>
      <c r="M1099">
        <f t="shared" si="156"/>
        <v>9.1698083462308713</v>
      </c>
      <c r="R1099">
        <f t="shared" si="157"/>
        <v>-3.3658581998722314E-3</v>
      </c>
      <c r="S1099">
        <f t="shared" si="161"/>
        <v>1.5207343638458916E-4</v>
      </c>
      <c r="T1099" s="3">
        <f t="shared" si="158"/>
        <v>8.7166501075900378</v>
      </c>
    </row>
    <row r="1100" spans="1:20" x14ac:dyDescent="0.3">
      <c r="A1100" s="1">
        <v>43483</v>
      </c>
      <c r="B1100">
        <v>1499.7860000000001</v>
      </c>
      <c r="C1100">
        <v>9.0252999999999997</v>
      </c>
      <c r="D1100">
        <f t="shared" si="153"/>
        <v>2.3171669324858556E-2</v>
      </c>
      <c r="E1100">
        <f t="shared" si="159"/>
        <v>6.2636790235173539E-4</v>
      </c>
      <c r="F1100">
        <f t="shared" si="154"/>
        <v>6.5183667595148673</v>
      </c>
      <c r="K1100">
        <f t="shared" si="155"/>
        <v>1.0872941739852295E-2</v>
      </c>
      <c r="L1100">
        <f t="shared" si="160"/>
        <v>8.4199381785010031E-5</v>
      </c>
      <c r="M1100">
        <f t="shared" si="156"/>
        <v>7.9782644268465575</v>
      </c>
      <c r="R1100">
        <f t="shared" si="157"/>
        <v>1.0872941739852295E-2</v>
      </c>
      <c r="S1100">
        <f t="shared" si="161"/>
        <v>1.4844325943662504E-4</v>
      </c>
      <c r="T1100" s="3">
        <f t="shared" si="158"/>
        <v>8.0189033835243944</v>
      </c>
    </row>
    <row r="1101" spans="1:20" x14ac:dyDescent="0.3">
      <c r="A1101" s="1">
        <v>43490</v>
      </c>
      <c r="B1101">
        <v>1501.1210000000001</v>
      </c>
      <c r="C1101">
        <v>9.0469000000000008</v>
      </c>
      <c r="D1101">
        <f t="shared" si="153"/>
        <v>8.8973106335372878E-4</v>
      </c>
      <c r="E1101">
        <f t="shared" si="159"/>
        <v>6.1861788511666975E-4</v>
      </c>
      <c r="F1101">
        <f t="shared" si="154"/>
        <v>7.3867431245863573</v>
      </c>
      <c r="K1101">
        <f t="shared" si="155"/>
        <v>2.3904129309472921E-3</v>
      </c>
      <c r="L1101">
        <f t="shared" si="160"/>
        <v>8.7519995830064934E-5</v>
      </c>
      <c r="M1101">
        <f t="shared" si="156"/>
        <v>9.2783544843413921</v>
      </c>
      <c r="R1101">
        <f t="shared" si="157"/>
        <v>2.3904129309472921E-3</v>
      </c>
      <c r="S1101">
        <f t="shared" si="161"/>
        <v>1.5520460273065777E-4</v>
      </c>
      <c r="T1101" s="3">
        <f t="shared" si="158"/>
        <v>8.7339498987531883</v>
      </c>
    </row>
    <row r="1102" spans="1:20" x14ac:dyDescent="0.3">
      <c r="A1102" s="1">
        <v>43497</v>
      </c>
      <c r="B1102">
        <v>1525.6949999999999</v>
      </c>
      <c r="C1102">
        <v>9.0637000000000008</v>
      </c>
      <c r="D1102">
        <f t="shared" si="153"/>
        <v>1.6237881620411437E-2</v>
      </c>
      <c r="E1102">
        <f t="shared" si="159"/>
        <v>5.650839379639671E-4</v>
      </c>
      <c r="F1102">
        <f t="shared" si="154"/>
        <v>7.0119351530127343</v>
      </c>
      <c r="K1102">
        <f t="shared" si="155"/>
        <v>1.8552676133119807E-3</v>
      </c>
      <c r="L1102">
        <f t="shared" si="160"/>
        <v>7.953545515983646E-5</v>
      </c>
      <c r="M1102">
        <f t="shared" si="156"/>
        <v>9.3960311363407563</v>
      </c>
      <c r="R1102">
        <f t="shared" si="157"/>
        <v>1.8552676133119807E-3</v>
      </c>
      <c r="S1102">
        <f t="shared" si="161"/>
        <v>1.5047175200763339E-4</v>
      </c>
      <c r="T1102" s="3">
        <f t="shared" si="158"/>
        <v>8.7788603412720683</v>
      </c>
    </row>
    <row r="1103" spans="1:20" x14ac:dyDescent="0.3">
      <c r="A1103" s="1">
        <v>43504</v>
      </c>
      <c r="B1103">
        <v>1527.1669999999999</v>
      </c>
      <c r="C1103">
        <v>9.2733000000000008</v>
      </c>
      <c r="D1103">
        <f t="shared" si="153"/>
        <v>9.643410767171183E-4</v>
      </c>
      <c r="E1103">
        <f t="shared" si="159"/>
        <v>5.3896665704006546E-4</v>
      </c>
      <c r="F1103">
        <f t="shared" si="154"/>
        <v>7.5241314114482707</v>
      </c>
      <c r="K1103">
        <f t="shared" si="155"/>
        <v>2.2861878076457964E-2</v>
      </c>
      <c r="L1103">
        <f t="shared" si="160"/>
        <v>7.2108472727932531E-5</v>
      </c>
      <c r="M1103">
        <f t="shared" si="156"/>
        <v>2.2890164533681512</v>
      </c>
      <c r="R1103">
        <f t="shared" si="157"/>
        <v>2.2861878076457964E-2</v>
      </c>
      <c r="S1103">
        <f t="shared" si="161"/>
        <v>1.4642886059825381E-4</v>
      </c>
      <c r="T1103" s="3">
        <f t="shared" si="158"/>
        <v>5.2595551732051087</v>
      </c>
    </row>
    <row r="1104" spans="1:20" x14ac:dyDescent="0.3">
      <c r="A1104" s="1">
        <v>43511</v>
      </c>
      <c r="B1104">
        <v>1583.8209999999999</v>
      </c>
      <c r="C1104">
        <v>9.2706999999999997</v>
      </c>
      <c r="D1104">
        <f t="shared" si="153"/>
        <v>3.6425896932054072E-2</v>
      </c>
      <c r="E1104">
        <f t="shared" si="159"/>
        <v>4.923463850767686E-4</v>
      </c>
      <c r="F1104">
        <f t="shared" si="154"/>
        <v>4.9213839916773399</v>
      </c>
      <c r="K1104">
        <f t="shared" si="155"/>
        <v>-2.8041415196695528E-4</v>
      </c>
      <c r="L1104">
        <f t="shared" si="160"/>
        <v>1.1608439257714574E-4</v>
      </c>
      <c r="M1104">
        <f t="shared" si="156"/>
        <v>9.0605157390570099</v>
      </c>
      <c r="R1104">
        <f t="shared" si="157"/>
        <v>-2.8041415196695528E-4</v>
      </c>
      <c r="S1104">
        <f t="shared" si="161"/>
        <v>1.9028886439941087E-4</v>
      </c>
      <c r="T1104" s="3">
        <f t="shared" si="158"/>
        <v>8.5665540765065042</v>
      </c>
    </row>
    <row r="1105" spans="1:20" x14ac:dyDescent="0.3">
      <c r="A1105" s="1">
        <v>43518</v>
      </c>
      <c r="B1105">
        <v>1588.828</v>
      </c>
      <c r="C1105">
        <v>9.3435000000000006</v>
      </c>
      <c r="D1105">
        <f t="shared" si="153"/>
        <v>3.156355560848984E-3</v>
      </c>
      <c r="E1105">
        <f t="shared" si="159"/>
        <v>5.6465483027407718E-4</v>
      </c>
      <c r="F1105">
        <f t="shared" si="154"/>
        <v>7.4616522687984315</v>
      </c>
      <c r="K1105">
        <f t="shared" si="155"/>
        <v>7.8220252477178634E-3</v>
      </c>
      <c r="L1105">
        <f t="shared" si="160"/>
        <v>1.0476182947174923E-4</v>
      </c>
      <c r="M1105">
        <f t="shared" si="156"/>
        <v>8.5797908105198655</v>
      </c>
      <c r="R1105">
        <f t="shared" si="157"/>
        <v>7.8220252477178634E-3</v>
      </c>
      <c r="S1105">
        <f t="shared" si="161"/>
        <v>1.7840074722457152E-4</v>
      </c>
      <c r="T1105" s="3">
        <f t="shared" si="158"/>
        <v>8.2885195018777047</v>
      </c>
    </row>
    <row r="1106" spans="1:20" x14ac:dyDescent="0.3">
      <c r="A1106" s="1">
        <v>43525</v>
      </c>
      <c r="B1106">
        <v>1580.2149999999999</v>
      </c>
      <c r="C1106">
        <v>9.2692999999999994</v>
      </c>
      <c r="D1106">
        <f t="shared" si="153"/>
        <v>-5.4357237862759601E-3</v>
      </c>
      <c r="E1106">
        <f t="shared" si="159"/>
        <v>5.1659137403794987E-4</v>
      </c>
      <c r="F1106">
        <f t="shared" si="154"/>
        <v>7.5110621178380299</v>
      </c>
      <c r="K1106">
        <f t="shared" si="155"/>
        <v>-7.9730500592238695E-3</v>
      </c>
      <c r="L1106">
        <f t="shared" si="160"/>
        <v>1.005084904312029E-4</v>
      </c>
      <c r="M1106">
        <f t="shared" si="156"/>
        <v>8.5727891757533552</v>
      </c>
      <c r="R1106">
        <f t="shared" si="157"/>
        <v>-7.9730500592238695E-3</v>
      </c>
      <c r="S1106">
        <f t="shared" si="161"/>
        <v>1.7431121155109841E-4</v>
      </c>
      <c r="T1106" s="3">
        <f t="shared" si="158"/>
        <v>8.2899784476718956</v>
      </c>
    </row>
    <row r="1107" spans="1:20" x14ac:dyDescent="0.3">
      <c r="A1107" s="1">
        <v>43532</v>
      </c>
      <c r="B1107">
        <v>1558.6310000000001</v>
      </c>
      <c r="C1107">
        <v>9.4265000000000008</v>
      </c>
      <c r="D1107">
        <f t="shared" si="153"/>
        <v>-1.3753041856670315E-2</v>
      </c>
      <c r="E1107">
        <f t="shared" si="159"/>
        <v>4.7438953781384877E-4</v>
      </c>
      <c r="F1107">
        <f t="shared" si="154"/>
        <v>7.2547668994904067</v>
      </c>
      <c r="K1107">
        <f t="shared" si="155"/>
        <v>1.681700754355181E-2</v>
      </c>
      <c r="L1107">
        <f t="shared" si="160"/>
        <v>9.6903119973995925E-5</v>
      </c>
      <c r="M1107">
        <f t="shared" si="156"/>
        <v>6.3232989750845174</v>
      </c>
      <c r="R1107">
        <f t="shared" si="157"/>
        <v>1.681700754355181E-2</v>
      </c>
      <c r="S1107">
        <f t="shared" si="161"/>
        <v>1.7121264332588089E-4</v>
      </c>
      <c r="T1107" s="3">
        <f t="shared" si="158"/>
        <v>7.0207884848293007</v>
      </c>
    </row>
    <row r="1108" spans="1:20" x14ac:dyDescent="0.3">
      <c r="A1108" s="1">
        <v>43539</v>
      </c>
      <c r="B1108">
        <v>1595.759</v>
      </c>
      <c r="C1108">
        <v>9.23</v>
      </c>
      <c r="D1108">
        <f t="shared" si="153"/>
        <v>2.3541613245245063E-2</v>
      </c>
      <c r="E1108">
        <f t="shared" si="159"/>
        <v>4.4967352168958345E-4</v>
      </c>
      <c r="F1108">
        <f t="shared" si="154"/>
        <v>6.4745222397058289</v>
      </c>
      <c r="K1108">
        <f t="shared" si="155"/>
        <v>-2.1065823349739984E-2</v>
      </c>
      <c r="L1108">
        <f t="shared" si="160"/>
        <v>1.1504844400065092E-4</v>
      </c>
      <c r="M1108">
        <f t="shared" si="156"/>
        <v>5.2129220183354512</v>
      </c>
      <c r="R1108">
        <f t="shared" si="157"/>
        <v>-2.1065823349739984E-2</v>
      </c>
      <c r="S1108">
        <f t="shared" si="161"/>
        <v>1.8860457325065055E-4</v>
      </c>
      <c r="T1108" s="3">
        <f t="shared" si="158"/>
        <v>6.2229515081955302</v>
      </c>
    </row>
    <row r="1109" spans="1:20" x14ac:dyDescent="0.3">
      <c r="A1109" s="1">
        <v>43546</v>
      </c>
      <c r="B1109">
        <v>1576.87</v>
      </c>
      <c r="C1109">
        <v>9.2703000000000007</v>
      </c>
      <c r="D1109">
        <f t="shared" si="153"/>
        <v>-1.1907615539545981E-2</v>
      </c>
      <c r="E1109">
        <f t="shared" si="159"/>
        <v>4.5873127740473491E-4</v>
      </c>
      <c r="F1109">
        <f t="shared" si="154"/>
        <v>7.3779514868543634</v>
      </c>
      <c r="K1109">
        <f t="shared" si="155"/>
        <v>4.3566929988968417E-3</v>
      </c>
      <c r="L1109">
        <f t="shared" si="160"/>
        <v>1.4713269777753433E-4</v>
      </c>
      <c r="M1109">
        <f t="shared" si="156"/>
        <v>8.6951712147105447</v>
      </c>
      <c r="R1109">
        <f t="shared" si="157"/>
        <v>4.3566929988968417E-3</v>
      </c>
      <c r="S1109">
        <f t="shared" si="161"/>
        <v>2.1731549629477003E-4</v>
      </c>
      <c r="T1109" s="3">
        <f t="shared" si="158"/>
        <v>8.3468183428084686</v>
      </c>
    </row>
    <row r="1110" spans="1:20" x14ac:dyDescent="0.3">
      <c r="A1110" s="1">
        <v>43553</v>
      </c>
      <c r="B1110">
        <v>1553.4190000000001</v>
      </c>
      <c r="C1110">
        <v>9.2944999999999993</v>
      </c>
      <c r="D1110">
        <f t="shared" si="153"/>
        <v>-1.4983561416459085E-2</v>
      </c>
      <c r="E1110">
        <f t="shared" si="159"/>
        <v>4.3126878741870446E-4</v>
      </c>
      <c r="F1110">
        <f t="shared" si="154"/>
        <v>7.2282055009288326</v>
      </c>
      <c r="K1110">
        <f t="shared" si="155"/>
        <v>2.6070858514039676E-3</v>
      </c>
      <c r="L1110">
        <f t="shared" si="160"/>
        <v>1.3462462714964267E-4</v>
      </c>
      <c r="M1110">
        <f t="shared" si="156"/>
        <v>8.8625324263124288</v>
      </c>
      <c r="R1110">
        <f t="shared" si="157"/>
        <v>2.6070858514039676E-3</v>
      </c>
      <c r="S1110">
        <f t="shared" si="161"/>
        <v>2.0202555528599648E-4</v>
      </c>
      <c r="T1110" s="3">
        <f t="shared" si="158"/>
        <v>8.4734726104114131</v>
      </c>
    </row>
    <row r="1111" spans="1:20" x14ac:dyDescent="0.3">
      <c r="A1111" s="1">
        <v>43560</v>
      </c>
      <c r="B1111">
        <v>1622.2660000000001</v>
      </c>
      <c r="C1111">
        <v>9.3015000000000008</v>
      </c>
      <c r="D1111">
        <f t="shared" si="153"/>
        <v>4.336562915199766E-2</v>
      </c>
      <c r="E1111">
        <f t="shared" si="159"/>
        <v>4.1335312209999514E-4</v>
      </c>
      <c r="F1111">
        <f t="shared" si="154"/>
        <v>3.2416411483917038</v>
      </c>
      <c r="K1111">
        <f t="shared" si="155"/>
        <v>7.5285011084382848E-4</v>
      </c>
      <c r="L1111">
        <f t="shared" si="160"/>
        <v>1.2214819891574768E-4</v>
      </c>
      <c r="M1111">
        <f t="shared" si="156"/>
        <v>9.0056353771321707</v>
      </c>
      <c r="R1111">
        <f t="shared" si="157"/>
        <v>7.5285011084382848E-4</v>
      </c>
      <c r="S1111">
        <f t="shared" si="161"/>
        <v>1.8852485721171182E-4</v>
      </c>
      <c r="T1111" s="3">
        <f t="shared" si="158"/>
        <v>8.5732742798225967</v>
      </c>
    </row>
    <row r="1112" spans="1:20" x14ac:dyDescent="0.3">
      <c r="A1112" s="1">
        <v>43567</v>
      </c>
      <c r="B1112">
        <v>1641.2090000000001</v>
      </c>
      <c r="C1112">
        <v>9.2690999999999999</v>
      </c>
      <c r="D1112">
        <f t="shared" si="153"/>
        <v>1.1609228047887559E-2</v>
      </c>
      <c r="E1112">
        <f t="shared" si="159"/>
        <v>5.4048648067423139E-4</v>
      </c>
      <c r="F1112">
        <f t="shared" si="154"/>
        <v>7.2736837700732799</v>
      </c>
      <c r="K1112">
        <f t="shared" si="155"/>
        <v>-3.4893899900669397E-3</v>
      </c>
      <c r="L1112">
        <f t="shared" si="160"/>
        <v>1.1028143260026004E-4</v>
      </c>
      <c r="M1112">
        <f t="shared" si="156"/>
        <v>9.0020679779327928</v>
      </c>
      <c r="R1112">
        <f t="shared" si="157"/>
        <v>-3.4893899900669397E-3</v>
      </c>
      <c r="S1112">
        <f t="shared" si="161"/>
        <v>1.770150939749601E-4</v>
      </c>
      <c r="T1112" s="3">
        <f t="shared" si="158"/>
        <v>8.5704913473840794</v>
      </c>
    </row>
    <row r="1113" spans="1:20" x14ac:dyDescent="0.3">
      <c r="A1113" s="1">
        <v>43574</v>
      </c>
      <c r="B1113">
        <v>1670.7439999999999</v>
      </c>
      <c r="C1113">
        <v>9.3007000000000009</v>
      </c>
      <c r="D1113">
        <f t="shared" si="153"/>
        <v>1.7835870837832717E-2</v>
      </c>
      <c r="E1113">
        <f t="shared" si="159"/>
        <v>5.0533196821822026E-4</v>
      </c>
      <c r="F1113">
        <f t="shared" si="154"/>
        <v>6.9607716020683759</v>
      </c>
      <c r="K1113">
        <f t="shared" si="155"/>
        <v>3.4033786580209072E-3</v>
      </c>
      <c r="L1113">
        <f t="shared" si="160"/>
        <v>1.0070598798208184E-4</v>
      </c>
      <c r="M1113">
        <f t="shared" si="156"/>
        <v>9.0882874457362952</v>
      </c>
      <c r="R1113">
        <f t="shared" si="157"/>
        <v>3.4033786580209072E-3</v>
      </c>
      <c r="S1113">
        <f t="shared" si="161"/>
        <v>1.6873877265878164E-4</v>
      </c>
      <c r="T1113" s="3">
        <f t="shared" si="158"/>
        <v>8.6185142769807523</v>
      </c>
    </row>
    <row r="1114" spans="1:20" x14ac:dyDescent="0.3">
      <c r="A1114" s="1">
        <v>43581</v>
      </c>
      <c r="B1114">
        <v>1689.037</v>
      </c>
      <c r="C1114">
        <v>9.5122</v>
      </c>
      <c r="D1114">
        <f t="shared" si="153"/>
        <v>1.0889507838205244E-2</v>
      </c>
      <c r="E1114">
        <f t="shared" si="159"/>
        <v>4.8911011456458434E-4</v>
      </c>
      <c r="F1114">
        <f t="shared" si="154"/>
        <v>7.3804797932164172</v>
      </c>
      <c r="K1114">
        <f t="shared" si="155"/>
        <v>2.2485519095906202E-2</v>
      </c>
      <c r="L1114">
        <f t="shared" si="160"/>
        <v>9.2007275033496549E-5</v>
      </c>
      <c r="M1114">
        <f t="shared" si="156"/>
        <v>3.7984408289691469</v>
      </c>
      <c r="R1114">
        <f t="shared" si="157"/>
        <v>2.2485519095906202E-2</v>
      </c>
      <c r="S1114">
        <f t="shared" si="161"/>
        <v>1.619758573991553E-4</v>
      </c>
      <c r="T1114" s="3">
        <f t="shared" si="158"/>
        <v>5.6066192573674378</v>
      </c>
    </row>
    <row r="1115" spans="1:20" x14ac:dyDescent="0.3">
      <c r="A1115" s="1">
        <v>43588</v>
      </c>
      <c r="B1115">
        <v>1672.33</v>
      </c>
      <c r="C1115">
        <v>9.5389999999999997</v>
      </c>
      <c r="D1115">
        <f t="shared" si="153"/>
        <v>-9.9406804302649161E-3</v>
      </c>
      <c r="E1115">
        <f t="shared" si="159"/>
        <v>4.5700421876956383E-4</v>
      </c>
      <c r="F1115">
        <f t="shared" si="154"/>
        <v>7.4745898936554944</v>
      </c>
      <c r="K1115">
        <f t="shared" si="155"/>
        <v>2.8134729233054109E-3</v>
      </c>
      <c r="L1115">
        <f t="shared" si="160"/>
        <v>1.3237521457822786E-4</v>
      </c>
      <c r="M1115">
        <f t="shared" si="156"/>
        <v>8.870073214763309</v>
      </c>
      <c r="R1115">
        <f t="shared" si="157"/>
        <v>2.8134729233054109E-3</v>
      </c>
      <c r="S1115">
        <f t="shared" si="161"/>
        <v>2.01342430984702E-4</v>
      </c>
      <c r="T1115" s="3">
        <f t="shared" si="158"/>
        <v>8.4711891967016406</v>
      </c>
    </row>
    <row r="1116" spans="1:20" x14ac:dyDescent="0.3">
      <c r="A1116" s="1">
        <v>43595</v>
      </c>
      <c r="B1116">
        <v>1603.366</v>
      </c>
      <c r="C1116">
        <v>9.6113</v>
      </c>
      <c r="D1116">
        <f t="shared" si="153"/>
        <v>-4.2112694146595318E-2</v>
      </c>
      <c r="E1116">
        <f t="shared" si="159"/>
        <v>4.2596771232059657E-4</v>
      </c>
      <c r="F1116">
        <f t="shared" si="154"/>
        <v>3.5977351875453918</v>
      </c>
      <c r="K1116">
        <f t="shared" si="155"/>
        <v>7.5508314246128284E-3</v>
      </c>
      <c r="L1116">
        <f t="shared" si="160"/>
        <v>1.2022752901619447E-4</v>
      </c>
      <c r="M1116">
        <f t="shared" si="156"/>
        <v>8.5518982439837874</v>
      </c>
      <c r="R1116">
        <f t="shared" si="157"/>
        <v>7.5508314246128284E-3</v>
      </c>
      <c r="S1116">
        <f t="shared" si="161"/>
        <v>1.8807265467933043E-4</v>
      </c>
      <c r="T1116" s="3">
        <f t="shared" si="158"/>
        <v>8.2755277958784124</v>
      </c>
    </row>
    <row r="1117" spans="1:20" x14ac:dyDescent="0.3">
      <c r="A1117" s="1">
        <v>43602</v>
      </c>
      <c r="B1117">
        <v>1606.857</v>
      </c>
      <c r="C1117">
        <v>9.6415000000000006</v>
      </c>
      <c r="D1117">
        <f t="shared" si="153"/>
        <v>2.1749276459148456E-3</v>
      </c>
      <c r="E1117">
        <f t="shared" si="159"/>
        <v>5.4272804242986759E-4</v>
      </c>
      <c r="F1117">
        <f t="shared" si="154"/>
        <v>7.5101864039668147</v>
      </c>
      <c r="K1117">
        <f t="shared" si="155"/>
        <v>3.137208589838869E-3</v>
      </c>
      <c r="L1117">
        <f t="shared" si="160"/>
        <v>1.140577731279152E-4</v>
      </c>
      <c r="M1117">
        <f t="shared" si="156"/>
        <v>8.9925151712349862</v>
      </c>
      <c r="R1117">
        <f t="shared" si="157"/>
        <v>3.137208589838869E-3</v>
      </c>
      <c r="S1117">
        <f t="shared" si="161"/>
        <v>1.8177313693793873E-4</v>
      </c>
      <c r="T1117" s="3">
        <f t="shared" si="158"/>
        <v>8.5586063069938234</v>
      </c>
    </row>
    <row r="1118" spans="1:20" x14ac:dyDescent="0.3">
      <c r="A1118" s="1">
        <v>43609</v>
      </c>
      <c r="B1118">
        <v>1571.5160000000001</v>
      </c>
      <c r="C1118">
        <v>9.5391999999999992</v>
      </c>
      <c r="D1118">
        <f t="shared" si="153"/>
        <v>-2.2239338549249029E-2</v>
      </c>
      <c r="E1118">
        <f t="shared" si="159"/>
        <v>4.9611114727377134E-4</v>
      </c>
      <c r="F1118">
        <f t="shared" si="154"/>
        <v>6.6117803815258123</v>
      </c>
      <c r="K1118">
        <f t="shared" si="155"/>
        <v>-1.0667073675907556E-2</v>
      </c>
      <c r="L1118">
        <f t="shared" si="160"/>
        <v>1.0388596111825155E-4</v>
      </c>
      <c r="M1118">
        <f t="shared" si="156"/>
        <v>8.0769151749045935</v>
      </c>
      <c r="R1118">
        <f t="shared" si="157"/>
        <v>-1.0667073675907556E-2</v>
      </c>
      <c r="S1118">
        <f t="shared" si="161"/>
        <v>1.7238394975425985E-4</v>
      </c>
      <c r="T1118" s="3">
        <f t="shared" si="158"/>
        <v>8.0057105768116248</v>
      </c>
    </row>
    <row r="1119" spans="1:20" x14ac:dyDescent="0.3">
      <c r="A1119" s="1">
        <v>43616</v>
      </c>
      <c r="B1119">
        <v>1510.462</v>
      </c>
      <c r="C1119">
        <v>9.4931000000000001</v>
      </c>
      <c r="D1119">
        <f t="shared" si="153"/>
        <v>-3.9625194263611808E-2</v>
      </c>
      <c r="E1119">
        <f t="shared" si="159"/>
        <v>4.9597918380429938E-4</v>
      </c>
      <c r="F1119">
        <f t="shared" si="154"/>
        <v>4.4432066008274429</v>
      </c>
      <c r="K1119">
        <f t="shared" si="155"/>
        <v>-4.8444055796952904E-3</v>
      </c>
      <c r="L1119">
        <f t="shared" si="160"/>
        <v>1.0485228410117232E-4</v>
      </c>
      <c r="M1119">
        <f t="shared" si="156"/>
        <v>8.9391358495967648</v>
      </c>
      <c r="R1119">
        <f t="shared" si="157"/>
        <v>-4.8444055796952904E-3</v>
      </c>
      <c r="S1119">
        <f t="shared" si="161"/>
        <v>1.7420924100179381E-4</v>
      </c>
      <c r="T1119" s="3">
        <f t="shared" si="158"/>
        <v>8.5205403552372836</v>
      </c>
    </row>
    <row r="1120" spans="1:20" x14ac:dyDescent="0.3">
      <c r="A1120" s="1">
        <v>43623</v>
      </c>
      <c r="B1120">
        <v>1566.136</v>
      </c>
      <c r="C1120">
        <v>9.3966999999999992</v>
      </c>
      <c r="D1120">
        <f t="shared" si="153"/>
        <v>3.6195874968481236E-2</v>
      </c>
      <c r="E1120">
        <f t="shared" si="159"/>
        <v>5.8905539208223886E-4</v>
      </c>
      <c r="F1120">
        <f t="shared" si="154"/>
        <v>5.2128508352742742</v>
      </c>
      <c r="K1120">
        <f t="shared" si="155"/>
        <v>-1.0206655113081515E-2</v>
      </c>
      <c r="L1120">
        <f t="shared" si="160"/>
        <v>9.690892263821755E-5</v>
      </c>
      <c r="M1120">
        <f t="shared" si="156"/>
        <v>8.1667522041150189</v>
      </c>
      <c r="R1120">
        <f t="shared" si="157"/>
        <v>-1.0206655113081515E-2</v>
      </c>
      <c r="S1120">
        <f t="shared" si="161"/>
        <v>1.6748941846049382E-4</v>
      </c>
      <c r="T1120" s="3">
        <f t="shared" si="158"/>
        <v>8.0726059632583365</v>
      </c>
    </row>
    <row r="1121" spans="1:20" x14ac:dyDescent="0.3">
      <c r="A1121" s="1">
        <v>43630</v>
      </c>
      <c r="B1121">
        <v>1589.6020000000001</v>
      </c>
      <c r="C1121">
        <v>9.4855</v>
      </c>
      <c r="D1121">
        <f t="shared" si="153"/>
        <v>1.4872231168918603E-2</v>
      </c>
      <c r="E1121">
        <f t="shared" si="159"/>
        <v>6.515366762511693E-4</v>
      </c>
      <c r="F1121">
        <f t="shared" si="154"/>
        <v>6.9966974985751227</v>
      </c>
      <c r="K1121">
        <f t="shared" si="155"/>
        <v>9.4057530016246546E-3</v>
      </c>
      <c r="L1121">
        <f t="shared" si="160"/>
        <v>9.7618195820098024E-5</v>
      </c>
      <c r="M1121">
        <f t="shared" si="156"/>
        <v>8.3281792390024627</v>
      </c>
      <c r="R1121">
        <f t="shared" si="157"/>
        <v>9.4057530016246546E-3</v>
      </c>
      <c r="S1121">
        <f t="shared" si="161"/>
        <v>1.6936905623193135E-4</v>
      </c>
      <c r="T1121" s="3">
        <f t="shared" si="158"/>
        <v>8.161090714985642</v>
      </c>
    </row>
    <row r="1122" spans="1:20" x14ac:dyDescent="0.3">
      <c r="A1122" s="1">
        <v>43637</v>
      </c>
      <c r="B1122">
        <v>1628.2929999999999</v>
      </c>
      <c r="C1122">
        <v>9.3508999999999993</v>
      </c>
      <c r="D1122">
        <f t="shared" si="153"/>
        <v>2.4048556383852612E-2</v>
      </c>
      <c r="E1122">
        <f t="shared" si="159"/>
        <v>6.1424703934612993E-4</v>
      </c>
      <c r="F1122">
        <f t="shared" si="154"/>
        <v>6.4535816584297683</v>
      </c>
      <c r="K1122">
        <f t="shared" si="155"/>
        <v>-1.4291721457752827E-2</v>
      </c>
      <c r="L1122">
        <f t="shared" si="160"/>
        <v>9.6725123586160951E-5</v>
      </c>
      <c r="M1122">
        <f t="shared" si="156"/>
        <v>7.1319491785807294</v>
      </c>
      <c r="R1122">
        <f t="shared" si="157"/>
        <v>-1.4291721457752827E-2</v>
      </c>
      <c r="S1122">
        <f t="shared" si="161"/>
        <v>1.694667556539096E-4</v>
      </c>
      <c r="T1122" s="3">
        <f t="shared" si="158"/>
        <v>7.4775831588542463</v>
      </c>
    </row>
    <row r="1123" spans="1:20" x14ac:dyDescent="0.3">
      <c r="A1123" s="1">
        <v>43644</v>
      </c>
      <c r="B1123">
        <v>1622.43</v>
      </c>
      <c r="C1123">
        <v>9.2814999999999994</v>
      </c>
      <c r="D1123">
        <f t="shared" si="153"/>
        <v>-3.6072014486605531E-3</v>
      </c>
      <c r="E1123">
        <f t="shared" si="159"/>
        <v>6.1113513400455209E-4</v>
      </c>
      <c r="F1123">
        <f t="shared" si="154"/>
        <v>7.3789010878816805</v>
      </c>
      <c r="K1123">
        <f t="shared" si="155"/>
        <v>-7.449423685569328E-3</v>
      </c>
      <c r="L1123">
        <f t="shared" si="160"/>
        <v>1.0722024540782483E-4</v>
      </c>
      <c r="M1123">
        <f t="shared" si="156"/>
        <v>8.6230561158501313</v>
      </c>
      <c r="R1123">
        <f t="shared" si="157"/>
        <v>-7.449423685569328E-3</v>
      </c>
      <c r="S1123">
        <f t="shared" si="161"/>
        <v>1.8005742128511691E-4</v>
      </c>
      <c r="T1123" s="3">
        <f t="shared" si="158"/>
        <v>8.3140335511500254</v>
      </c>
    </row>
    <row r="1124" spans="1:20" x14ac:dyDescent="0.3">
      <c r="A1124" s="1">
        <v>43651</v>
      </c>
      <c r="B1124">
        <v>1634.943</v>
      </c>
      <c r="C1124">
        <v>9.4412000000000003</v>
      </c>
      <c r="D1124">
        <f t="shared" si="153"/>
        <v>7.6829159881598059E-3</v>
      </c>
      <c r="E1124">
        <f t="shared" si="159"/>
        <v>5.5930843229894057E-4</v>
      </c>
      <c r="F1124">
        <f t="shared" si="154"/>
        <v>7.3832734379442693</v>
      </c>
      <c r="K1124">
        <f t="shared" si="155"/>
        <v>1.7059919055446241E-2</v>
      </c>
      <c r="L1124">
        <f t="shared" si="160"/>
        <v>1.0217157663763388E-4</v>
      </c>
      <c r="M1124">
        <f t="shared" si="156"/>
        <v>6.3403070971235485</v>
      </c>
      <c r="R1124">
        <f t="shared" si="157"/>
        <v>1.7059919055446241E-2</v>
      </c>
      <c r="S1124">
        <f t="shared" si="161"/>
        <v>1.7513759549547388E-4</v>
      </c>
      <c r="T1124" s="3">
        <f t="shared" si="158"/>
        <v>6.9881547233044881</v>
      </c>
    </row>
    <row r="1125" spans="1:20" x14ac:dyDescent="0.3">
      <c r="A1125" s="1">
        <v>43658</v>
      </c>
      <c r="B1125">
        <v>1625.616</v>
      </c>
      <c r="C1125">
        <v>9.3768999999999991</v>
      </c>
      <c r="D1125">
        <f t="shared" si="153"/>
        <v>-5.7211204829151242E-3</v>
      </c>
      <c r="E1125">
        <f t="shared" si="159"/>
        <v>5.1595962904237567E-4</v>
      </c>
      <c r="F1125">
        <f t="shared" si="154"/>
        <v>7.5060444745019623</v>
      </c>
      <c r="K1125">
        <f t="shared" si="155"/>
        <v>-6.8338727335603951E-3</v>
      </c>
      <c r="L1125">
        <f t="shared" si="160"/>
        <v>1.2060586924178233E-4</v>
      </c>
      <c r="M1125">
        <f t="shared" si="156"/>
        <v>8.6357558764062095</v>
      </c>
      <c r="R1125">
        <f t="shared" si="157"/>
        <v>-6.8338727335603951E-3</v>
      </c>
      <c r="S1125">
        <f t="shared" si="161"/>
        <v>1.9253335757552816E-4</v>
      </c>
      <c r="T1125" s="3">
        <f t="shared" si="158"/>
        <v>8.3126763270919071</v>
      </c>
    </row>
    <row r="1126" spans="1:20" x14ac:dyDescent="0.3">
      <c r="A1126" s="1">
        <v>43665</v>
      </c>
      <c r="B1126">
        <v>1605.4190000000001</v>
      </c>
      <c r="C1126">
        <v>9.3773999999999997</v>
      </c>
      <c r="D1126">
        <f t="shared" si="153"/>
        <v>-1.2502039171283954E-2</v>
      </c>
      <c r="E1126">
        <f t="shared" si="159"/>
        <v>4.7408843376854762E-4</v>
      </c>
      <c r="F1126">
        <f t="shared" si="154"/>
        <v>7.3244292838196241</v>
      </c>
      <c r="K1126">
        <f t="shared" si="155"/>
        <v>5.3321105039203382E-5</v>
      </c>
      <c r="L1126">
        <f t="shared" si="160"/>
        <v>1.1339257830682089E-4</v>
      </c>
      <c r="M1126">
        <f t="shared" si="156"/>
        <v>9.0846295424177441</v>
      </c>
      <c r="R1126">
        <f t="shared" si="157"/>
        <v>5.3321105039203382E-5</v>
      </c>
      <c r="S1126">
        <f t="shared" si="161"/>
        <v>1.8445286843194988E-4</v>
      </c>
      <c r="T1126" s="3">
        <f t="shared" si="158"/>
        <v>8.5981011688596478</v>
      </c>
    </row>
    <row r="1127" spans="1:20" x14ac:dyDescent="0.3">
      <c r="A1127" s="1">
        <v>43672</v>
      </c>
      <c r="B1127">
        <v>1610.6389999999999</v>
      </c>
      <c r="C1127">
        <v>9.5014000000000003</v>
      </c>
      <c r="D1127">
        <f t="shared" si="153"/>
        <v>3.2462129625678736E-3</v>
      </c>
      <c r="E1127">
        <f t="shared" si="159"/>
        <v>4.4655251053284621E-4</v>
      </c>
      <c r="F1127">
        <f t="shared" si="154"/>
        <v>7.6903552183818622</v>
      </c>
      <c r="K1127">
        <f t="shared" si="155"/>
        <v>1.3136617075823028E-2</v>
      </c>
      <c r="L1127">
        <f t="shared" si="160"/>
        <v>1.0232534831229538E-4</v>
      </c>
      <c r="M1127">
        <f t="shared" si="156"/>
        <v>7.5008628235584691</v>
      </c>
      <c r="R1127">
        <f t="shared" si="157"/>
        <v>1.3136617075823028E-2</v>
      </c>
      <c r="S1127">
        <f t="shared" si="161"/>
        <v>1.7366299184041516E-4</v>
      </c>
      <c r="T1127" s="3">
        <f t="shared" si="158"/>
        <v>7.6646836395558049</v>
      </c>
    </row>
    <row r="1128" spans="1:20" x14ac:dyDescent="0.3">
      <c r="A1128" s="1">
        <v>43679</v>
      </c>
      <c r="B1128">
        <v>1568.703</v>
      </c>
      <c r="C1128">
        <v>9.6348000000000003</v>
      </c>
      <c r="D1128">
        <f t="shared" si="153"/>
        <v>-2.6381831374777388E-2</v>
      </c>
      <c r="E1128">
        <f t="shared" si="159"/>
        <v>4.0877233742823797E-4</v>
      </c>
      <c r="F1128">
        <f t="shared" si="154"/>
        <v>6.0996904310549143</v>
      </c>
      <c r="K1128">
        <f t="shared" si="155"/>
        <v>1.3942387826612928E-2</v>
      </c>
      <c r="L1128">
        <f t="shared" si="160"/>
        <v>1.0918153818475601E-4</v>
      </c>
      <c r="M1128">
        <f t="shared" si="156"/>
        <v>7.3420677280145838</v>
      </c>
      <c r="R1128">
        <f t="shared" si="157"/>
        <v>1.3942387826612928E-2</v>
      </c>
      <c r="S1128">
        <f t="shared" si="161"/>
        <v>1.805827649358841E-4</v>
      </c>
      <c r="T1128" s="3">
        <f t="shared" si="158"/>
        <v>7.5428610483019378</v>
      </c>
    </row>
    <row r="1129" spans="1:20" x14ac:dyDescent="0.3">
      <c r="A1129" s="1">
        <v>43686</v>
      </c>
      <c r="B1129">
        <v>1531.5160000000001</v>
      </c>
      <c r="C1129">
        <v>9.5443999999999996</v>
      </c>
      <c r="D1129">
        <f t="shared" si="153"/>
        <v>-2.3991068779744842E-2</v>
      </c>
      <c r="E1129">
        <f t="shared" si="159"/>
        <v>4.3366037857132467E-4</v>
      </c>
      <c r="F1129">
        <f t="shared" si="154"/>
        <v>6.4160089133968334</v>
      </c>
      <c r="K1129">
        <f t="shared" si="155"/>
        <v>-9.4269489307688241E-3</v>
      </c>
      <c r="L1129">
        <f t="shared" si="160"/>
        <v>1.1749819591727323E-4</v>
      </c>
      <c r="M1129">
        <f t="shared" si="156"/>
        <v>8.292757956057045</v>
      </c>
      <c r="R1129">
        <f t="shared" si="157"/>
        <v>-9.4269489307688241E-3</v>
      </c>
      <c r="S1129">
        <f t="shared" si="161"/>
        <v>1.881730544910729E-4</v>
      </c>
      <c r="T1129" s="3">
        <f t="shared" si="158"/>
        <v>8.1058844801220005</v>
      </c>
    </row>
    <row r="1130" spans="1:20" x14ac:dyDescent="0.3">
      <c r="A1130" s="1">
        <v>43693</v>
      </c>
      <c r="B1130">
        <v>1519.413</v>
      </c>
      <c r="C1130">
        <v>9.6560000000000006</v>
      </c>
      <c r="D1130">
        <f t="shared" si="153"/>
        <v>-7.9340184507024018E-3</v>
      </c>
      <c r="E1130">
        <f t="shared" si="159"/>
        <v>4.4595680648405593E-4</v>
      </c>
      <c r="F1130">
        <f t="shared" si="154"/>
        <v>7.5741343186976522</v>
      </c>
      <c r="K1130">
        <f t="shared" si="155"/>
        <v>1.162488872949757E-2</v>
      </c>
      <c r="L1130">
        <f t="shared" si="160"/>
        <v>1.1470372799143397E-4</v>
      </c>
      <c r="M1130">
        <f t="shared" si="156"/>
        <v>7.8950094198261942</v>
      </c>
      <c r="R1130">
        <f t="shared" si="157"/>
        <v>1.162488872949757E-2</v>
      </c>
      <c r="S1130">
        <f t="shared" si="161"/>
        <v>1.847462135263898E-4</v>
      </c>
      <c r="T1130" s="3">
        <f t="shared" si="158"/>
        <v>7.8650481554404461</v>
      </c>
    </row>
    <row r="1131" spans="1:20" x14ac:dyDescent="0.3">
      <c r="A1131" s="1">
        <v>43700</v>
      </c>
      <c r="B1131">
        <v>1522.8489999999999</v>
      </c>
      <c r="C1131">
        <v>9.6050000000000004</v>
      </c>
      <c r="D1131">
        <f t="shared" si="153"/>
        <v>2.2588465168243413E-3</v>
      </c>
      <c r="E1131">
        <f t="shared" si="159"/>
        <v>4.1276958270161564E-4</v>
      </c>
      <c r="F1131">
        <f t="shared" si="154"/>
        <v>7.78025968593301</v>
      </c>
      <c r="K1131">
        <f t="shared" si="155"/>
        <v>-5.2956875747104549E-3</v>
      </c>
      <c r="L1131">
        <f t="shared" si="160"/>
        <v>1.1669818726074433E-4</v>
      </c>
      <c r="M1131">
        <f t="shared" si="156"/>
        <v>8.8156047062144989</v>
      </c>
      <c r="R1131">
        <f t="shared" si="157"/>
        <v>-5.2956875747104549E-3</v>
      </c>
      <c r="S1131">
        <f t="shared" si="161"/>
        <v>1.8616893818298842E-4</v>
      </c>
      <c r="T1131" s="3">
        <f t="shared" si="158"/>
        <v>8.4382170040636399</v>
      </c>
    </row>
    <row r="1132" spans="1:20" x14ac:dyDescent="0.3">
      <c r="A1132" s="1">
        <v>43707</v>
      </c>
      <c r="B1132">
        <v>1576.981</v>
      </c>
      <c r="C1132">
        <v>9.8177000000000003</v>
      </c>
      <c r="D1132">
        <f t="shared" si="153"/>
        <v>3.4929337139393273E-2</v>
      </c>
      <c r="E1132">
        <f t="shared" si="159"/>
        <v>3.7744568121083217E-4</v>
      </c>
      <c r="F1132">
        <f t="shared" si="154"/>
        <v>4.649675483816619</v>
      </c>
      <c r="K1132">
        <f t="shared" si="155"/>
        <v>2.1903082827083295E-2</v>
      </c>
      <c r="L1132">
        <f t="shared" si="160"/>
        <v>1.0804526217417904E-4</v>
      </c>
      <c r="M1132">
        <f t="shared" si="156"/>
        <v>4.6927375170970667</v>
      </c>
      <c r="R1132">
        <f t="shared" si="157"/>
        <v>2.1903082827083295E-2</v>
      </c>
      <c r="S1132">
        <f t="shared" si="161"/>
        <v>1.7759982547085103E-4</v>
      </c>
      <c r="T1132" s="3">
        <f t="shared" si="158"/>
        <v>5.9347079534695597</v>
      </c>
    </row>
    <row r="1133" spans="1:20" x14ac:dyDescent="0.3">
      <c r="A1133" s="1">
        <v>43714</v>
      </c>
      <c r="B1133">
        <v>1601.953</v>
      </c>
      <c r="C1133">
        <v>9.6426999999999996</v>
      </c>
      <c r="D1133">
        <f t="shared" si="153"/>
        <v>1.5711250173148898E-2</v>
      </c>
      <c r="E1133">
        <f t="shared" si="159"/>
        <v>4.5045713724032997E-4</v>
      </c>
      <c r="F1133">
        <f t="shared" si="154"/>
        <v>7.157263456901866</v>
      </c>
      <c r="K1133">
        <f t="shared" si="155"/>
        <v>-1.7985726653514916E-2</v>
      </c>
      <c r="L1133">
        <f t="shared" si="160"/>
        <v>1.4432444471676418E-4</v>
      </c>
      <c r="M1133">
        <f t="shared" si="156"/>
        <v>6.6020636602524583</v>
      </c>
      <c r="R1133">
        <f t="shared" si="157"/>
        <v>-1.7985726653514916E-2</v>
      </c>
      <c r="S1133">
        <f t="shared" si="161"/>
        <v>2.1166070541743604E-4</v>
      </c>
      <c r="T1133" s="3">
        <f t="shared" si="158"/>
        <v>6.9322009375895295</v>
      </c>
    </row>
    <row r="1134" spans="1:20" x14ac:dyDescent="0.3">
      <c r="A1134" s="1">
        <v>43721</v>
      </c>
      <c r="B1134">
        <v>1665.345</v>
      </c>
      <c r="C1134">
        <v>9.6074999999999999</v>
      </c>
      <c r="D1134">
        <f t="shared" si="153"/>
        <v>3.8808799286466869E-2</v>
      </c>
      <c r="E1134">
        <f t="shared" si="159"/>
        <v>4.3281423558342176E-4</v>
      </c>
      <c r="F1134">
        <f t="shared" si="154"/>
        <v>4.2653651448968777</v>
      </c>
      <c r="K1134">
        <f t="shared" si="155"/>
        <v>-3.6571089372264345E-3</v>
      </c>
      <c r="L1134">
        <f t="shared" si="160"/>
        <v>1.6181126709808203E-4</v>
      </c>
      <c r="M1134">
        <f t="shared" si="156"/>
        <v>8.6464253184385012</v>
      </c>
      <c r="R1134">
        <f t="shared" si="157"/>
        <v>-3.6571089372264345E-3</v>
      </c>
      <c r="S1134">
        <f t="shared" si="161"/>
        <v>2.2508588935078337E-4</v>
      </c>
      <c r="T1134" s="3">
        <f t="shared" si="158"/>
        <v>8.3396091990692636</v>
      </c>
    </row>
    <row r="1135" spans="1:20" x14ac:dyDescent="0.3">
      <c r="A1135" s="1">
        <v>43728</v>
      </c>
      <c r="B1135">
        <v>1666.89</v>
      </c>
      <c r="C1135">
        <v>9.6974999999999998</v>
      </c>
      <c r="D1135">
        <f t="shared" si="153"/>
        <v>9.2730561362670838E-4</v>
      </c>
      <c r="E1135">
        <f t="shared" si="159"/>
        <v>5.2581521789946768E-4</v>
      </c>
      <c r="F1135">
        <f t="shared" si="154"/>
        <v>7.5489253465174606</v>
      </c>
      <c r="K1135">
        <f t="shared" si="155"/>
        <v>9.3240768751232436E-3</v>
      </c>
      <c r="L1135">
        <f t="shared" si="160"/>
        <v>1.4732332038241104E-4</v>
      </c>
      <c r="M1135">
        <f t="shared" si="156"/>
        <v>8.2327611198304602</v>
      </c>
      <c r="R1135">
        <f t="shared" si="157"/>
        <v>9.3240768751232436E-3</v>
      </c>
      <c r="S1135">
        <f t="shared" si="161"/>
        <v>2.0781555790108392E-4</v>
      </c>
      <c r="T1135" s="3">
        <f t="shared" si="158"/>
        <v>8.0605155267678228</v>
      </c>
    </row>
    <row r="1136" spans="1:20" x14ac:dyDescent="0.3">
      <c r="A1136" s="1">
        <v>43735</v>
      </c>
      <c r="B1136">
        <v>1646.595</v>
      </c>
      <c r="C1136">
        <v>9.7934000000000001</v>
      </c>
      <c r="D1136">
        <f t="shared" si="153"/>
        <v>-1.2250095471399058E-2</v>
      </c>
      <c r="E1136">
        <f t="shared" si="159"/>
        <v>4.8032843281938328E-4</v>
      </c>
      <c r="F1136">
        <f t="shared" si="154"/>
        <v>7.3286191412412451</v>
      </c>
      <c r="K1136">
        <f t="shared" si="155"/>
        <v>9.8405690744065855E-3</v>
      </c>
      <c r="L1136">
        <f t="shared" si="160"/>
        <v>1.4142954441457247E-4</v>
      </c>
      <c r="M1136">
        <f t="shared" si="156"/>
        <v>8.179008950343885</v>
      </c>
      <c r="R1136">
        <f t="shared" si="157"/>
        <v>9.8405690744065855E-3</v>
      </c>
      <c r="S1136">
        <f t="shared" si="161"/>
        <v>2.0049403692584921E-4</v>
      </c>
      <c r="T1136" s="3">
        <f t="shared" si="158"/>
        <v>8.0317351308883662</v>
      </c>
    </row>
    <row r="1137" spans="1:20" x14ac:dyDescent="0.3">
      <c r="A1137" s="1">
        <v>43742</v>
      </c>
      <c r="B1137">
        <v>1593.9770000000001</v>
      </c>
      <c r="C1137">
        <v>9.8402999999999992</v>
      </c>
      <c r="D1137">
        <f t="shared" si="153"/>
        <v>-3.2477368162630173E-2</v>
      </c>
      <c r="E1137">
        <f t="shared" si="159"/>
        <v>4.5171146586251755E-4</v>
      </c>
      <c r="F1137">
        <f t="shared" si="154"/>
        <v>5.367393500034547</v>
      </c>
      <c r="K1137">
        <f t="shared" si="155"/>
        <v>4.7775089979045409E-3</v>
      </c>
      <c r="L1137">
        <f t="shared" si="160"/>
        <v>1.3707713843154473E-4</v>
      </c>
      <c r="M1137">
        <f t="shared" si="156"/>
        <v>8.728457627051025</v>
      </c>
      <c r="R1137">
        <f t="shared" si="157"/>
        <v>4.7775089979045409E-3</v>
      </c>
      <c r="S1137">
        <f t="shared" si="161"/>
        <v>1.9545755839467586E-4</v>
      </c>
      <c r="T1137" s="3">
        <f t="shared" si="158"/>
        <v>8.4233921113345929</v>
      </c>
    </row>
    <row r="1138" spans="1:20" x14ac:dyDescent="0.3">
      <c r="A1138" s="1">
        <v>43749</v>
      </c>
      <c r="B1138">
        <v>1653.2809999999999</v>
      </c>
      <c r="C1138">
        <v>9.8028999999999993</v>
      </c>
      <c r="D1138">
        <f t="shared" si="153"/>
        <v>3.6529647187182671E-2</v>
      </c>
      <c r="E1138">
        <f t="shared" si="159"/>
        <v>5.039666241480657E-4</v>
      </c>
      <c r="F1138">
        <f t="shared" si="154"/>
        <v>4.9451761151745792</v>
      </c>
      <c r="K1138">
        <f t="shared" si="155"/>
        <v>-3.8079381356276366E-3</v>
      </c>
      <c r="L1138">
        <f t="shared" si="160"/>
        <v>1.2592569509789779E-4</v>
      </c>
      <c r="M1138">
        <f t="shared" si="156"/>
        <v>8.8646681568630115</v>
      </c>
      <c r="R1138">
        <f t="shared" si="157"/>
        <v>-3.8079381356276366E-3</v>
      </c>
      <c r="S1138">
        <f t="shared" si="161"/>
        <v>1.8465565778762828E-4</v>
      </c>
      <c r="T1138" s="3">
        <f t="shared" si="158"/>
        <v>8.5184911122599143</v>
      </c>
    </row>
    <row r="1139" spans="1:20" x14ac:dyDescent="0.3">
      <c r="A1139" s="1">
        <v>43756</v>
      </c>
      <c r="B1139">
        <v>1697.9110000000001</v>
      </c>
      <c r="C1139">
        <v>9.6404999999999994</v>
      </c>
      <c r="D1139">
        <f t="shared" si="153"/>
        <v>2.6636873568098109E-2</v>
      </c>
      <c r="E1139">
        <f t="shared" si="159"/>
        <v>5.7592404760530187E-4</v>
      </c>
      <c r="F1139">
        <f t="shared" si="154"/>
        <v>6.2275614955317069</v>
      </c>
      <c r="K1139">
        <f t="shared" si="155"/>
        <v>-1.6705285771355285E-2</v>
      </c>
      <c r="L1139">
        <f t="shared" si="160"/>
        <v>1.1505020054423915E-4</v>
      </c>
      <c r="M1139">
        <f t="shared" si="156"/>
        <v>6.6445349904598849</v>
      </c>
      <c r="R1139">
        <f t="shared" si="157"/>
        <v>-1.6705285771355285E-2</v>
      </c>
      <c r="S1139">
        <f t="shared" si="161"/>
        <v>1.7514352987556817E-4</v>
      </c>
      <c r="T1139" s="3">
        <f t="shared" si="158"/>
        <v>7.0565454463929367</v>
      </c>
    </row>
    <row r="1140" spans="1:20" x14ac:dyDescent="0.3">
      <c r="A1140" s="1">
        <v>43763</v>
      </c>
      <c r="B1140">
        <v>1747.3050000000001</v>
      </c>
      <c r="C1140">
        <v>9.6836000000000002</v>
      </c>
      <c r="D1140">
        <f t="shared" si="153"/>
        <v>2.8675929006549555E-2</v>
      </c>
      <c r="E1140">
        <f t="shared" si="159"/>
        <v>5.8750024866576519E-4</v>
      </c>
      <c r="F1140">
        <f t="shared" si="154"/>
        <v>6.0399597502381441</v>
      </c>
      <c r="K1140">
        <f t="shared" si="155"/>
        <v>4.4607584796472E-3</v>
      </c>
      <c r="L1140">
        <f t="shared" si="160"/>
        <v>1.3105876526024361E-4</v>
      </c>
      <c r="M1140">
        <f t="shared" si="156"/>
        <v>8.788036928686715</v>
      </c>
      <c r="R1140">
        <f t="shared" si="157"/>
        <v>4.4607584796472E-3</v>
      </c>
      <c r="S1140">
        <f t="shared" si="161"/>
        <v>1.9145109326252762E-4</v>
      </c>
      <c r="T1140" s="3">
        <f t="shared" si="158"/>
        <v>8.4569437084792121</v>
      </c>
    </row>
    <row r="1141" spans="1:20" x14ac:dyDescent="0.3">
      <c r="A1141" s="1">
        <v>43770</v>
      </c>
      <c r="B1141">
        <v>1737.5129999999999</v>
      </c>
      <c r="C1141">
        <v>9.5620999999999992</v>
      </c>
      <c r="D1141">
        <f t="shared" si="153"/>
        <v>-5.6198204733850544E-3</v>
      </c>
      <c r="E1141">
        <f t="shared" si="159"/>
        <v>6.0784615317642488E-4</v>
      </c>
      <c r="F1141">
        <f t="shared" si="154"/>
        <v>7.3536308907799741</v>
      </c>
      <c r="K1141">
        <f t="shared" si="155"/>
        <v>-1.2626364764567593E-2</v>
      </c>
      <c r="L1141">
        <f t="shared" si="160"/>
        <v>1.2020912617498138E-4</v>
      </c>
      <c r="M1141">
        <f t="shared" si="156"/>
        <v>7.700046467818602</v>
      </c>
      <c r="R1141">
        <f t="shared" si="157"/>
        <v>-1.2626364764567593E-2</v>
      </c>
      <c r="S1141">
        <f t="shared" si="161"/>
        <v>1.811422131579017E-4</v>
      </c>
      <c r="T1141" s="3">
        <f t="shared" si="158"/>
        <v>7.7361180501641833</v>
      </c>
    </row>
    <row r="1142" spans="1:20" x14ac:dyDescent="0.3">
      <c r="A1142" s="1">
        <v>43777</v>
      </c>
      <c r="B1142">
        <v>1772.5550000000001</v>
      </c>
      <c r="C1142">
        <v>9.6978000000000009</v>
      </c>
      <c r="D1142">
        <f t="shared" si="153"/>
        <v>1.9967228118710451E-2</v>
      </c>
      <c r="E1142">
        <f t="shared" si="159"/>
        <v>5.579135490222163E-4</v>
      </c>
      <c r="F1142">
        <f t="shared" si="154"/>
        <v>6.7766972591312076</v>
      </c>
      <c r="K1142">
        <f t="shared" si="155"/>
        <v>1.4091687449287944E-2</v>
      </c>
      <c r="L1142">
        <f t="shared" si="160"/>
        <v>1.2403673948695824E-4</v>
      </c>
      <c r="M1142">
        <f t="shared" si="156"/>
        <v>7.3939905131873118</v>
      </c>
      <c r="R1142">
        <f t="shared" si="157"/>
        <v>1.4091687449287944E-2</v>
      </c>
      <c r="S1142">
        <f t="shared" si="161"/>
        <v>1.8545228373367421E-4</v>
      </c>
      <c r="T1142" s="3">
        <f t="shared" si="158"/>
        <v>7.5219487992003771</v>
      </c>
    </row>
    <row r="1143" spans="1:20" x14ac:dyDescent="0.3">
      <c r="A1143" s="1">
        <v>43784</v>
      </c>
      <c r="B1143">
        <v>1756.865</v>
      </c>
      <c r="C1143">
        <v>9.6389999999999993</v>
      </c>
      <c r="D1143">
        <f t="shared" si="153"/>
        <v>-8.8910378240406474E-3</v>
      </c>
      <c r="E1143">
        <f t="shared" si="159"/>
        <v>5.4411702576100303E-4</v>
      </c>
      <c r="F1143">
        <f t="shared" si="154"/>
        <v>7.3710639489825267</v>
      </c>
      <c r="K1143">
        <f t="shared" si="155"/>
        <v>-6.0816868598499501E-3</v>
      </c>
      <c r="L1143">
        <f t="shared" si="160"/>
        <v>1.3131199524249356E-4</v>
      </c>
      <c r="M1143">
        <f t="shared" si="156"/>
        <v>8.656262402461488</v>
      </c>
      <c r="R1143">
        <f t="shared" si="157"/>
        <v>-6.0816868598499501E-3</v>
      </c>
      <c r="S1143">
        <f t="shared" si="161"/>
        <v>1.9250044262337783E-4</v>
      </c>
      <c r="T1143" s="3">
        <f t="shared" si="158"/>
        <v>8.3632727281909265</v>
      </c>
    </row>
    <row r="1144" spans="1:20" x14ac:dyDescent="0.3">
      <c r="A1144" s="1">
        <v>43791</v>
      </c>
      <c r="B1144">
        <v>1724.1869999999999</v>
      </c>
      <c r="C1144">
        <v>9.6260999999999992</v>
      </c>
      <c r="D1144">
        <f t="shared" si="153"/>
        <v>-1.8775335701184375E-2</v>
      </c>
      <c r="E1144">
        <f t="shared" si="159"/>
        <v>5.0381954181689796E-4</v>
      </c>
      <c r="F1144">
        <f t="shared" si="154"/>
        <v>6.8936108703426706</v>
      </c>
      <c r="K1144">
        <f t="shared" si="155"/>
        <v>-1.3392094438122132E-3</v>
      </c>
      <c r="L1144">
        <f t="shared" si="160"/>
        <v>1.2210554145649567E-4</v>
      </c>
      <c r="M1144">
        <f t="shared" si="156"/>
        <v>8.9959368281790884</v>
      </c>
      <c r="R1144">
        <f t="shared" si="157"/>
        <v>-1.3392094438122132E-3</v>
      </c>
      <c r="S1144">
        <f t="shared" si="161"/>
        <v>1.8354422611802058E-4</v>
      </c>
      <c r="T1144" s="3">
        <f t="shared" si="158"/>
        <v>8.5932835167741164</v>
      </c>
    </row>
    <row r="1145" spans="1:20" x14ac:dyDescent="0.3">
      <c r="A1145" s="1">
        <v>43798</v>
      </c>
      <c r="B1145">
        <v>1730.2539999999999</v>
      </c>
      <c r="C1145">
        <v>9.5716999999999999</v>
      </c>
      <c r="D1145">
        <f t="shared" si="153"/>
        <v>3.5125835051219665E-3</v>
      </c>
      <c r="E1145">
        <f t="shared" si="159"/>
        <v>4.9070902104616121E-4</v>
      </c>
      <c r="F1145">
        <f t="shared" si="154"/>
        <v>7.5945155259726116</v>
      </c>
      <c r="K1145">
        <f t="shared" si="155"/>
        <v>-5.6673312154972792E-3</v>
      </c>
      <c r="L1145">
        <f t="shared" si="160"/>
        <v>1.1036266868331197E-4</v>
      </c>
      <c r="M1145">
        <f t="shared" si="156"/>
        <v>8.8207104790099571</v>
      </c>
      <c r="R1145">
        <f t="shared" si="157"/>
        <v>-5.6673312154972792E-3</v>
      </c>
      <c r="S1145">
        <f t="shared" si="161"/>
        <v>1.7308897449024857E-4</v>
      </c>
      <c r="T1145" s="3">
        <f t="shared" si="158"/>
        <v>8.4761433305888314</v>
      </c>
    </row>
    <row r="1146" spans="1:20" x14ac:dyDescent="0.3">
      <c r="A1146" s="1">
        <v>43805</v>
      </c>
      <c r="B1146">
        <v>1742.61</v>
      </c>
      <c r="C1146">
        <v>9.4966000000000008</v>
      </c>
      <c r="D1146">
        <f t="shared" si="153"/>
        <v>7.115770808357613E-3</v>
      </c>
      <c r="E1146">
        <f t="shared" si="159"/>
        <v>4.4925873403146497E-4</v>
      </c>
      <c r="F1146">
        <f t="shared" si="154"/>
        <v>7.5952055036080628</v>
      </c>
      <c r="K1146">
        <f t="shared" si="155"/>
        <v>-7.876988332474558E-3</v>
      </c>
      <c r="L1146">
        <f t="shared" si="160"/>
        <v>1.0272578139816353E-4</v>
      </c>
      <c r="M1146">
        <f t="shared" si="156"/>
        <v>8.57944185637289</v>
      </c>
      <c r="R1146">
        <f t="shared" si="157"/>
        <v>-7.876988332474558E-3</v>
      </c>
      <c r="S1146">
        <f t="shared" si="161"/>
        <v>1.6736660706405881E-4</v>
      </c>
      <c r="T1146" s="3">
        <f t="shared" si="158"/>
        <v>8.3245991399859633</v>
      </c>
    </row>
    <row r="1147" spans="1:20" x14ac:dyDescent="0.3">
      <c r="A1147" s="1">
        <v>43812</v>
      </c>
      <c r="B1147">
        <v>1770.1189999999999</v>
      </c>
      <c r="C1147">
        <v>9.3955000000000002</v>
      </c>
      <c r="D1147">
        <f t="shared" si="153"/>
        <v>1.5662786614037007E-2</v>
      </c>
      <c r="E1147">
        <f t="shared" si="159"/>
        <v>4.1471836839585094E-4</v>
      </c>
      <c r="F1147">
        <f t="shared" si="154"/>
        <v>7.1963699800821557</v>
      </c>
      <c r="K1147">
        <f t="shared" si="155"/>
        <v>-1.07029885629767E-2</v>
      </c>
      <c r="L1147">
        <f t="shared" si="160"/>
        <v>9.8755386409898882E-5</v>
      </c>
      <c r="M1147">
        <f t="shared" si="156"/>
        <v>8.0628877381698025</v>
      </c>
      <c r="R1147">
        <f t="shared" si="157"/>
        <v>-1.07029885629767E-2</v>
      </c>
      <c r="S1147">
        <f t="shared" si="161"/>
        <v>1.654448626743342E-4</v>
      </c>
      <c r="T1147" s="3">
        <f t="shared" si="158"/>
        <v>8.0144729297238761</v>
      </c>
    </row>
    <row r="1148" spans="1:20" x14ac:dyDescent="0.3">
      <c r="A1148" s="1">
        <v>43819</v>
      </c>
      <c r="B1148">
        <v>1794.798</v>
      </c>
      <c r="C1148">
        <v>9.4067000000000007</v>
      </c>
      <c r="D1148">
        <f t="shared" si="153"/>
        <v>1.3845704824572345E-2</v>
      </c>
      <c r="E1148">
        <f t="shared" si="159"/>
        <v>4.0004044126012311E-4</v>
      </c>
      <c r="F1148">
        <f t="shared" si="154"/>
        <v>7.344734507275259</v>
      </c>
      <c r="K1148">
        <f t="shared" si="155"/>
        <v>1.1913500893187096E-3</v>
      </c>
      <c r="L1148">
        <f t="shared" si="160"/>
        <v>1.0029738219551829E-4</v>
      </c>
      <c r="M1148">
        <f t="shared" si="156"/>
        <v>9.1932198954848836</v>
      </c>
      <c r="R1148">
        <f t="shared" si="157"/>
        <v>1.1913500893187096E-3</v>
      </c>
      <c r="S1148">
        <f t="shared" si="161"/>
        <v>1.6865383669756385E-4</v>
      </c>
      <c r="T1148" s="3">
        <f t="shared" si="158"/>
        <v>8.6792466958262136</v>
      </c>
    </row>
    <row r="1149" spans="1:20" x14ac:dyDescent="0.3">
      <c r="A1149" s="1">
        <v>43826</v>
      </c>
      <c r="B1149">
        <v>1798.039</v>
      </c>
      <c r="C1149">
        <v>9.3277000000000001</v>
      </c>
      <c r="D1149">
        <f t="shared" si="153"/>
        <v>1.8041457929237883E-3</v>
      </c>
      <c r="E1149">
        <f t="shared" si="159"/>
        <v>3.8198828452199596E-4</v>
      </c>
      <c r="F1149">
        <f t="shared" si="154"/>
        <v>7.861599566602032</v>
      </c>
      <c r="K1149">
        <f t="shared" si="155"/>
        <v>-8.4337334804274171E-3</v>
      </c>
      <c r="L1149">
        <f t="shared" si="160"/>
        <v>9.0646541146560572E-5</v>
      </c>
      <c r="M1149">
        <f t="shared" si="156"/>
        <v>8.5238701412587243</v>
      </c>
      <c r="R1149">
        <f t="shared" si="157"/>
        <v>-8.4337334804274171E-3</v>
      </c>
      <c r="S1149">
        <f t="shared" si="161"/>
        <v>1.6098430368814861E-4</v>
      </c>
      <c r="T1149" s="3">
        <f t="shared" si="158"/>
        <v>8.2923726621757865</v>
      </c>
    </row>
    <row r="1150" spans="1:20" x14ac:dyDescent="0.3">
      <c r="A1150" s="1">
        <v>43833</v>
      </c>
      <c r="B1150">
        <v>1785.2339999999999</v>
      </c>
      <c r="C1150">
        <v>9.3961000000000006</v>
      </c>
      <c r="D1150">
        <f t="shared" si="153"/>
        <v>-7.1471275049922092E-3</v>
      </c>
      <c r="E1150">
        <f t="shared" si="159"/>
        <v>3.4917146864536233E-4</v>
      </c>
      <c r="F1150">
        <f t="shared" si="154"/>
        <v>7.8136541847515479</v>
      </c>
      <c r="K1150">
        <f t="shared" si="155"/>
        <v>7.3062417108051055E-3</v>
      </c>
      <c r="L1150">
        <f t="shared" si="160"/>
        <v>8.8741450456600145E-5</v>
      </c>
      <c r="M1150">
        <f t="shared" si="156"/>
        <v>8.7282475708624663</v>
      </c>
      <c r="R1150">
        <f t="shared" si="157"/>
        <v>7.3062417108051055E-3</v>
      </c>
      <c r="S1150">
        <f t="shared" si="161"/>
        <v>1.6109553492700169E-4</v>
      </c>
      <c r="T1150" s="3">
        <f t="shared" si="158"/>
        <v>8.4021495609923598</v>
      </c>
    </row>
    <row r="1151" spans="1:20" x14ac:dyDescent="0.3">
      <c r="A1151" s="1">
        <v>43840</v>
      </c>
      <c r="B1151">
        <v>1784.972</v>
      </c>
      <c r="C1151">
        <v>9.4990000000000006</v>
      </c>
      <c r="D1151">
        <f t="shared" si="153"/>
        <v>-1.4677024265284593E-4</v>
      </c>
      <c r="E1151">
        <f t="shared" si="159"/>
        <v>3.2334230399557948E-4</v>
      </c>
      <c r="F1151">
        <f t="shared" si="154"/>
        <v>8.0367324098433155</v>
      </c>
      <c r="K1151">
        <f t="shared" si="155"/>
        <v>1.0891820341278767E-2</v>
      </c>
      <c r="L1151">
        <f t="shared" si="160"/>
        <v>8.5290164687706402E-5</v>
      </c>
      <c r="M1151">
        <f t="shared" si="156"/>
        <v>7.9785319464365791</v>
      </c>
      <c r="R1151">
        <f t="shared" si="157"/>
        <v>1.0891820341278767E-2</v>
      </c>
      <c r="S1151">
        <f t="shared" si="161"/>
        <v>1.5957458258795485E-4</v>
      </c>
      <c r="T1151" s="3">
        <f t="shared" si="158"/>
        <v>7.9995740405386169</v>
      </c>
    </row>
    <row r="1152" spans="1:20" x14ac:dyDescent="0.3">
      <c r="A1152" s="1">
        <v>43847</v>
      </c>
      <c r="B1152">
        <v>1825.942</v>
      </c>
      <c r="C1152">
        <v>9.5180000000000007</v>
      </c>
      <c r="D1152">
        <f t="shared" si="153"/>
        <v>2.2693289416941372E-2</v>
      </c>
      <c r="E1152">
        <f t="shared" si="159"/>
        <v>2.9532692551767676E-4</v>
      </c>
      <c r="F1152">
        <f t="shared" si="154"/>
        <v>6.3836469214190155</v>
      </c>
      <c r="K1152">
        <f t="shared" si="155"/>
        <v>1.9982127908734098E-3</v>
      </c>
      <c r="L1152">
        <f t="shared" si="160"/>
        <v>8.8544418666940944E-5</v>
      </c>
      <c r="M1152">
        <f t="shared" si="156"/>
        <v>9.2869118607561116</v>
      </c>
      <c r="R1152">
        <f t="shared" si="157"/>
        <v>1.9982127908734098E-3</v>
      </c>
      <c r="S1152">
        <f t="shared" si="161"/>
        <v>1.6426536861678166E-4</v>
      </c>
      <c r="T1152" s="3">
        <f t="shared" si="158"/>
        <v>8.6897199953623154</v>
      </c>
    </row>
    <row r="1153" spans="1:20" x14ac:dyDescent="0.3">
      <c r="A1153" s="1">
        <v>43854</v>
      </c>
      <c r="B1153">
        <v>1812.846</v>
      </c>
      <c r="C1153">
        <v>9.5663999999999998</v>
      </c>
      <c r="D1153">
        <f t="shared" si="153"/>
        <v>-7.1980321710144396E-3</v>
      </c>
      <c r="E1153">
        <f t="shared" si="159"/>
        <v>3.1436008261700185E-4</v>
      </c>
      <c r="F1153">
        <f t="shared" si="154"/>
        <v>7.9001551645425794</v>
      </c>
      <c r="K1153">
        <f t="shared" si="155"/>
        <v>5.0722164455840428E-3</v>
      </c>
      <c r="L1153">
        <f t="shared" si="160"/>
        <v>8.0291893804495607E-5</v>
      </c>
      <c r="M1153">
        <f t="shared" si="156"/>
        <v>9.1094187641762456</v>
      </c>
      <c r="R1153">
        <f t="shared" si="157"/>
        <v>5.0722164455840428E-3</v>
      </c>
      <c r="S1153">
        <f t="shared" si="161"/>
        <v>1.57660485467098E-4</v>
      </c>
      <c r="T1153" s="3">
        <f t="shared" si="158"/>
        <v>8.5918844961214837</v>
      </c>
    </row>
    <row r="1154" spans="1:20" x14ac:dyDescent="0.3">
      <c r="A1154" s="1">
        <v>43861</v>
      </c>
      <c r="B1154">
        <v>1783.2629999999999</v>
      </c>
      <c r="C1154">
        <v>9.6260999999999992</v>
      </c>
      <c r="D1154">
        <f t="shared" si="153"/>
        <v>-1.6453153870267443E-2</v>
      </c>
      <c r="E1154">
        <f t="shared" si="159"/>
        <v>2.9161055928969136E-4</v>
      </c>
      <c r="F1154">
        <f t="shared" si="154"/>
        <v>7.2117769781423098</v>
      </c>
      <c r="K1154">
        <f t="shared" si="155"/>
        <v>6.2212002135159259E-3</v>
      </c>
      <c r="L1154">
        <f t="shared" si="160"/>
        <v>7.4966208665806341E-5</v>
      </c>
      <c r="M1154">
        <f t="shared" si="156"/>
        <v>8.9821960599252062</v>
      </c>
      <c r="R1154">
        <f t="shared" si="157"/>
        <v>6.2212002135159259E-3</v>
      </c>
      <c r="S1154">
        <f t="shared" si="161"/>
        <v>1.5427947503957357E-4</v>
      </c>
      <c r="T1154" s="3">
        <f t="shared" si="158"/>
        <v>8.5258797521484375</v>
      </c>
    </row>
    <row r="1155" spans="1:20" x14ac:dyDescent="0.3">
      <c r="A1155" s="1">
        <v>43868</v>
      </c>
      <c r="B1155">
        <v>1849.8589999999999</v>
      </c>
      <c r="C1155">
        <v>9.6579999999999995</v>
      </c>
      <c r="D1155">
        <f t="shared" si="153"/>
        <v>3.6664587759692641E-2</v>
      </c>
      <c r="E1155">
        <f t="shared" si="159"/>
        <v>2.8979922645751911E-4</v>
      </c>
      <c r="F1155">
        <f t="shared" si="154"/>
        <v>3.5076210799166834</v>
      </c>
      <c r="K1155">
        <f t="shared" si="155"/>
        <v>3.3084280933311739E-3</v>
      </c>
      <c r="L1155">
        <f t="shared" si="160"/>
        <v>7.1426826598599346E-5</v>
      </c>
      <c r="M1155">
        <f t="shared" si="156"/>
        <v>9.3935935428591915</v>
      </c>
      <c r="R1155">
        <f t="shared" si="157"/>
        <v>3.3084280933311739E-3</v>
      </c>
      <c r="S1155">
        <f t="shared" si="161"/>
        <v>1.5271671485757844E-4</v>
      </c>
      <c r="T1155" s="3">
        <f t="shared" si="158"/>
        <v>8.7152526844158587</v>
      </c>
    </row>
    <row r="1156" spans="1:20" x14ac:dyDescent="0.3">
      <c r="A1156" s="1">
        <v>43875</v>
      </c>
      <c r="B1156">
        <v>1885.623</v>
      </c>
      <c r="C1156">
        <v>9.7225000000000001</v>
      </c>
      <c r="D1156">
        <f t="shared" ref="D1156:D1219" si="162">LN(B1156/B1155)</f>
        <v>1.9148850304931093E-2</v>
      </c>
      <c r="E1156">
        <f t="shared" si="159"/>
        <v>3.8116983254468277E-4</v>
      </c>
      <c r="F1156">
        <f t="shared" ref="F1156:F1219" si="163">-LN(E1156)-D1156*D1156/E1156</f>
        <v>6.9102836582287264</v>
      </c>
      <c r="K1156">
        <f t="shared" ref="K1156:K1219" si="164">LN(C1156/C1155)</f>
        <v>6.6561995964152599E-3</v>
      </c>
      <c r="L1156">
        <f t="shared" si="160"/>
        <v>6.5523659290606676E-5</v>
      </c>
      <c r="M1156">
        <f t="shared" ref="M1156:M1219" si="165">-LN(L1156)-K1156*K1156/L1156</f>
        <v>8.9569314010657948</v>
      </c>
      <c r="R1156">
        <f t="shared" ref="R1156:R1219" si="166">LN(C1156/C1155)</f>
        <v>6.6561995964152599E-3</v>
      </c>
      <c r="S1156">
        <f t="shared" si="161"/>
        <v>1.4892992678076361E-4</v>
      </c>
      <c r="T1156" s="3">
        <f t="shared" ref="T1156:T1219" si="167">-LN(S1156)-R1156*R1156/S1156</f>
        <v>8.5145457998903016</v>
      </c>
    </row>
    <row r="1157" spans="1:20" x14ac:dyDescent="0.3">
      <c r="A1157" s="1">
        <v>43882</v>
      </c>
      <c r="B1157">
        <v>1879.096</v>
      </c>
      <c r="C1157">
        <v>9.7131000000000007</v>
      </c>
      <c r="D1157">
        <f t="shared" si="162"/>
        <v>-3.4674601422635086E-3</v>
      </c>
      <c r="E1157">
        <f t="shared" ref="E1157:E1220" si="168">$I$2*E1156+(1-$I$2)*D1156^2</f>
        <v>3.7991417219292048E-4</v>
      </c>
      <c r="F1157">
        <f t="shared" si="163"/>
        <v>7.8439178353482095</v>
      </c>
      <c r="K1157">
        <f t="shared" si="164"/>
        <v>-9.6729720028563464E-4</v>
      </c>
      <c r="L1157">
        <f t="shared" ref="L1157:L1220" si="169">$P$2*L1156+(1-$P$2)*K1156^2</f>
        <v>6.3452644141614466E-5</v>
      </c>
      <c r="M1157">
        <f t="shared" si="165"/>
        <v>9.650470830784851</v>
      </c>
      <c r="R1157">
        <f t="shared" si="166"/>
        <v>-9.6729720028563464E-4</v>
      </c>
      <c r="S1157">
        <f t="shared" ref="S1157:S1220" si="170">$X$3+$Y$3*S1156+($Z$3)*R1156^2</f>
        <v>1.4888871518415467E-4</v>
      </c>
      <c r="T1157" s="3">
        <f t="shared" si="167"/>
        <v>8.8060270920987129</v>
      </c>
    </row>
    <row r="1158" spans="1:20" x14ac:dyDescent="0.3">
      <c r="A1158" s="1">
        <v>43889</v>
      </c>
      <c r="B1158">
        <v>1668.837</v>
      </c>
      <c r="C1158">
        <v>9.5959000000000003</v>
      </c>
      <c r="D1158">
        <f t="shared" si="162"/>
        <v>-0.11866383349317125</v>
      </c>
      <c r="E1158">
        <f t="shared" si="168"/>
        <v>3.4803684235962913E-4</v>
      </c>
      <c r="F1158">
        <f t="shared" si="163"/>
        <v>-32.495460965159666</v>
      </c>
      <c r="K1158">
        <f t="shared" si="164"/>
        <v>-1.2139565933084172E-2</v>
      </c>
      <c r="L1158">
        <f t="shared" si="169"/>
        <v>5.7350770826785747E-5</v>
      </c>
      <c r="M1158">
        <f t="shared" si="165"/>
        <v>7.1967152010183408</v>
      </c>
      <c r="R1158">
        <f t="shared" si="166"/>
        <v>-1.2139565933084172E-2</v>
      </c>
      <c r="S1158">
        <f t="shared" si="170"/>
        <v>1.4491805467293619E-4</v>
      </c>
      <c r="T1158" s="3">
        <f t="shared" si="167"/>
        <v>7.822429065025613</v>
      </c>
    </row>
    <row r="1159" spans="1:20" x14ac:dyDescent="0.3">
      <c r="A1159" s="1">
        <v>43896</v>
      </c>
      <c r="B1159">
        <v>1628.9970000000001</v>
      </c>
      <c r="C1159">
        <v>9.3886000000000003</v>
      </c>
      <c r="D1159">
        <f t="shared" si="162"/>
        <v>-2.4162488641323986E-2</v>
      </c>
      <c r="E1159">
        <f t="shared" si="168"/>
        <v>1.5379917025440154E-3</v>
      </c>
      <c r="F1159">
        <f t="shared" si="163"/>
        <v>6.0976750674560751</v>
      </c>
      <c r="K1159">
        <f t="shared" si="164"/>
        <v>-2.1839736591638407E-2</v>
      </c>
      <c r="L1159">
        <f t="shared" si="169"/>
        <v>6.6136867029241282E-5</v>
      </c>
      <c r="M1159">
        <f t="shared" si="165"/>
        <v>2.4118596793207114</v>
      </c>
      <c r="R1159">
        <f t="shared" si="166"/>
        <v>-2.1839736591638407E-2</v>
      </c>
      <c r="S1159">
        <f t="shared" si="170"/>
        <v>1.5499313885311474E-4</v>
      </c>
      <c r="T1159" s="3">
        <f t="shared" si="167"/>
        <v>5.6947412635770229</v>
      </c>
    </row>
    <row r="1160" spans="1:20" x14ac:dyDescent="0.3">
      <c r="A1160" s="1">
        <v>43903</v>
      </c>
      <c r="B1160">
        <v>1376.4549999999999</v>
      </c>
      <c r="C1160">
        <v>9.7081</v>
      </c>
      <c r="D1160">
        <f t="shared" si="162"/>
        <v>-0.16845313454059727</v>
      </c>
      <c r="E1160">
        <f t="shared" si="168"/>
        <v>1.4553143109715331E-3</v>
      </c>
      <c r="F1160">
        <f t="shared" si="163"/>
        <v>-12.965975170379473</v>
      </c>
      <c r="K1160">
        <f t="shared" si="164"/>
        <v>3.3464401271404695E-2</v>
      </c>
      <c r="L1160">
        <f t="shared" si="169"/>
        <v>1.062360001549941E-4</v>
      </c>
      <c r="M1160">
        <f t="shared" si="165"/>
        <v>-1.3914581635525476</v>
      </c>
      <c r="R1160">
        <f t="shared" si="166"/>
        <v>3.3464401271404695E-2</v>
      </c>
      <c r="S1160">
        <f t="shared" si="170"/>
        <v>1.9308332814896046E-4</v>
      </c>
      <c r="T1160" s="3">
        <f t="shared" si="167"/>
        <v>2.7524775361220311</v>
      </c>
    </row>
    <row r="1161" spans="1:20" x14ac:dyDescent="0.3">
      <c r="A1161" s="1">
        <v>43910</v>
      </c>
      <c r="B1161">
        <v>1355.5419999999999</v>
      </c>
      <c r="C1161">
        <v>10.3812</v>
      </c>
      <c r="D1161">
        <f t="shared" si="162"/>
        <v>-1.5309979103997879E-2</v>
      </c>
      <c r="E1161">
        <f t="shared" si="168"/>
        <v>3.7880010172816458E-3</v>
      </c>
      <c r="F1161">
        <f t="shared" si="163"/>
        <v>5.5140384303482222</v>
      </c>
      <c r="K1161">
        <f t="shared" si="164"/>
        <v>6.7035889398030055E-2</v>
      </c>
      <c r="L1161">
        <f t="shared" si="169"/>
        <v>2.0516980583320905E-4</v>
      </c>
      <c r="M1161">
        <f t="shared" si="165"/>
        <v>-13.411211447781687</v>
      </c>
      <c r="R1161">
        <f t="shared" si="166"/>
        <v>6.7035889398030055E-2</v>
      </c>
      <c r="S1161">
        <f t="shared" si="170"/>
        <v>2.8232513507934511E-4</v>
      </c>
      <c r="T1161" s="3">
        <f t="shared" si="167"/>
        <v>-7.7446950681602509</v>
      </c>
    </row>
    <row r="1162" spans="1:20" x14ac:dyDescent="0.3">
      <c r="A1162" s="1">
        <v>43917</v>
      </c>
      <c r="B1162">
        <v>1419.288</v>
      </c>
      <c r="C1162">
        <v>9.8994</v>
      </c>
      <c r="D1162">
        <f t="shared" si="162"/>
        <v>4.5953963062221326E-2</v>
      </c>
      <c r="E1162">
        <f t="shared" si="168"/>
        <v>3.4800851139643089E-3</v>
      </c>
      <c r="F1162">
        <f t="shared" si="163"/>
        <v>5.0538838513897808</v>
      </c>
      <c r="K1162">
        <f t="shared" si="164"/>
        <v>-4.7522328748875152E-2</v>
      </c>
      <c r="L1162">
        <f t="shared" si="169"/>
        <v>6.2375595470761519E-4</v>
      </c>
      <c r="M1162">
        <f t="shared" si="165"/>
        <v>3.759149889219696</v>
      </c>
      <c r="R1162">
        <f t="shared" si="166"/>
        <v>-4.7522328748875152E-2</v>
      </c>
      <c r="S1162">
        <f t="shared" si="170"/>
        <v>6.6096892539298777E-4</v>
      </c>
      <c r="T1162" s="3">
        <f t="shared" si="167"/>
        <v>3.9050444203341845</v>
      </c>
    </row>
    <row r="1163" spans="1:20" x14ac:dyDescent="0.3">
      <c r="A1163" s="1">
        <v>43924</v>
      </c>
      <c r="B1163">
        <v>1404.5889999999999</v>
      </c>
      <c r="C1163">
        <v>10.1457</v>
      </c>
      <c r="D1163">
        <f t="shared" si="162"/>
        <v>-1.0410604114172876E-2</v>
      </c>
      <c r="E1163">
        <f t="shared" si="168"/>
        <v>3.361521872438147E-3</v>
      </c>
      <c r="F1163">
        <f t="shared" si="163"/>
        <v>5.6631199185845009</v>
      </c>
      <c r="K1163">
        <f t="shared" si="164"/>
        <v>2.4575821161251156E-2</v>
      </c>
      <c r="L1163">
        <f t="shared" si="169"/>
        <v>7.8330010310978418E-4</v>
      </c>
      <c r="M1163">
        <f t="shared" si="165"/>
        <v>6.3809351620887202</v>
      </c>
      <c r="R1163">
        <f t="shared" si="166"/>
        <v>2.4575821161251156E-2</v>
      </c>
      <c r="S1163">
        <f t="shared" si="170"/>
        <v>7.6496896311298963E-4</v>
      </c>
      <c r="T1163" s="3">
        <f t="shared" si="167"/>
        <v>6.3861387071559443</v>
      </c>
    </row>
    <row r="1164" spans="1:20" x14ac:dyDescent="0.3">
      <c r="A1164" s="1">
        <v>43931</v>
      </c>
      <c r="B1164">
        <v>1498.7639999999999</v>
      </c>
      <c r="C1164">
        <v>9.9159000000000006</v>
      </c>
      <c r="D1164">
        <f t="shared" si="162"/>
        <v>6.4896035132517418E-2</v>
      </c>
      <c r="E1164">
        <f t="shared" si="168"/>
        <v>3.0796408664015068E-3</v>
      </c>
      <c r="F1164">
        <f t="shared" si="163"/>
        <v>4.415414205806675</v>
      </c>
      <c r="K1164">
        <f t="shared" si="164"/>
        <v>-2.2910440994052053E-2</v>
      </c>
      <c r="L1164">
        <f t="shared" si="169"/>
        <v>7.6579696154566851E-4</v>
      </c>
      <c r="M1164">
        <f t="shared" si="165"/>
        <v>6.4891790322638601</v>
      </c>
      <c r="R1164">
        <f t="shared" si="166"/>
        <v>-2.2910440994052053E-2</v>
      </c>
      <c r="S1164">
        <f t="shared" si="170"/>
        <v>6.9908169104728889E-4</v>
      </c>
      <c r="T1164" s="3">
        <f t="shared" si="167"/>
        <v>6.5149175308937037</v>
      </c>
    </row>
    <row r="1165" spans="1:20" x14ac:dyDescent="0.3">
      <c r="A1165" s="1">
        <v>43938</v>
      </c>
      <c r="B1165">
        <v>1534.5509999999999</v>
      </c>
      <c r="C1165">
        <v>9.9794</v>
      </c>
      <c r="D1165">
        <f t="shared" si="162"/>
        <v>2.3597061673429749E-2</v>
      </c>
      <c r="E1165">
        <f t="shared" si="168"/>
        <v>3.1777147798172779E-3</v>
      </c>
      <c r="F1165">
        <f t="shared" si="163"/>
        <v>5.5763659972413082</v>
      </c>
      <c r="K1165">
        <f t="shared" si="164"/>
        <v>6.3834388650817328E-3</v>
      </c>
      <c r="L1165">
        <f t="shared" si="169"/>
        <v>7.4228344430637679E-4</v>
      </c>
      <c r="M1165">
        <f t="shared" si="165"/>
        <v>7.1508835223358433</v>
      </c>
      <c r="R1165">
        <f t="shared" si="166"/>
        <v>6.3834388650817328E-3</v>
      </c>
      <c r="S1165">
        <f t="shared" si="170"/>
        <v>6.3849155960210222E-4</v>
      </c>
      <c r="T1165" s="3">
        <f t="shared" si="167"/>
        <v>7.2925824769261718</v>
      </c>
    </row>
    <row r="1166" spans="1:20" x14ac:dyDescent="0.3">
      <c r="A1166" s="1">
        <v>43945</v>
      </c>
      <c r="B1166">
        <v>1514.13</v>
      </c>
      <c r="C1166">
        <v>10.0161</v>
      </c>
      <c r="D1166">
        <f t="shared" si="162"/>
        <v>-1.3396813520344048E-2</v>
      </c>
      <c r="E1166">
        <f t="shared" si="168"/>
        <v>2.9506173250423528E-3</v>
      </c>
      <c r="F1166">
        <f t="shared" si="163"/>
        <v>5.7649147447423799</v>
      </c>
      <c r="K1166">
        <f t="shared" si="164"/>
        <v>3.6708300578642068E-3</v>
      </c>
      <c r="L1166">
        <f t="shared" si="169"/>
        <v>6.73811189112873E-4</v>
      </c>
      <c r="M1166">
        <f t="shared" si="165"/>
        <v>7.2825624472769723</v>
      </c>
      <c r="R1166">
        <f t="shared" si="166"/>
        <v>3.6708300578642068E-3</v>
      </c>
      <c r="S1166">
        <f t="shared" si="170"/>
        <v>5.4542265271067408E-4</v>
      </c>
      <c r="T1166" s="3">
        <f t="shared" si="167"/>
        <v>7.4892439553467147</v>
      </c>
    </row>
    <row r="1167" spans="1:20" x14ac:dyDescent="0.3">
      <c r="A1167" s="1">
        <v>43952</v>
      </c>
      <c r="B1167">
        <v>1577.9169999999999</v>
      </c>
      <c r="C1167">
        <v>9.8391000000000002</v>
      </c>
      <c r="D1167">
        <f t="shared" si="162"/>
        <v>4.1264606228102615E-2</v>
      </c>
      <c r="E1167">
        <f t="shared" si="168"/>
        <v>2.7105009424446217E-3</v>
      </c>
      <c r="F1167">
        <f t="shared" si="163"/>
        <v>5.2824103616065043</v>
      </c>
      <c r="K1167">
        <f t="shared" si="164"/>
        <v>-1.7829554866967003E-2</v>
      </c>
      <c r="L1167">
        <f t="shared" si="169"/>
        <v>6.0936009447116568E-4</v>
      </c>
      <c r="M1167">
        <f t="shared" si="165"/>
        <v>6.8814178082990631</v>
      </c>
      <c r="R1167">
        <f t="shared" si="166"/>
        <v>-1.7829554866967003E-2</v>
      </c>
      <c r="S1167">
        <f t="shared" si="170"/>
        <v>4.6750155598387113E-4</v>
      </c>
      <c r="T1167" s="3">
        <f t="shared" si="167"/>
        <v>6.9881250601592395</v>
      </c>
    </row>
    <row r="1168" spans="1:20" x14ac:dyDescent="0.3">
      <c r="A1168" s="1">
        <v>43959</v>
      </c>
      <c r="B1168">
        <v>1563.1880000000001</v>
      </c>
      <c r="C1168">
        <v>9.7501999999999995</v>
      </c>
      <c r="D1168">
        <f t="shared" si="162"/>
        <v>-9.3782970987295756E-3</v>
      </c>
      <c r="E1168">
        <f t="shared" si="168"/>
        <v>2.623181998825315E-3</v>
      </c>
      <c r="F1168">
        <f t="shared" si="163"/>
        <v>5.9098382758634189</v>
      </c>
      <c r="K1168">
        <f t="shared" si="164"/>
        <v>-9.0764458466112245E-3</v>
      </c>
      <c r="L1168">
        <f t="shared" si="169"/>
        <v>5.8091190143574759E-4</v>
      </c>
      <c r="M1168">
        <f t="shared" si="165"/>
        <v>7.3090967070726851</v>
      </c>
      <c r="R1168">
        <f t="shared" si="166"/>
        <v>-9.0764458466112245E-3</v>
      </c>
      <c r="S1168">
        <f t="shared" si="170"/>
        <v>4.3197219160133878E-4</v>
      </c>
      <c r="T1168" s="3">
        <f t="shared" si="167"/>
        <v>7.5564382954572542</v>
      </c>
    </row>
    <row r="1169" spans="1:20" x14ac:dyDescent="0.3">
      <c r="A1169" s="1">
        <v>43966</v>
      </c>
      <c r="B1169">
        <v>1493.616</v>
      </c>
      <c r="C1169">
        <v>9.8658999999999999</v>
      </c>
      <c r="D1169">
        <f t="shared" si="162"/>
        <v>-4.5527300155226304E-2</v>
      </c>
      <c r="E1169">
        <f t="shared" si="168"/>
        <v>2.4035072256679149E-3</v>
      </c>
      <c r="F1169">
        <f t="shared" si="163"/>
        <v>5.1684468891806468</v>
      </c>
      <c r="K1169">
        <f t="shared" si="164"/>
        <v>1.1796569320307416E-2</v>
      </c>
      <c r="L1169">
        <f t="shared" si="169"/>
        <v>5.3225364751395944E-4</v>
      </c>
      <c r="M1169">
        <f t="shared" si="165"/>
        <v>7.2769378994163691</v>
      </c>
      <c r="R1169">
        <f t="shared" si="166"/>
        <v>1.1796569320307416E-2</v>
      </c>
      <c r="S1169">
        <f t="shared" si="170"/>
        <v>3.8179006177773832E-4</v>
      </c>
      <c r="T1169" s="3">
        <f t="shared" si="167"/>
        <v>7.5061486603710463</v>
      </c>
    </row>
    <row r="1170" spans="1:20" x14ac:dyDescent="0.3">
      <c r="A1170" s="1">
        <v>43973</v>
      </c>
      <c r="B1170">
        <v>1555.4929999999999</v>
      </c>
      <c r="C1170">
        <v>9.6411999999999995</v>
      </c>
      <c r="D1170">
        <f t="shared" si="162"/>
        <v>4.0592511623919532E-2</v>
      </c>
      <c r="E1170">
        <f t="shared" si="168"/>
        <v>2.3748461914804733E-3</v>
      </c>
      <c r="F1170">
        <f t="shared" si="163"/>
        <v>5.3489873555122074</v>
      </c>
      <c r="K1170">
        <f t="shared" si="164"/>
        <v>-2.3038784737093441E-2</v>
      </c>
      <c r="L1170">
        <f t="shared" si="169"/>
        <v>4.9388625615320761E-4</v>
      </c>
      <c r="M1170">
        <f t="shared" si="165"/>
        <v>6.5384930830388521</v>
      </c>
      <c r="R1170">
        <f t="shared" si="166"/>
        <v>-2.3038784737093441E-2</v>
      </c>
      <c r="S1170">
        <f t="shared" si="170"/>
        <v>3.4626503945647439E-4</v>
      </c>
      <c r="T1170" s="3">
        <f t="shared" si="167"/>
        <v>6.4354178398526667</v>
      </c>
    </row>
    <row r="1171" spans="1:20" x14ac:dyDescent="0.3">
      <c r="A1171" s="1">
        <v>43980</v>
      </c>
      <c r="B1171">
        <v>1629.7639999999999</v>
      </c>
      <c r="C1171">
        <v>9.4085000000000001</v>
      </c>
      <c r="D1171">
        <f t="shared" si="162"/>
        <v>4.6642681875488555E-2</v>
      </c>
      <c r="E1171">
        <f t="shared" si="168"/>
        <v>2.3118443019383983E-3</v>
      </c>
      <c r="F1171">
        <f t="shared" si="163"/>
        <v>5.1286688906895659</v>
      </c>
      <c r="K1171">
        <f t="shared" si="164"/>
        <v>-2.4432046200535348E-2</v>
      </c>
      <c r="L1171">
        <f t="shared" si="169"/>
        <v>4.974877598371909E-4</v>
      </c>
      <c r="M1171">
        <f t="shared" si="165"/>
        <v>6.4060610758575756</v>
      </c>
      <c r="R1171">
        <f t="shared" si="166"/>
        <v>-2.4432046200535348E-2</v>
      </c>
      <c r="S1171">
        <f t="shared" si="170"/>
        <v>3.5302066840921215E-4</v>
      </c>
      <c r="T1171" s="3">
        <f t="shared" si="167"/>
        <v>6.2580776256616808</v>
      </c>
    </row>
    <row r="1172" spans="1:20" x14ac:dyDescent="0.3">
      <c r="A1172" s="1">
        <v>43987</v>
      </c>
      <c r="B1172">
        <v>1730.5119999999999</v>
      </c>
      <c r="C1172">
        <v>9.1672999999999991</v>
      </c>
      <c r="D1172">
        <f t="shared" si="162"/>
        <v>5.9982099421041164E-2</v>
      </c>
      <c r="E1172">
        <f t="shared" si="168"/>
        <v>2.3000336685909508E-3</v>
      </c>
      <c r="F1172">
        <f t="shared" si="163"/>
        <v>4.5105708287222877</v>
      </c>
      <c r="K1172">
        <f t="shared" si="164"/>
        <v>-2.5970731475722347E-2</v>
      </c>
      <c r="L1172">
        <f t="shared" si="169"/>
        <v>5.0719316654193602E-4</v>
      </c>
      <c r="M1172">
        <f t="shared" si="165"/>
        <v>6.2567921674727103</v>
      </c>
      <c r="R1172">
        <f t="shared" si="166"/>
        <v>-2.5970731475722347E-2</v>
      </c>
      <c r="S1172">
        <f t="shared" si="170"/>
        <v>3.6450143813077665E-4</v>
      </c>
      <c r="T1172" s="3">
        <f t="shared" si="167"/>
        <v>6.0665651577545381</v>
      </c>
    </row>
    <row r="1173" spans="1:20" x14ac:dyDescent="0.3">
      <c r="A1173" s="1">
        <v>43994</v>
      </c>
      <c r="B1173">
        <v>1609.0719999999999</v>
      </c>
      <c r="C1173">
        <v>9.3167000000000009</v>
      </c>
      <c r="D1173">
        <f t="shared" si="162"/>
        <v>-7.2759703181303509E-2</v>
      </c>
      <c r="E1173">
        <f t="shared" si="168"/>
        <v>2.4124881812564157E-3</v>
      </c>
      <c r="F1173">
        <f t="shared" si="163"/>
        <v>3.8326923368297066</v>
      </c>
      <c r="K1173">
        <f t="shared" si="164"/>
        <v>1.6165684217289748E-2</v>
      </c>
      <c r="L1173">
        <f t="shared" si="169"/>
        <v>5.2352083157302103E-4</v>
      </c>
      <c r="M1173">
        <f t="shared" si="165"/>
        <v>7.0557571403795745</v>
      </c>
      <c r="R1173">
        <f t="shared" si="166"/>
        <v>1.6165684217289748E-2</v>
      </c>
      <c r="S1173">
        <f t="shared" si="170"/>
        <v>3.8084886048254506E-4</v>
      </c>
      <c r="T1173" s="3">
        <f t="shared" si="167"/>
        <v>7.186931957066454</v>
      </c>
    </row>
    <row r="1174" spans="1:20" x14ac:dyDescent="0.3">
      <c r="A1174" s="1">
        <v>44001</v>
      </c>
      <c r="B1174">
        <v>1667.9259999999999</v>
      </c>
      <c r="C1174">
        <v>9.4672999999999998</v>
      </c>
      <c r="D1174">
        <f t="shared" si="162"/>
        <v>3.5923323144092682E-2</v>
      </c>
      <c r="E1174">
        <f t="shared" si="168"/>
        <v>2.6621657045057421E-3</v>
      </c>
      <c r="F1174">
        <f t="shared" si="163"/>
        <v>5.4438651924486017</v>
      </c>
      <c r="K1174">
        <f t="shared" si="164"/>
        <v>1.60352669255725E-2</v>
      </c>
      <c r="L1174">
        <f t="shared" si="169"/>
        <v>4.979300365436359E-4</v>
      </c>
      <c r="M1174">
        <f t="shared" si="165"/>
        <v>7.0886535613588286</v>
      </c>
      <c r="R1174">
        <f t="shared" si="166"/>
        <v>1.60352669255725E-2</v>
      </c>
      <c r="S1174">
        <f t="shared" si="170"/>
        <v>3.5659320803266211E-4</v>
      </c>
      <c r="T1174" s="3">
        <f t="shared" si="167"/>
        <v>7.2178417559351882</v>
      </c>
    </row>
    <row r="1175" spans="1:20" x14ac:dyDescent="0.3">
      <c r="A1175" s="1">
        <v>44008</v>
      </c>
      <c r="B1175">
        <v>1657.664</v>
      </c>
      <c r="C1175">
        <v>9.3297000000000008</v>
      </c>
      <c r="D1175">
        <f t="shared" si="162"/>
        <v>-6.1715560677392291E-3</v>
      </c>
      <c r="E1175">
        <f t="shared" si="168"/>
        <v>2.5433111351017049E-3</v>
      </c>
      <c r="F1175">
        <f t="shared" si="163"/>
        <v>5.9593126561396366</v>
      </c>
      <c r="K1175">
        <f t="shared" si="164"/>
        <v>-1.4640895668247299E-2</v>
      </c>
      <c r="L1175">
        <f t="shared" si="169"/>
        <v>4.744270998931991E-4</v>
      </c>
      <c r="M1175">
        <f t="shared" si="165"/>
        <v>7.2015822212334788</v>
      </c>
      <c r="R1175">
        <f t="shared" si="166"/>
        <v>-1.4640895668247299E-2</v>
      </c>
      <c r="S1175">
        <f t="shared" si="170"/>
        <v>3.3654942182563774E-4</v>
      </c>
      <c r="T1175" s="3">
        <f t="shared" si="167"/>
        <v>7.3598432668194578</v>
      </c>
    </row>
    <row r="1176" spans="1:20" x14ac:dyDescent="0.3">
      <c r="A1176" s="1">
        <v>44015</v>
      </c>
      <c r="B1176">
        <v>1695.2560000000001</v>
      </c>
      <c r="C1176">
        <v>9.3054000000000006</v>
      </c>
      <c r="D1176">
        <f t="shared" si="162"/>
        <v>2.2424379500250773E-2</v>
      </c>
      <c r="E1176">
        <f t="shared" si="168"/>
        <v>2.3262363922404231E-3</v>
      </c>
      <c r="F1176">
        <f t="shared" si="163"/>
        <v>5.8473377802262387</v>
      </c>
      <c r="K1176">
        <f t="shared" si="164"/>
        <v>-2.6079831901294707E-3</v>
      </c>
      <c r="L1176">
        <f t="shared" si="169"/>
        <v>4.4904324482672892E-4</v>
      </c>
      <c r="M1176">
        <f t="shared" si="165"/>
        <v>7.6932445431779097</v>
      </c>
      <c r="R1176">
        <f t="shared" si="166"/>
        <v>-2.6079831901294707E-3</v>
      </c>
      <c r="S1176">
        <f t="shared" si="170"/>
        <v>3.1641798213396762E-4</v>
      </c>
      <c r="T1176" s="3">
        <f t="shared" si="167"/>
        <v>8.0369509472058631</v>
      </c>
    </row>
    <row r="1177" spans="1:20" x14ac:dyDescent="0.3">
      <c r="A1177" s="1">
        <v>44022</v>
      </c>
      <c r="B1177">
        <v>1711.6220000000001</v>
      </c>
      <c r="C1177">
        <v>9.1815999999999995</v>
      </c>
      <c r="D1177">
        <f t="shared" si="162"/>
        <v>9.6076970718173942E-3</v>
      </c>
      <c r="E1177">
        <f t="shared" si="168"/>
        <v>2.1682422653979492E-3</v>
      </c>
      <c r="F1177">
        <f t="shared" si="163"/>
        <v>6.0912657945726352</v>
      </c>
      <c r="K1177">
        <f t="shared" si="164"/>
        <v>-1.3393395427003634E-2</v>
      </c>
      <c r="L1177">
        <f t="shared" si="169"/>
        <v>4.058789297206352E-4</v>
      </c>
      <c r="M1177">
        <f t="shared" si="165"/>
        <v>7.3674937008613277</v>
      </c>
      <c r="R1177">
        <f t="shared" si="166"/>
        <v>-1.3393395427003634E-2</v>
      </c>
      <c r="S1177">
        <f t="shared" si="170"/>
        <v>2.8125602902758184E-4</v>
      </c>
      <c r="T1177" s="3">
        <f t="shared" si="167"/>
        <v>7.5384524719752894</v>
      </c>
    </row>
    <row r="1178" spans="1:20" x14ac:dyDescent="0.3">
      <c r="A1178" s="1">
        <v>44029</v>
      </c>
      <c r="B1178">
        <v>1770.15</v>
      </c>
      <c r="C1178">
        <v>9.0334000000000003</v>
      </c>
      <c r="D1178">
        <f t="shared" si="162"/>
        <v>3.3622829809373748E-2</v>
      </c>
      <c r="E1178">
        <f t="shared" si="168"/>
        <v>1.9883648950430044E-3</v>
      </c>
      <c r="F1178">
        <f t="shared" si="163"/>
        <v>5.6518876983786592</v>
      </c>
      <c r="K1178">
        <f t="shared" si="164"/>
        <v>-1.6272662120207844E-2</v>
      </c>
      <c r="L1178">
        <f t="shared" si="169"/>
        <v>3.837721482831973E-4</v>
      </c>
      <c r="M1178">
        <f t="shared" si="165"/>
        <v>7.1754700134741523</v>
      </c>
      <c r="R1178">
        <f t="shared" si="166"/>
        <v>-1.6272662120207844E-2</v>
      </c>
      <c r="S1178">
        <f t="shared" si="170"/>
        <v>2.6842012694766056E-4</v>
      </c>
      <c r="T1178" s="3">
        <f t="shared" si="167"/>
        <v>7.2364457027665567</v>
      </c>
    </row>
    <row r="1179" spans="1:20" x14ac:dyDescent="0.3">
      <c r="A1179" s="1">
        <v>44036</v>
      </c>
      <c r="B1179">
        <v>1750.242</v>
      </c>
      <c r="C1179">
        <v>8.8180999999999994</v>
      </c>
      <c r="D1179">
        <f t="shared" si="162"/>
        <v>-1.1310224668610015E-2</v>
      </c>
      <c r="E1179">
        <f t="shared" si="168"/>
        <v>1.9140314113187899E-3</v>
      </c>
      <c r="F1179">
        <f t="shared" si="163"/>
        <v>6.1917101981817932</v>
      </c>
      <c r="K1179">
        <f t="shared" si="164"/>
        <v>-2.412239195266112E-2</v>
      </c>
      <c r="L1179">
        <f t="shared" si="169"/>
        <v>3.7216000984555863E-4</v>
      </c>
      <c r="M1179">
        <f t="shared" si="165"/>
        <v>6.3326393219922839</v>
      </c>
      <c r="R1179">
        <f t="shared" si="166"/>
        <v>-2.412239195266112E-2</v>
      </c>
      <c r="S1179">
        <f t="shared" si="170"/>
        <v>2.657693420666239E-4</v>
      </c>
      <c r="T1179" s="3">
        <f t="shared" si="167"/>
        <v>6.0434275931892216</v>
      </c>
    </row>
    <row r="1180" spans="1:20" x14ac:dyDescent="0.3">
      <c r="A1180" s="1">
        <v>44043</v>
      </c>
      <c r="B1180">
        <v>1707.3510000000001</v>
      </c>
      <c r="C1180">
        <v>8.7680000000000007</v>
      </c>
      <c r="D1180">
        <f t="shared" si="162"/>
        <v>-2.4811017512931931E-2</v>
      </c>
      <c r="E1180">
        <f t="shared" si="168"/>
        <v>1.7592669795807646E-3</v>
      </c>
      <c r="F1180">
        <f t="shared" si="163"/>
        <v>5.9929472036195692</v>
      </c>
      <c r="K1180">
        <f t="shared" si="164"/>
        <v>-5.6976971057927407E-3</v>
      </c>
      <c r="L1180">
        <f t="shared" si="169"/>
        <v>3.9263036149769868E-4</v>
      </c>
      <c r="M1180">
        <f t="shared" si="165"/>
        <v>7.7599592092308249</v>
      </c>
      <c r="R1180">
        <f t="shared" si="166"/>
        <v>-5.6976971057927407E-3</v>
      </c>
      <c r="S1180">
        <f t="shared" si="170"/>
        <v>2.9240732511041136E-4</v>
      </c>
      <c r="T1180" s="3">
        <f t="shared" si="167"/>
        <v>8.026340415324805</v>
      </c>
    </row>
    <row r="1181" spans="1:20" x14ac:dyDescent="0.3">
      <c r="A1181" s="1">
        <v>44050</v>
      </c>
      <c r="B1181">
        <v>1740.4580000000001</v>
      </c>
      <c r="C1181">
        <v>8.7452000000000005</v>
      </c>
      <c r="D1181">
        <f t="shared" si="162"/>
        <v>1.9205250405170848E-2</v>
      </c>
      <c r="E1181">
        <f t="shared" si="168"/>
        <v>1.6601683670320246E-3</v>
      </c>
      <c r="F1181">
        <f t="shared" si="163"/>
        <v>6.1786650288369174</v>
      </c>
      <c r="K1181">
        <f t="shared" si="164"/>
        <v>-2.6037517850642095E-3</v>
      </c>
      <c r="L1181">
        <f t="shared" si="169"/>
        <v>3.574768558088466E-4</v>
      </c>
      <c r="M1181">
        <f t="shared" si="165"/>
        <v>7.9174750074502782</v>
      </c>
      <c r="R1181">
        <f t="shared" si="166"/>
        <v>-2.6037517850642095E-3</v>
      </c>
      <c r="S1181">
        <f t="shared" si="170"/>
        <v>2.6412182116468446E-4</v>
      </c>
      <c r="T1181" s="3">
        <f t="shared" si="167"/>
        <v>8.2134319491415031</v>
      </c>
    </row>
    <row r="1182" spans="1:20" x14ac:dyDescent="0.3">
      <c r="A1182" s="1">
        <v>44057</v>
      </c>
      <c r="B1182">
        <v>1754.203</v>
      </c>
      <c r="C1182">
        <v>8.6846999999999994</v>
      </c>
      <c r="D1182">
        <f t="shared" si="162"/>
        <v>7.8663257336016382E-3</v>
      </c>
      <c r="E1182">
        <f t="shared" si="168"/>
        <v>1.5482763665613367E-3</v>
      </c>
      <c r="F1182">
        <f t="shared" si="163"/>
        <v>6.4306465573958382</v>
      </c>
      <c r="K1182">
        <f t="shared" si="164"/>
        <v>-6.942121638461962E-3</v>
      </c>
      <c r="L1182">
        <f t="shared" si="169"/>
        <v>3.2324758425268896E-4</v>
      </c>
      <c r="M1182">
        <f t="shared" si="165"/>
        <v>7.8880017955291439</v>
      </c>
      <c r="R1182">
        <f t="shared" si="166"/>
        <v>-6.942121638461962E-3</v>
      </c>
      <c r="S1182">
        <f t="shared" si="170"/>
        <v>2.3886081786780104E-4</v>
      </c>
      <c r="T1182" s="3">
        <f t="shared" si="167"/>
        <v>8.1378674585694153</v>
      </c>
    </row>
    <row r="1183" spans="1:20" x14ac:dyDescent="0.3">
      <c r="A1183" s="1">
        <v>44064</v>
      </c>
      <c r="B1183">
        <v>1753.134</v>
      </c>
      <c r="C1183">
        <v>8.7927999999999997</v>
      </c>
      <c r="D1183">
        <f t="shared" si="162"/>
        <v>-6.0957930937464674E-4</v>
      </c>
      <c r="E1183">
        <f t="shared" si="168"/>
        <v>1.4194817224582794E-3</v>
      </c>
      <c r="F1183">
        <f t="shared" si="163"/>
        <v>6.5572016816922094</v>
      </c>
      <c r="K1183">
        <f t="shared" si="164"/>
        <v>1.2370347990419963E-2</v>
      </c>
      <c r="L1183">
        <f t="shared" si="169"/>
        <v>2.9640131147788061E-4</v>
      </c>
      <c r="M1183">
        <f t="shared" si="165"/>
        <v>7.6075181281329538</v>
      </c>
      <c r="R1183">
        <f t="shared" si="166"/>
        <v>1.2370347990419963E-2</v>
      </c>
      <c r="S1183">
        <f t="shared" si="170"/>
        <v>2.2214300802586703E-4</v>
      </c>
      <c r="T1183" s="3">
        <f t="shared" si="167"/>
        <v>7.723328857037723</v>
      </c>
    </row>
    <row r="1184" spans="1:20" x14ac:dyDescent="0.3">
      <c r="A1184" s="1">
        <v>44071</v>
      </c>
      <c r="B1184">
        <v>1776.569</v>
      </c>
      <c r="C1184">
        <v>8.6282999999999994</v>
      </c>
      <c r="D1184">
        <f t="shared" si="162"/>
        <v>1.3278932735638382E-2</v>
      </c>
      <c r="E1184">
        <f t="shared" si="168"/>
        <v>1.2965174338608839E-3</v>
      </c>
      <c r="F1184">
        <f t="shared" si="163"/>
        <v>6.5120706650668003</v>
      </c>
      <c r="K1184">
        <f t="shared" si="164"/>
        <v>-1.888570633552035E-2</v>
      </c>
      <c r="L1184">
        <f t="shared" si="169"/>
        <v>2.8240733772999993E-4</v>
      </c>
      <c r="M1184">
        <f t="shared" si="165"/>
        <v>6.90919747533502</v>
      </c>
      <c r="R1184">
        <f t="shared" si="166"/>
        <v>-1.888570633552035E-2</v>
      </c>
      <c r="S1184">
        <f t="shared" si="170"/>
        <v>2.1810806884148455E-4</v>
      </c>
      <c r="T1184" s="3">
        <f t="shared" si="167"/>
        <v>6.7952300732507922</v>
      </c>
    </row>
    <row r="1185" spans="1:20" x14ac:dyDescent="0.3">
      <c r="A1185" s="1">
        <v>44078</v>
      </c>
      <c r="B1185">
        <v>1761.9949999999999</v>
      </c>
      <c r="C1185">
        <v>8.7241999999999997</v>
      </c>
      <c r="D1185">
        <f t="shared" si="162"/>
        <v>-8.2372863157126625E-3</v>
      </c>
      <c r="E1185">
        <f t="shared" si="168"/>
        <v>1.1994544640893082E-3</v>
      </c>
      <c r="F1185">
        <f t="shared" si="163"/>
        <v>6.6693186498997452</v>
      </c>
      <c r="K1185">
        <f t="shared" si="164"/>
        <v>1.1053274903210031E-2</v>
      </c>
      <c r="L1185">
        <f t="shared" si="169"/>
        <v>2.8965562080764367E-4</v>
      </c>
      <c r="M1185">
        <f t="shared" si="165"/>
        <v>7.725024258459384</v>
      </c>
      <c r="R1185">
        <f t="shared" si="166"/>
        <v>1.1053274903210031E-2</v>
      </c>
      <c r="S1185">
        <f t="shared" si="170"/>
        <v>2.333249049224433E-4</v>
      </c>
      <c r="T1185" s="3">
        <f t="shared" si="167"/>
        <v>7.8394530650707139</v>
      </c>
    </row>
    <row r="1186" spans="1:20" x14ac:dyDescent="0.3">
      <c r="A1186" s="1">
        <v>44085</v>
      </c>
      <c r="B1186">
        <v>1801.4580000000001</v>
      </c>
      <c r="C1186">
        <v>8.7687000000000008</v>
      </c>
      <c r="D1186">
        <f t="shared" si="162"/>
        <v>2.2149647203646507E-2</v>
      </c>
      <c r="E1186">
        <f t="shared" si="168"/>
        <v>1.101402466882702E-3</v>
      </c>
      <c r="F1186">
        <f t="shared" si="163"/>
        <v>6.3657326152362712</v>
      </c>
      <c r="K1186">
        <f t="shared" si="164"/>
        <v>5.0877894451345851E-3</v>
      </c>
      <c r="L1186">
        <f t="shared" si="169"/>
        <v>2.7330892233362142E-4</v>
      </c>
      <c r="M1186">
        <f t="shared" si="165"/>
        <v>8.1101959404234929</v>
      </c>
      <c r="R1186">
        <f t="shared" si="166"/>
        <v>5.0877894451345851E-3</v>
      </c>
      <c r="S1186">
        <f t="shared" si="170"/>
        <v>2.2437177819560603E-4</v>
      </c>
      <c r="T1186" s="3">
        <f t="shared" si="167"/>
        <v>8.2868369182420842</v>
      </c>
    </row>
    <row r="1187" spans="1:20" x14ac:dyDescent="0.3">
      <c r="A1187" s="1">
        <v>44092</v>
      </c>
      <c r="B1187">
        <v>1835.3630000000001</v>
      </c>
      <c r="C1187">
        <v>8.7469999999999999</v>
      </c>
      <c r="D1187">
        <f t="shared" si="162"/>
        <v>1.8645945077034251E-2</v>
      </c>
      <c r="E1187">
        <f t="shared" si="168"/>
        <v>1.0484777191722902E-3</v>
      </c>
      <c r="F1187">
        <f t="shared" si="163"/>
        <v>6.5288197195536419</v>
      </c>
      <c r="K1187">
        <f t="shared" si="164"/>
        <v>-2.4777783476600816E-3</v>
      </c>
      <c r="L1187">
        <f t="shared" si="169"/>
        <v>2.4915955119047411E-4</v>
      </c>
      <c r="M1187">
        <f t="shared" si="165"/>
        <v>8.2727767208042096</v>
      </c>
      <c r="R1187">
        <f t="shared" si="166"/>
        <v>-2.4777783476600816E-3</v>
      </c>
      <c r="S1187">
        <f t="shared" si="170"/>
        <v>2.0837248901863908E-4</v>
      </c>
      <c r="T1187" s="3">
        <f t="shared" si="167"/>
        <v>8.4467197542611636</v>
      </c>
    </row>
    <row r="1188" spans="1:20" x14ac:dyDescent="0.3">
      <c r="A1188" s="1">
        <v>44099</v>
      </c>
      <c r="B1188">
        <v>1783.8679999999999</v>
      </c>
      <c r="C1188">
        <v>9.1228999999999996</v>
      </c>
      <c r="D1188">
        <f t="shared" si="162"/>
        <v>-2.8458241717236734E-2</v>
      </c>
      <c r="E1188">
        <f t="shared" si="168"/>
        <v>9.8775363259270442E-4</v>
      </c>
      <c r="F1188">
        <f t="shared" si="163"/>
        <v>6.1001647800373533</v>
      </c>
      <c r="K1188">
        <f t="shared" si="164"/>
        <v>4.2076951558956105E-2</v>
      </c>
      <c r="L1188">
        <f t="shared" si="169"/>
        <v>2.2543994321530035E-4</v>
      </c>
      <c r="M1188">
        <f t="shared" si="165"/>
        <v>0.54405763799460694</v>
      </c>
      <c r="R1188">
        <f t="shared" si="166"/>
        <v>4.2076951558956105E-2</v>
      </c>
      <c r="S1188">
        <f t="shared" si="170"/>
        <v>1.9361022560272637E-4</v>
      </c>
      <c r="T1188" s="3">
        <f t="shared" si="167"/>
        <v>-0.59484234488878407</v>
      </c>
    </row>
    <row r="1189" spans="1:20" x14ac:dyDescent="0.3">
      <c r="A1189" s="1">
        <v>44106</v>
      </c>
      <c r="B1189">
        <v>1813.6859999999999</v>
      </c>
      <c r="C1189">
        <v>8.9395000000000007</v>
      </c>
      <c r="D1189">
        <f t="shared" si="162"/>
        <v>1.6577198195090091E-2</v>
      </c>
      <c r="E1189">
        <f t="shared" si="168"/>
        <v>9.7234034881692687E-4</v>
      </c>
      <c r="F1189">
        <f t="shared" si="163"/>
        <v>6.6531839719959569</v>
      </c>
      <c r="K1189">
        <f t="shared" si="164"/>
        <v>-2.0308076786936101E-2</v>
      </c>
      <c r="L1189">
        <f t="shared" si="169"/>
        <v>3.7624020153935748E-4</v>
      </c>
      <c r="M1189">
        <f t="shared" si="165"/>
        <v>6.7891267091090963</v>
      </c>
      <c r="R1189">
        <f t="shared" si="166"/>
        <v>-2.0308076786936101E-2</v>
      </c>
      <c r="S1189">
        <f t="shared" si="170"/>
        <v>3.4181683923165129E-4</v>
      </c>
      <c r="T1189" s="3">
        <f t="shared" si="167"/>
        <v>6.7746888122055244</v>
      </c>
    </row>
    <row r="1190" spans="1:20" x14ac:dyDescent="0.3">
      <c r="A1190" s="1">
        <v>44113</v>
      </c>
      <c r="B1190">
        <v>1840.068</v>
      </c>
      <c r="C1190">
        <v>8.7791999999999994</v>
      </c>
      <c r="D1190">
        <f t="shared" si="162"/>
        <v>1.444128887571192E-2</v>
      </c>
      <c r="E1190">
        <f t="shared" si="168"/>
        <v>9.1189956960026223E-4</v>
      </c>
      <c r="F1190">
        <f t="shared" si="163"/>
        <v>6.7712813608423374</v>
      </c>
      <c r="K1190">
        <f t="shared" si="164"/>
        <v>-1.8094371887163986E-2</v>
      </c>
      <c r="L1190">
        <f t="shared" si="169"/>
        <v>3.7977127800883611E-4</v>
      </c>
      <c r="M1190">
        <f t="shared" si="165"/>
        <v>7.0138269692848576</v>
      </c>
      <c r="R1190">
        <f t="shared" si="166"/>
        <v>-1.8094371887163986E-2</v>
      </c>
      <c r="S1190">
        <f t="shared" si="170"/>
        <v>3.3866887437281474E-4</v>
      </c>
      <c r="T1190" s="3">
        <f t="shared" si="167"/>
        <v>7.0237431336454703</v>
      </c>
    </row>
    <row r="1191" spans="1:20" x14ac:dyDescent="0.3">
      <c r="A1191" s="1">
        <v>44120</v>
      </c>
      <c r="B1191">
        <v>1835.3050000000001</v>
      </c>
      <c r="C1191">
        <v>8.8475000000000001</v>
      </c>
      <c r="D1191">
        <f t="shared" si="162"/>
        <v>-2.5918472309372081E-3</v>
      </c>
      <c r="E1191">
        <f t="shared" si="168"/>
        <v>8.5095519613307693E-4</v>
      </c>
      <c r="F1191">
        <f t="shared" si="163"/>
        <v>7.0612568069278545</v>
      </c>
      <c r="K1191">
        <f t="shared" si="164"/>
        <v>7.7496459149076604E-3</v>
      </c>
      <c r="L1191">
        <f t="shared" si="169"/>
        <v>3.746602746103912E-4</v>
      </c>
      <c r="M1191">
        <f t="shared" si="165"/>
        <v>7.7291936267000452</v>
      </c>
      <c r="R1191">
        <f t="shared" si="166"/>
        <v>7.7496459149076604E-3</v>
      </c>
      <c r="S1191">
        <f t="shared" si="170"/>
        <v>3.2839929316879794E-4</v>
      </c>
      <c r="T1191" s="3">
        <f t="shared" si="167"/>
        <v>7.8384023148611188</v>
      </c>
    </row>
    <row r="1192" spans="1:20" x14ac:dyDescent="0.3">
      <c r="A1192" s="1">
        <v>44127</v>
      </c>
      <c r="B1192">
        <v>1819.9390000000001</v>
      </c>
      <c r="C1192">
        <v>8.7471999999999994</v>
      </c>
      <c r="D1192">
        <f t="shared" si="162"/>
        <v>-8.4076961853230877E-3</v>
      </c>
      <c r="E1192">
        <f t="shared" si="168"/>
        <v>7.7780296928670631E-4</v>
      </c>
      <c r="F1192">
        <f t="shared" si="163"/>
        <v>7.0681539485761933</v>
      </c>
      <c r="K1192">
        <f t="shared" si="164"/>
        <v>-1.1401284078883739E-2</v>
      </c>
      <c r="L1192">
        <f t="shared" si="169"/>
        <v>3.4395390898245835E-4</v>
      </c>
      <c r="M1192">
        <f t="shared" si="165"/>
        <v>7.5970764483923006</v>
      </c>
      <c r="R1192">
        <f t="shared" si="166"/>
        <v>-1.1401284078883739E-2</v>
      </c>
      <c r="S1192">
        <f t="shared" si="170"/>
        <v>2.9580328024640467E-4</v>
      </c>
      <c r="T1192" s="3">
        <f t="shared" si="167"/>
        <v>7.6863708975196401</v>
      </c>
    </row>
    <row r="1193" spans="1:20" x14ac:dyDescent="0.3">
      <c r="A1193" s="1">
        <v>44134</v>
      </c>
      <c r="B1193">
        <v>1717.6220000000001</v>
      </c>
      <c r="C1193">
        <v>8.8823000000000008</v>
      </c>
      <c r="D1193">
        <f t="shared" si="162"/>
        <v>-5.7862207972994621E-2</v>
      </c>
      <c r="E1193">
        <f t="shared" si="168"/>
        <v>7.1653237418352344E-4</v>
      </c>
      <c r="F1193">
        <f t="shared" si="163"/>
        <v>2.5685346625576004</v>
      </c>
      <c r="K1193">
        <f t="shared" si="164"/>
        <v>1.5326883317447615E-2</v>
      </c>
      <c r="L1193">
        <f t="shared" si="169"/>
        <v>3.230702216616187E-4</v>
      </c>
      <c r="M1193">
        <f t="shared" si="165"/>
        <v>7.3105130145216828</v>
      </c>
      <c r="R1193">
        <f t="shared" si="166"/>
        <v>1.5326883317447615E-2</v>
      </c>
      <c r="S1193">
        <f t="shared" si="170"/>
        <v>2.7572849208954179E-4</v>
      </c>
      <c r="T1193" s="3">
        <f t="shared" si="167"/>
        <v>7.3441204595918546</v>
      </c>
    </row>
    <row r="1194" spans="1:20" x14ac:dyDescent="0.3">
      <c r="A1194" s="1">
        <v>44141</v>
      </c>
      <c r="B1194">
        <v>1819.5170000000001</v>
      </c>
      <c r="C1194">
        <v>8.6393000000000004</v>
      </c>
      <c r="D1194">
        <f t="shared" si="162"/>
        <v>5.7630305182087865E-2</v>
      </c>
      <c r="E1194">
        <f t="shared" si="168"/>
        <v>9.4454911082532769E-4</v>
      </c>
      <c r="F1194">
        <f t="shared" si="163"/>
        <v>3.448572711188159</v>
      </c>
      <c r="K1194">
        <f t="shared" si="164"/>
        <v>-2.7738971460776897E-2</v>
      </c>
      <c r="L1194">
        <f t="shared" si="169"/>
        <v>3.1446580656001533E-4</v>
      </c>
      <c r="M1194">
        <f t="shared" si="165"/>
        <v>5.6177855959467458</v>
      </c>
      <c r="R1194">
        <f t="shared" si="166"/>
        <v>-2.7738971460776897E-2</v>
      </c>
      <c r="S1194">
        <f t="shared" si="170"/>
        <v>2.6898057907006896E-4</v>
      </c>
      <c r="T1194" s="3">
        <f t="shared" si="167"/>
        <v>5.3602539295825595</v>
      </c>
    </row>
    <row r="1195" spans="1:20" x14ac:dyDescent="0.3">
      <c r="A1195" s="1">
        <v>44148</v>
      </c>
      <c r="B1195">
        <v>1897.2950000000001</v>
      </c>
      <c r="C1195">
        <v>8.6746999999999996</v>
      </c>
      <c r="D1195">
        <f t="shared" si="162"/>
        <v>4.1858106308006349E-2</v>
      </c>
      <c r="E1195">
        <f t="shared" si="168"/>
        <v>1.1504877352690004E-3</v>
      </c>
      <c r="F1195">
        <f t="shared" si="163"/>
        <v>5.2446490638707512</v>
      </c>
      <c r="K1195">
        <f t="shared" si="164"/>
        <v>4.089182087114002E-3</v>
      </c>
      <c r="L1195">
        <f t="shared" si="169"/>
        <v>3.5887388861564418E-4</v>
      </c>
      <c r="M1195">
        <f t="shared" si="165"/>
        <v>7.8859454044357191</v>
      </c>
      <c r="R1195">
        <f t="shared" si="166"/>
        <v>4.089182087114002E-3</v>
      </c>
      <c r="S1195">
        <f t="shared" si="170"/>
        <v>3.1203803812556298E-4</v>
      </c>
      <c r="T1195" s="3">
        <f t="shared" si="167"/>
        <v>8.0187977305016709</v>
      </c>
    </row>
    <row r="1196" spans="1:20" x14ac:dyDescent="0.3">
      <c r="A1196" s="1">
        <v>44155</v>
      </c>
      <c r="B1196">
        <v>1926.471</v>
      </c>
      <c r="C1196">
        <v>8.6186000000000007</v>
      </c>
      <c r="D1196">
        <f t="shared" si="162"/>
        <v>1.5260644204882943E-2</v>
      </c>
      <c r="E1196">
        <f t="shared" si="168"/>
        <v>1.2026168499081409E-3</v>
      </c>
      <c r="F1196">
        <f t="shared" si="163"/>
        <v>6.529604965343931</v>
      </c>
      <c r="K1196">
        <f t="shared" si="164"/>
        <v>-6.4880846102382391E-3</v>
      </c>
      <c r="L1196">
        <f t="shared" si="169"/>
        <v>3.2547862433615231E-4</v>
      </c>
      <c r="M1196">
        <f t="shared" si="165"/>
        <v>7.9008804154242727</v>
      </c>
      <c r="R1196">
        <f t="shared" si="166"/>
        <v>-6.4880846102382391E-3</v>
      </c>
      <c r="S1196">
        <f t="shared" si="170"/>
        <v>2.7860604871424844E-4</v>
      </c>
      <c r="T1196" s="3">
        <f t="shared" si="167"/>
        <v>8.0346194383136051</v>
      </c>
    </row>
    <row r="1197" spans="1:20" x14ac:dyDescent="0.3">
      <c r="A1197" s="1">
        <v>44162</v>
      </c>
      <c r="B1197">
        <v>1937.0909999999999</v>
      </c>
      <c r="C1197">
        <v>8.4918999999999993</v>
      </c>
      <c r="D1197">
        <f t="shared" si="162"/>
        <v>5.4975314216312533E-3</v>
      </c>
      <c r="E1197">
        <f t="shared" si="168"/>
        <v>1.1185908775895594E-3</v>
      </c>
      <c r="F1197">
        <f t="shared" si="163"/>
        <v>6.7686668483465917</v>
      </c>
      <c r="K1197">
        <f t="shared" si="164"/>
        <v>-1.4809890509447437E-2</v>
      </c>
      <c r="L1197">
        <f t="shared" si="169"/>
        <v>2.9781942691996911E-4</v>
      </c>
      <c r="M1197">
        <f t="shared" si="165"/>
        <v>7.3825606472879297</v>
      </c>
      <c r="R1197">
        <f t="shared" si="166"/>
        <v>-1.4809890509447437E-2</v>
      </c>
      <c r="S1197">
        <f t="shared" si="170"/>
        <v>2.5380838201770437E-4</v>
      </c>
      <c r="T1197" s="3">
        <f t="shared" si="167"/>
        <v>7.4147638635308342</v>
      </c>
    </row>
    <row r="1198" spans="1:20" x14ac:dyDescent="0.3">
      <c r="A1198" s="1">
        <v>44169</v>
      </c>
      <c r="B1198">
        <v>1916.9380000000001</v>
      </c>
      <c r="C1198">
        <v>8.4465000000000003</v>
      </c>
      <c r="D1198">
        <f t="shared" si="162"/>
        <v>-1.0458241847980361E-2</v>
      </c>
      <c r="E1198">
        <f t="shared" si="168"/>
        <v>1.0242850188111319E-3</v>
      </c>
      <c r="F1198">
        <f t="shared" si="163"/>
        <v>6.7769788237216586</v>
      </c>
      <c r="K1198">
        <f t="shared" si="164"/>
        <v>-5.3606136020507367E-3</v>
      </c>
      <c r="L1198">
        <f t="shared" si="169"/>
        <v>2.9015886645921671E-4</v>
      </c>
      <c r="M1198">
        <f t="shared" si="165"/>
        <v>8.0460459534333229</v>
      </c>
      <c r="R1198">
        <f t="shared" si="166"/>
        <v>-5.3606136020507367E-3</v>
      </c>
      <c r="S1198">
        <f t="shared" si="170"/>
        <v>2.497968603789038E-4</v>
      </c>
      <c r="T1198" s="3">
        <f t="shared" si="167"/>
        <v>8.1798243408733295</v>
      </c>
    </row>
    <row r="1199" spans="1:20" x14ac:dyDescent="0.3">
      <c r="A1199" s="1">
        <v>44176</v>
      </c>
      <c r="B1199">
        <v>1891.2159999999999</v>
      </c>
      <c r="C1199">
        <v>8.4563000000000006</v>
      </c>
      <c r="D1199">
        <f t="shared" si="162"/>
        <v>-1.3509112908389997E-2</v>
      </c>
      <c r="E1199">
        <f t="shared" si="168"/>
        <v>9.450090848314765E-4</v>
      </c>
      <c r="F1199">
        <f t="shared" si="163"/>
        <v>6.771200273925075</v>
      </c>
      <c r="K1199">
        <f t="shared" si="164"/>
        <v>1.1595713252354248E-3</v>
      </c>
      <c r="L1199">
        <f t="shared" si="169"/>
        <v>2.6464310868267056E-4</v>
      </c>
      <c r="M1199">
        <f t="shared" si="165"/>
        <v>8.2320475730937162</v>
      </c>
      <c r="R1199">
        <f t="shared" si="166"/>
        <v>1.1595713252354248E-3</v>
      </c>
      <c r="S1199">
        <f t="shared" si="170"/>
        <v>2.2924179183735015E-4</v>
      </c>
      <c r="T1199" s="3">
        <f t="shared" si="167"/>
        <v>8.3748678045452287</v>
      </c>
    </row>
    <row r="1200" spans="1:20" x14ac:dyDescent="0.3">
      <c r="A1200" s="1">
        <v>44183</v>
      </c>
      <c r="B1200">
        <v>1886.884</v>
      </c>
      <c r="C1200">
        <v>8.2512000000000008</v>
      </c>
      <c r="D1200">
        <f t="shared" si="162"/>
        <v>-2.2932171718285537E-3</v>
      </c>
      <c r="E1200">
        <f t="shared" si="168"/>
        <v>8.7893819963602668E-4</v>
      </c>
      <c r="F1200">
        <f t="shared" si="163"/>
        <v>7.0308127908556086</v>
      </c>
      <c r="K1200">
        <f t="shared" si="164"/>
        <v>-2.4553081391323783E-2</v>
      </c>
      <c r="L1200">
        <f t="shared" si="169"/>
        <v>2.3894426490369869E-4</v>
      </c>
      <c r="M1200">
        <f t="shared" si="165"/>
        <v>5.8162910091275206</v>
      </c>
      <c r="R1200">
        <f t="shared" si="166"/>
        <v>-2.4553081391323783E-2</v>
      </c>
      <c r="S1200">
        <f t="shared" si="170"/>
        <v>2.1009236646123993E-4</v>
      </c>
      <c r="T1200" s="3">
        <f t="shared" si="167"/>
        <v>5.5984929836959552</v>
      </c>
    </row>
    <row r="1201" spans="1:20" x14ac:dyDescent="0.3">
      <c r="A1201" s="1">
        <v>44190</v>
      </c>
      <c r="B1201">
        <v>1867.9929999999999</v>
      </c>
      <c r="C1201">
        <v>8.2317999999999998</v>
      </c>
      <c r="D1201">
        <f t="shared" si="162"/>
        <v>-1.0062198782623322E-2</v>
      </c>
      <c r="E1201">
        <f t="shared" si="168"/>
        <v>8.0323487146147265E-4</v>
      </c>
      <c r="F1201">
        <f t="shared" si="163"/>
        <v>7.0008132837604204</v>
      </c>
      <c r="K1201">
        <f t="shared" si="164"/>
        <v>-2.3539415104065981E-3</v>
      </c>
      <c r="L1201">
        <f t="shared" si="169"/>
        <v>2.7446309366261734E-4</v>
      </c>
      <c r="M1201">
        <f t="shared" si="165"/>
        <v>8.1805051006391061</v>
      </c>
      <c r="R1201">
        <f t="shared" si="166"/>
        <v>-2.3539415104065981E-3</v>
      </c>
      <c r="S1201">
        <f t="shared" si="170"/>
        <v>2.4917670472455002E-4</v>
      </c>
      <c r="T1201" s="3">
        <f t="shared" si="167"/>
        <v>8.2751108613547526</v>
      </c>
    </row>
    <row r="1202" spans="1:20" x14ac:dyDescent="0.3">
      <c r="A1202" s="1">
        <v>44197</v>
      </c>
      <c r="B1202">
        <v>1874.74</v>
      </c>
      <c r="C1202">
        <v>8.2078000000000007</v>
      </c>
      <c r="D1202">
        <f t="shared" si="162"/>
        <v>3.6053906643073105E-3</v>
      </c>
      <c r="E1202">
        <f t="shared" si="168"/>
        <v>7.4240848932686707E-4</v>
      </c>
      <c r="F1202">
        <f t="shared" si="163"/>
        <v>7.1881019259523482</v>
      </c>
      <c r="K1202">
        <f t="shared" si="164"/>
        <v>-2.9197811443393219E-3</v>
      </c>
      <c r="L1202">
        <f t="shared" si="169"/>
        <v>2.4821537196990148E-4</v>
      </c>
      <c r="M1202">
        <f t="shared" si="165"/>
        <v>8.2668680886417327</v>
      </c>
      <c r="R1202">
        <f t="shared" si="166"/>
        <v>-2.9197811443393219E-3</v>
      </c>
      <c r="S1202">
        <f t="shared" si="170"/>
        <v>2.2663331703170751E-4</v>
      </c>
      <c r="T1202" s="3">
        <f t="shared" si="167"/>
        <v>8.3545608234577244</v>
      </c>
    </row>
    <row r="1203" spans="1:20" x14ac:dyDescent="0.3">
      <c r="A1203" s="1">
        <v>44204</v>
      </c>
      <c r="B1203">
        <v>1949.37</v>
      </c>
      <c r="C1203">
        <v>8.218</v>
      </c>
      <c r="D1203">
        <f t="shared" si="162"/>
        <v>3.9036260311389362E-2</v>
      </c>
      <c r="E1203">
        <f t="shared" si="168"/>
        <v>6.7920596814558432E-4</v>
      </c>
      <c r="F1203">
        <f t="shared" si="163"/>
        <v>5.0510404509255551</v>
      </c>
      <c r="K1203">
        <f t="shared" si="164"/>
        <v>1.2419488014063012E-3</v>
      </c>
      <c r="L1203">
        <f t="shared" si="169"/>
        <v>2.2482077526561782E-4</v>
      </c>
      <c r="M1203">
        <f t="shared" si="165"/>
        <v>8.3933462878214691</v>
      </c>
      <c r="R1203">
        <f t="shared" si="166"/>
        <v>1.2419488014063012E-3</v>
      </c>
      <c r="S1203">
        <f t="shared" si="170"/>
        <v>2.0862971789113271E-4</v>
      </c>
      <c r="T1203" s="3">
        <f t="shared" si="167"/>
        <v>8.4675563831343936</v>
      </c>
    </row>
    <row r="1204" spans="1:20" x14ac:dyDescent="0.3">
      <c r="A1204" s="1">
        <v>44211</v>
      </c>
      <c r="B1204">
        <v>1954.7049999999999</v>
      </c>
      <c r="C1204">
        <v>8.3895</v>
      </c>
      <c r="D1204">
        <f t="shared" si="162"/>
        <v>2.7330434588611497E-3</v>
      </c>
      <c r="E1204">
        <f t="shared" si="168"/>
        <v>7.5239165245022605E-4</v>
      </c>
      <c r="F1204">
        <f t="shared" si="163"/>
        <v>7.1823258446096991</v>
      </c>
      <c r="K1204">
        <f t="shared" si="164"/>
        <v>2.065405348639739E-2</v>
      </c>
      <c r="L1204">
        <f t="shared" si="169"/>
        <v>2.0302803784821272E-4</v>
      </c>
      <c r="M1204">
        <f t="shared" si="165"/>
        <v>6.4010284708300018</v>
      </c>
      <c r="R1204">
        <f t="shared" si="166"/>
        <v>2.065405348639739E-2</v>
      </c>
      <c r="S1204">
        <f t="shared" si="170"/>
        <v>1.9340141424389556E-4</v>
      </c>
      <c r="T1204" s="3">
        <f t="shared" si="167"/>
        <v>6.3450197772844632</v>
      </c>
    </row>
    <row r="1205" spans="1:20" x14ac:dyDescent="0.3">
      <c r="A1205" s="1">
        <v>44218</v>
      </c>
      <c r="B1205">
        <v>1986.2380000000001</v>
      </c>
      <c r="C1205">
        <v>8.2957999999999998</v>
      </c>
      <c r="D1205">
        <f t="shared" si="162"/>
        <v>1.6003110404134744E-2</v>
      </c>
      <c r="E1205">
        <f t="shared" si="168"/>
        <v>6.8784499255464975E-4</v>
      </c>
      <c r="F1205">
        <f t="shared" si="163"/>
        <v>6.9096254550366654</v>
      </c>
      <c r="K1205">
        <f t="shared" si="164"/>
        <v>-1.1231561314849032E-2</v>
      </c>
      <c r="L1205">
        <f t="shared" si="169"/>
        <v>2.2484845064061368E-4</v>
      </c>
      <c r="M1205">
        <f t="shared" si="165"/>
        <v>7.8390484058765217</v>
      </c>
      <c r="R1205">
        <f t="shared" si="166"/>
        <v>-1.1231561314849032E-2</v>
      </c>
      <c r="S1205">
        <f t="shared" si="170"/>
        <v>2.1964441177108428E-4</v>
      </c>
      <c r="T1205" s="3">
        <f t="shared" si="167"/>
        <v>7.849172475289321</v>
      </c>
    </row>
    <row r="1206" spans="1:20" x14ac:dyDescent="0.3">
      <c r="A1206" s="1">
        <v>44225</v>
      </c>
      <c r="B1206">
        <v>1948.7929999999999</v>
      </c>
      <c r="C1206">
        <v>8.3589000000000002</v>
      </c>
      <c r="D1206">
        <f t="shared" si="162"/>
        <v>-1.9032190742014857E-2</v>
      </c>
      <c r="E1206">
        <f t="shared" si="168"/>
        <v>6.5043473750888011E-4</v>
      </c>
      <c r="F1206">
        <f t="shared" si="163"/>
        <v>6.7809739286149728</v>
      </c>
      <c r="K1206">
        <f t="shared" si="164"/>
        <v>7.5774768592065389E-3</v>
      </c>
      <c r="L1206">
        <f t="shared" si="169"/>
        <v>2.1521494260760902E-4</v>
      </c>
      <c r="M1206">
        <f t="shared" si="165"/>
        <v>8.1770788308120608</v>
      </c>
      <c r="R1206">
        <f t="shared" si="166"/>
        <v>7.5774768592065389E-3</v>
      </c>
      <c r="S1206">
        <f t="shared" si="170"/>
        <v>2.1364255616503506E-4</v>
      </c>
      <c r="T1206" s="3">
        <f t="shared" si="167"/>
        <v>8.1824481935447615</v>
      </c>
    </row>
    <row r="1207" spans="1:20" x14ac:dyDescent="0.3">
      <c r="A1207" s="1">
        <v>44232</v>
      </c>
      <c r="B1207">
        <v>1989.3420000000001</v>
      </c>
      <c r="C1207">
        <v>8.3575999999999997</v>
      </c>
      <c r="D1207">
        <f t="shared" si="162"/>
        <v>2.0593724219258164E-2</v>
      </c>
      <c r="E1207">
        <f t="shared" si="168"/>
        <v>6.2546162764182123E-4</v>
      </c>
      <c r="F1207">
        <f t="shared" si="163"/>
        <v>6.698959032207469</v>
      </c>
      <c r="K1207">
        <f t="shared" si="164"/>
        <v>-1.5553495081166844E-4</v>
      </c>
      <c r="L1207">
        <f t="shared" si="169"/>
        <v>1.9981343089071392E-4</v>
      </c>
      <c r="M1207">
        <f t="shared" si="165"/>
        <v>8.5180054037909816</v>
      </c>
      <c r="R1207">
        <f t="shared" si="166"/>
        <v>-1.5553495081166844E-4</v>
      </c>
      <c r="S1207">
        <f t="shared" si="170"/>
        <v>2.0253764330131345E-4</v>
      </c>
      <c r="T1207" s="3">
        <f t="shared" si="167"/>
        <v>8.5044653557251362</v>
      </c>
    </row>
    <row r="1208" spans="1:20" x14ac:dyDescent="0.3">
      <c r="A1208" s="1">
        <v>44239</v>
      </c>
      <c r="B1208">
        <v>2024.723</v>
      </c>
      <c r="C1208">
        <v>8.3009000000000004</v>
      </c>
      <c r="D1208">
        <f t="shared" si="162"/>
        <v>1.76289702861985E-2</v>
      </c>
      <c r="E1208">
        <f t="shared" si="168"/>
        <v>6.0801399829381168E-4</v>
      </c>
      <c r="F1208">
        <f t="shared" si="163"/>
        <v>6.8941721293054883</v>
      </c>
      <c r="K1208">
        <f t="shared" si="164"/>
        <v>-6.8073618821815228E-3</v>
      </c>
      <c r="L1208">
        <f t="shared" si="169"/>
        <v>1.8031331067511086E-4</v>
      </c>
      <c r="M1208">
        <f t="shared" si="165"/>
        <v>8.3638165189322091</v>
      </c>
      <c r="R1208">
        <f t="shared" si="166"/>
        <v>-6.8073618821815228E-3</v>
      </c>
      <c r="S1208">
        <f t="shared" si="170"/>
        <v>1.8832511964199933E-4</v>
      </c>
      <c r="T1208" s="3">
        <f t="shared" si="167"/>
        <v>8.3312759666831067</v>
      </c>
    </row>
    <row r="1209" spans="1:20" x14ac:dyDescent="0.3">
      <c r="A1209" s="1">
        <v>44246</v>
      </c>
      <c r="B1209">
        <v>2036.973</v>
      </c>
      <c r="C1209">
        <v>8.2786000000000008</v>
      </c>
      <c r="D1209">
        <f t="shared" si="162"/>
        <v>6.03198129194908E-3</v>
      </c>
      <c r="E1209">
        <f t="shared" si="168"/>
        <v>5.8225905984951685E-4</v>
      </c>
      <c r="F1209">
        <f t="shared" si="163"/>
        <v>7.3861060687887745</v>
      </c>
      <c r="K1209">
        <f t="shared" si="164"/>
        <v>-2.6900706834091181E-3</v>
      </c>
      <c r="L1209">
        <f t="shared" si="169"/>
        <v>1.6723706973824121E-4</v>
      </c>
      <c r="M1209">
        <f t="shared" si="165"/>
        <v>8.6528273819886401</v>
      </c>
      <c r="R1209">
        <f t="shared" si="166"/>
        <v>-2.6900706834091181E-3</v>
      </c>
      <c r="S1209">
        <f t="shared" si="170"/>
        <v>1.8100868328008206E-4</v>
      </c>
      <c r="T1209" s="3">
        <f t="shared" si="167"/>
        <v>8.576986917815324</v>
      </c>
    </row>
    <row r="1210" spans="1:20" x14ac:dyDescent="0.3">
      <c r="A1210" s="1">
        <v>44253</v>
      </c>
      <c r="B1210">
        <v>2009.905</v>
      </c>
      <c r="C1210">
        <v>8.4341000000000008</v>
      </c>
      <c r="D1210">
        <f t="shared" si="162"/>
        <v>-1.3377425097943277E-2</v>
      </c>
      <c r="E1210">
        <f t="shared" si="168"/>
        <v>5.3495967232911361E-4</v>
      </c>
      <c r="F1210">
        <f t="shared" si="163"/>
        <v>7.198797711007682</v>
      </c>
      <c r="K1210">
        <f t="shared" si="164"/>
        <v>1.8609140048722619E-2</v>
      </c>
      <c r="L1210">
        <f t="shared" si="169"/>
        <v>1.5162045929133084E-4</v>
      </c>
      <c r="M1210">
        <f t="shared" si="165"/>
        <v>6.5101369687782409</v>
      </c>
      <c r="R1210">
        <f t="shared" si="166"/>
        <v>1.8609140048722619E-2</v>
      </c>
      <c r="S1210">
        <f t="shared" si="170"/>
        <v>1.7152770798483852E-4</v>
      </c>
      <c r="T1210" s="3">
        <f t="shared" si="167"/>
        <v>6.6518493963362744</v>
      </c>
    </row>
    <row r="1211" spans="1:20" x14ac:dyDescent="0.3">
      <c r="A1211" s="1">
        <v>44260</v>
      </c>
      <c r="B1211">
        <v>2048.5659999999998</v>
      </c>
      <c r="C1211">
        <v>8.5284999999999993</v>
      </c>
      <c r="D1211">
        <f t="shared" si="162"/>
        <v>1.9052578909955428E-2</v>
      </c>
      <c r="E1211">
        <f t="shared" si="168"/>
        <v>5.0411231354029662E-4</v>
      </c>
      <c r="F1211">
        <f t="shared" si="163"/>
        <v>6.8726323265792537</v>
      </c>
      <c r="K1211">
        <f t="shared" si="164"/>
        <v>1.1130484074497514E-2</v>
      </c>
      <c r="L1211">
        <f t="shared" si="169"/>
        <v>1.7062186433249287E-4</v>
      </c>
      <c r="M1211">
        <f t="shared" si="165"/>
        <v>7.9499658098788508</v>
      </c>
      <c r="R1211">
        <f t="shared" si="166"/>
        <v>1.1130484074497514E-2</v>
      </c>
      <c r="S1211">
        <f t="shared" si="170"/>
        <v>1.9462371987915311E-4</v>
      </c>
      <c r="T1211" s="3">
        <f t="shared" si="167"/>
        <v>7.9078927783269446</v>
      </c>
    </row>
    <row r="1212" spans="1:20" x14ac:dyDescent="0.3">
      <c r="A1212" s="1">
        <v>44267</v>
      </c>
      <c r="B1212">
        <v>2168.962</v>
      </c>
      <c r="C1212">
        <v>8.4783000000000008</v>
      </c>
      <c r="D1212">
        <f t="shared" si="162"/>
        <v>5.710867591459954E-2</v>
      </c>
      <c r="E1212">
        <f t="shared" si="168"/>
        <v>4.9188515725697378E-4</v>
      </c>
      <c r="F1212">
        <f t="shared" si="163"/>
        <v>0.98685407077679344</v>
      </c>
      <c r="K1212">
        <f t="shared" si="164"/>
        <v>-5.9035380902288164E-3</v>
      </c>
      <c r="L1212">
        <f t="shared" si="169"/>
        <v>1.6606044602525156E-4</v>
      </c>
      <c r="M1212">
        <f t="shared" si="165"/>
        <v>8.4932847517803172</v>
      </c>
      <c r="R1212">
        <f t="shared" si="166"/>
        <v>-5.9035380902288164E-3</v>
      </c>
      <c r="S1212">
        <f t="shared" si="170"/>
        <v>1.9315465552899929E-4</v>
      </c>
      <c r="T1212" s="3">
        <f t="shared" si="167"/>
        <v>8.3715848748179678</v>
      </c>
    </row>
    <row r="1213" spans="1:20" x14ac:dyDescent="0.3">
      <c r="A1213" s="1">
        <v>44274</v>
      </c>
      <c r="B1213">
        <v>2169.183</v>
      </c>
      <c r="C1213">
        <v>8.5386000000000006</v>
      </c>
      <c r="D1213">
        <f t="shared" si="162"/>
        <v>1.018868664792341E-4</v>
      </c>
      <c r="E1213">
        <f t="shared" si="168"/>
        <v>7.3186056170409749E-4</v>
      </c>
      <c r="F1213">
        <f t="shared" si="163"/>
        <v>7.2199063673184769</v>
      </c>
      <c r="K1213">
        <f t="shared" si="164"/>
        <v>7.0871019269704979E-3</v>
      </c>
      <c r="L1213">
        <f t="shared" si="169"/>
        <v>1.5325402504328379E-4</v>
      </c>
      <c r="M1213">
        <f t="shared" si="165"/>
        <v>8.4556767233887165</v>
      </c>
      <c r="R1213">
        <f t="shared" si="166"/>
        <v>7.0871019269704979E-3</v>
      </c>
      <c r="S1213">
        <f t="shared" si="170"/>
        <v>1.8388071706888E-4</v>
      </c>
      <c r="T1213" s="3">
        <f t="shared" si="167"/>
        <v>8.3280733099139876</v>
      </c>
    </row>
    <row r="1214" spans="1:20" x14ac:dyDescent="0.3">
      <c r="A1214" s="1">
        <v>44281</v>
      </c>
      <c r="B1214">
        <v>2198.797</v>
      </c>
      <c r="C1214">
        <v>8.6358999999999995</v>
      </c>
      <c r="D1214">
        <f t="shared" si="162"/>
        <v>1.3559793659402805E-2</v>
      </c>
      <c r="E1214">
        <f t="shared" si="168"/>
        <v>6.6844657107319823E-4</v>
      </c>
      <c r="F1214">
        <f t="shared" si="163"/>
        <v>7.0354864731784197</v>
      </c>
      <c r="K1214">
        <f t="shared" si="164"/>
        <v>1.1330873215062844E-2</v>
      </c>
      <c r="L1214">
        <f t="shared" si="169"/>
        <v>1.4319823270677194E-4</v>
      </c>
      <c r="M1214">
        <f t="shared" si="165"/>
        <v>7.9547005308702783</v>
      </c>
      <c r="R1214">
        <f t="shared" si="166"/>
        <v>1.1330873215062844E-2</v>
      </c>
      <c r="S1214">
        <f t="shared" si="170"/>
        <v>1.7775874933782169E-4</v>
      </c>
      <c r="T1214" s="3">
        <f t="shared" si="167"/>
        <v>7.9128195913376169</v>
      </c>
    </row>
    <row r="1215" spans="1:20" x14ac:dyDescent="0.3">
      <c r="A1215" s="1">
        <v>44288</v>
      </c>
      <c r="B1215">
        <v>2202.6080000000002</v>
      </c>
      <c r="C1215">
        <v>8.7088999999999999</v>
      </c>
      <c r="D1215">
        <f t="shared" si="162"/>
        <v>1.7317201904329632E-3</v>
      </c>
      <c r="E1215">
        <f t="shared" si="168"/>
        <v>6.2645838617648357E-4</v>
      </c>
      <c r="F1215">
        <f t="shared" si="163"/>
        <v>7.3706412108945525</v>
      </c>
      <c r="K1215">
        <f t="shared" si="164"/>
        <v>8.4175581195294422E-3</v>
      </c>
      <c r="L1215">
        <f t="shared" si="169"/>
        <v>1.41752769947894E-4</v>
      </c>
      <c r="M1215">
        <f t="shared" si="165"/>
        <v>8.3615749271387489</v>
      </c>
      <c r="R1215">
        <f t="shared" si="166"/>
        <v>8.4175581195294422E-3</v>
      </c>
      <c r="S1215">
        <f t="shared" si="170"/>
        <v>1.7989190554374774E-4</v>
      </c>
      <c r="T1215" s="3">
        <f t="shared" si="167"/>
        <v>8.2292774087950598</v>
      </c>
    </row>
    <row r="1216" spans="1:20" x14ac:dyDescent="0.3">
      <c r="A1216" s="1">
        <v>44295</v>
      </c>
      <c r="B1216">
        <v>2250.4029999999998</v>
      </c>
      <c r="C1216">
        <v>8.5375999999999994</v>
      </c>
      <c r="D1216">
        <f t="shared" si="162"/>
        <v>2.1467198475660549E-2</v>
      </c>
      <c r="E1216">
        <f t="shared" si="168"/>
        <v>5.7243632275540363E-4</v>
      </c>
      <c r="F1216">
        <f t="shared" si="163"/>
        <v>6.6605577473283786</v>
      </c>
      <c r="K1216">
        <f t="shared" si="164"/>
        <v>-1.9865553411066394E-2</v>
      </c>
      <c r="L1216">
        <f t="shared" si="169"/>
        <v>1.3483293038598563E-4</v>
      </c>
      <c r="M1216">
        <f t="shared" si="165"/>
        <v>5.9845910946105345</v>
      </c>
      <c r="R1216">
        <f t="shared" si="166"/>
        <v>-1.9865553411066394E-2</v>
      </c>
      <c r="S1216">
        <f t="shared" si="170"/>
        <v>1.7639799317485221E-4</v>
      </c>
      <c r="T1216" s="3">
        <f t="shared" si="167"/>
        <v>6.4055529269175544</v>
      </c>
    </row>
    <row r="1217" spans="1:20" x14ac:dyDescent="0.3">
      <c r="A1217" s="1">
        <v>44302</v>
      </c>
      <c r="B1217">
        <v>2280.5030000000002</v>
      </c>
      <c r="C1217">
        <v>8.4276999999999997</v>
      </c>
      <c r="D1217">
        <f t="shared" si="162"/>
        <v>1.3286721380779647E-2</v>
      </c>
      <c r="E1217">
        <f t="shared" si="168"/>
        <v>5.6276668046506269E-4</v>
      </c>
      <c r="F1217">
        <f t="shared" si="163"/>
        <v>7.168950666460594</v>
      </c>
      <c r="K1217">
        <f t="shared" si="164"/>
        <v>-1.2956038184257397E-2</v>
      </c>
      <c r="L1217">
        <f t="shared" si="169"/>
        <v>1.6019101892265913E-4</v>
      </c>
      <c r="M1217">
        <f t="shared" si="165"/>
        <v>7.6912763180876969</v>
      </c>
      <c r="R1217">
        <f t="shared" si="166"/>
        <v>-1.2956038184257397E-2</v>
      </c>
      <c r="S1217">
        <f t="shared" si="170"/>
        <v>2.0296027619852075E-4</v>
      </c>
      <c r="T1217" s="3">
        <f t="shared" si="167"/>
        <v>7.6754471826839596</v>
      </c>
    </row>
    <row r="1218" spans="1:20" x14ac:dyDescent="0.3">
      <c r="A1218" s="1">
        <v>44309</v>
      </c>
      <c r="B1218">
        <v>2240.9459999999999</v>
      </c>
      <c r="C1218">
        <v>8.3775999999999993</v>
      </c>
      <c r="D1218">
        <f t="shared" si="162"/>
        <v>-1.7497934526814283E-2</v>
      </c>
      <c r="E1218">
        <f t="shared" si="168"/>
        <v>5.2930031235008993E-4</v>
      </c>
      <c r="F1218">
        <f t="shared" si="163"/>
        <v>6.9654971319183208</v>
      </c>
      <c r="K1218">
        <f t="shared" si="164"/>
        <v>-5.9624223814116794E-3</v>
      </c>
      <c r="L1218">
        <f t="shared" si="169"/>
        <v>1.6093943309604099E-4</v>
      </c>
      <c r="M1218">
        <f t="shared" si="165"/>
        <v>8.5135889184903384</v>
      </c>
      <c r="R1218">
        <f t="shared" si="166"/>
        <v>-5.9624223814116794E-3</v>
      </c>
      <c r="S1218">
        <f t="shared" si="170"/>
        <v>2.0390447527448172E-4</v>
      </c>
      <c r="T1218" s="3">
        <f t="shared" si="167"/>
        <v>8.323510229959977</v>
      </c>
    </row>
    <row r="1219" spans="1:20" x14ac:dyDescent="0.3">
      <c r="A1219" s="1">
        <v>44316</v>
      </c>
      <c r="B1219">
        <v>2217.0230000000001</v>
      </c>
      <c r="C1219">
        <v>8.4672000000000001</v>
      </c>
      <c r="D1219">
        <f t="shared" si="162"/>
        <v>-1.0732793182771651E-2</v>
      </c>
      <c r="E1219">
        <f t="shared" si="168"/>
        <v>5.0996699138464467E-4</v>
      </c>
      <c r="F1219">
        <f t="shared" si="163"/>
        <v>7.3552816049831069</v>
      </c>
      <c r="K1219">
        <f t="shared" si="164"/>
        <v>1.0638398205055797E-2</v>
      </c>
      <c r="L1219">
        <f t="shared" si="169"/>
        <v>1.4870103802962632E-4</v>
      </c>
      <c r="M1219">
        <f t="shared" si="165"/>
        <v>8.0524783974579588</v>
      </c>
      <c r="R1219">
        <f t="shared" si="166"/>
        <v>1.0638398205055797E-2</v>
      </c>
      <c r="S1219">
        <f t="shared" si="170"/>
        <v>1.9265835260723547E-4</v>
      </c>
      <c r="T1219" s="3">
        <f t="shared" si="167"/>
        <v>7.9671506069171398</v>
      </c>
    </row>
    <row r="1220" spans="1:20" x14ac:dyDescent="0.3">
      <c r="A1220" s="1">
        <v>44323</v>
      </c>
      <c r="B1220">
        <v>2260.1309999999999</v>
      </c>
      <c r="C1220">
        <v>8.3069000000000006</v>
      </c>
      <c r="D1220">
        <f t="shared" ref="D1220:D1255" si="171">LN(B1220/B1219)</f>
        <v>1.9257471245928338E-2</v>
      </c>
      <c r="E1220">
        <f t="shared" si="168"/>
        <v>4.7576025837793351E-4</v>
      </c>
      <c r="F1220">
        <f t="shared" ref="F1220:F1255" si="172">-LN(E1220)-D1220*D1220/E1220</f>
        <v>6.8711068363268772</v>
      </c>
      <c r="K1220">
        <f t="shared" ref="K1220:K1255" si="173">LN(C1220/C1219)</f>
        <v>-1.9113380754175111E-2</v>
      </c>
      <c r="L1220">
        <f t="shared" si="169"/>
        <v>1.4523362434961062E-4</v>
      </c>
      <c r="M1220">
        <f t="shared" ref="M1220:M1255" si="174">-LN(L1220)-K1220*K1220/L1220</f>
        <v>6.3217623297606718</v>
      </c>
      <c r="R1220">
        <f t="shared" ref="R1220:R1255" si="175">LN(C1220/C1219)</f>
        <v>-1.9113380754175111E-2</v>
      </c>
      <c r="S1220">
        <f t="shared" si="170"/>
        <v>1.9058896031156762E-4</v>
      </c>
      <c r="T1220" s="3">
        <f t="shared" ref="T1220:T1255" si="176">-LN(S1220)-R1220*R1220/S1220</f>
        <v>6.6485893655681796</v>
      </c>
    </row>
    <row r="1221" spans="1:20" x14ac:dyDescent="0.3">
      <c r="A1221" s="1">
        <v>44330</v>
      </c>
      <c r="B1221">
        <v>2247.8780000000002</v>
      </c>
      <c r="C1221">
        <v>8.3340999999999994</v>
      </c>
      <c r="D1221">
        <f t="shared" si="171"/>
        <v>-5.4361161099653636E-3</v>
      </c>
      <c r="E1221">
        <f t="shared" ref="E1221:E1255" si="177">$I$2*E1220+(1-$I$2)*D1220^2</f>
        <v>4.6666992034053063E-4</v>
      </c>
      <c r="F1221">
        <f t="shared" si="172"/>
        <v>7.6065644610542451</v>
      </c>
      <c r="K1221">
        <f t="shared" si="173"/>
        <v>3.2690372240807937E-3</v>
      </c>
      <c r="L1221">
        <f t="shared" ref="L1221:L1255" si="178">$P$2*L1220+(1-$P$2)*K1220^2</f>
        <v>1.6671494438094824E-4</v>
      </c>
      <c r="M1221">
        <f t="shared" si="174"/>
        <v>8.6351240655505972</v>
      </c>
      <c r="R1221">
        <f t="shared" si="175"/>
        <v>3.2690372240807937E-3</v>
      </c>
      <c r="S1221">
        <f t="shared" ref="S1221:S1255" si="179">$X$3+$Y$3*S1220+($Z$3)*R1220^2</f>
        <v>2.1180230700209457E-4</v>
      </c>
      <c r="T1221" s="3">
        <f t="shared" si="176"/>
        <v>8.4094016707796424</v>
      </c>
    </row>
    <row r="1222" spans="1:20" x14ac:dyDescent="0.3">
      <c r="A1222" s="1">
        <v>44337</v>
      </c>
      <c r="B1222">
        <v>2240.8389999999999</v>
      </c>
      <c r="C1222">
        <v>8.32</v>
      </c>
      <c r="D1222">
        <f t="shared" si="171"/>
        <v>-3.1363107854178746E-3</v>
      </c>
      <c r="E1222">
        <f t="shared" si="177"/>
        <v>4.2879409121280421E-4</v>
      </c>
      <c r="F1222">
        <f t="shared" si="172"/>
        <v>7.7315939406024023</v>
      </c>
      <c r="K1222">
        <f t="shared" si="173"/>
        <v>-1.6932771352332673E-3</v>
      </c>
      <c r="L1222">
        <f t="shared" si="178"/>
        <v>1.5148603920711097E-4</v>
      </c>
      <c r="M1222">
        <f t="shared" si="174"/>
        <v>8.7760900138235165</v>
      </c>
      <c r="R1222">
        <f t="shared" si="175"/>
        <v>-1.6932771352332673E-3</v>
      </c>
      <c r="S1222">
        <f t="shared" si="179"/>
        <v>1.9680337929979083E-4</v>
      </c>
      <c r="T1222" s="3">
        <f t="shared" si="176"/>
        <v>8.5187366104641775</v>
      </c>
    </row>
    <row r="1223" spans="1:20" x14ac:dyDescent="0.3">
      <c r="A1223" s="1">
        <v>44344</v>
      </c>
      <c r="B1223">
        <v>2255.4549999999999</v>
      </c>
      <c r="C1223">
        <v>8.3033999999999999</v>
      </c>
      <c r="D1223">
        <f t="shared" si="171"/>
        <v>6.5013771262605281E-3</v>
      </c>
      <c r="E1223">
        <f t="shared" si="177"/>
        <v>3.9249188493067092E-4</v>
      </c>
      <c r="F1223">
        <f t="shared" si="172"/>
        <v>7.7353035409817243</v>
      </c>
      <c r="K1223">
        <f t="shared" si="173"/>
        <v>-1.9971853553148425E-3</v>
      </c>
      <c r="L1223">
        <f t="shared" si="178"/>
        <v>1.3698032569232313E-4</v>
      </c>
      <c r="M1223">
        <f t="shared" si="174"/>
        <v>8.8665541100784431</v>
      </c>
      <c r="R1223">
        <f t="shared" si="175"/>
        <v>-1.9971853553148425E-3</v>
      </c>
      <c r="S1223">
        <f t="shared" si="179"/>
        <v>1.8393481175532818E-4</v>
      </c>
      <c r="T1223" s="3">
        <f t="shared" si="176"/>
        <v>8.5792434786206666</v>
      </c>
    </row>
    <row r="1224" spans="1:20" x14ac:dyDescent="0.3">
      <c r="A1224" s="1">
        <v>44351</v>
      </c>
      <c r="B1224">
        <v>2271.4259999999999</v>
      </c>
      <c r="C1224">
        <v>8.2613000000000003</v>
      </c>
      <c r="D1224">
        <f t="shared" si="171"/>
        <v>7.0561016578007093E-3</v>
      </c>
      <c r="E1224">
        <f t="shared" si="177"/>
        <v>3.6214537304218218E-4</v>
      </c>
      <c r="F1224">
        <f t="shared" si="172"/>
        <v>7.7859825664461209</v>
      </c>
      <c r="K1224">
        <f t="shared" si="173"/>
        <v>-5.0831093407401546E-3</v>
      </c>
      <c r="L1224">
        <f t="shared" si="178"/>
        <v>1.2399988826009137E-4</v>
      </c>
      <c r="M1224">
        <f t="shared" si="174"/>
        <v>8.7868587333807273</v>
      </c>
      <c r="R1224">
        <f t="shared" si="175"/>
        <v>-5.0831093407401546E-3</v>
      </c>
      <c r="S1224">
        <f t="shared" si="179"/>
        <v>1.7360489345244392E-4</v>
      </c>
      <c r="T1224" s="3">
        <f t="shared" si="176"/>
        <v>8.5098963545281308</v>
      </c>
    </row>
    <row r="1225" spans="1:20" x14ac:dyDescent="0.3">
      <c r="A1225" s="1">
        <v>44358</v>
      </c>
      <c r="B1225">
        <v>2278.6010000000001</v>
      </c>
      <c r="C1225">
        <v>8.3140000000000001</v>
      </c>
      <c r="D1225">
        <f t="shared" si="171"/>
        <v>3.1538300529923543E-3</v>
      </c>
      <c r="E1225">
        <f t="shared" si="177"/>
        <v>3.3508000930560368E-4</v>
      </c>
      <c r="F1225">
        <f t="shared" si="172"/>
        <v>7.9714568359040143</v>
      </c>
      <c r="K1225">
        <f t="shared" si="173"/>
        <v>6.3588806933832977E-3</v>
      </c>
      <c r="L1225">
        <f t="shared" si="178"/>
        <v>1.1441894880231828E-4</v>
      </c>
      <c r="M1225">
        <f t="shared" si="174"/>
        <v>8.7222464156652073</v>
      </c>
      <c r="R1225">
        <f t="shared" si="175"/>
        <v>6.3588806933832977E-3</v>
      </c>
      <c r="S1225">
        <f t="shared" si="179"/>
        <v>1.6721464658011847E-4</v>
      </c>
      <c r="T1225" s="3">
        <f t="shared" si="176"/>
        <v>8.4544151454861982</v>
      </c>
    </row>
    <row r="1226" spans="1:20" x14ac:dyDescent="0.3">
      <c r="A1226" s="1">
        <v>44365</v>
      </c>
      <c r="B1226">
        <v>2248.0189999999998</v>
      </c>
      <c r="C1226">
        <v>8.6044999999999998</v>
      </c>
      <c r="D1226">
        <f t="shared" si="171"/>
        <v>-1.3512274194730122E-2</v>
      </c>
      <c r="E1226">
        <f t="shared" si="177"/>
        <v>3.0690757084371229E-4</v>
      </c>
      <c r="F1226">
        <f t="shared" si="172"/>
        <v>7.4940566292036195</v>
      </c>
      <c r="K1226">
        <f t="shared" si="173"/>
        <v>3.434448139238281E-2</v>
      </c>
      <c r="L1226">
        <f t="shared" si="178"/>
        <v>1.0719789522770358E-4</v>
      </c>
      <c r="M1226">
        <f t="shared" si="174"/>
        <v>-1.8625854762240177</v>
      </c>
      <c r="R1226">
        <f t="shared" si="175"/>
        <v>3.434448139238281E-2</v>
      </c>
      <c r="S1226">
        <f t="shared" si="179"/>
        <v>1.633596862291858E-4</v>
      </c>
      <c r="T1226" s="3">
        <f t="shared" si="176"/>
        <v>1.4990268165990122</v>
      </c>
    </row>
    <row r="1227" spans="1:20" x14ac:dyDescent="0.3">
      <c r="A1227" s="1">
        <v>44372</v>
      </c>
      <c r="B1227">
        <v>2270.94</v>
      </c>
      <c r="C1227">
        <v>8.4771000000000001</v>
      </c>
      <c r="D1227">
        <f t="shared" si="171"/>
        <v>1.0144458742122411E-2</v>
      </c>
      <c r="E1227">
        <f t="shared" si="177"/>
        <v>2.9613486205721677E-4</v>
      </c>
      <c r="F1227">
        <f t="shared" si="172"/>
        <v>7.7771848587005739</v>
      </c>
      <c r="K1227">
        <f t="shared" si="173"/>
        <v>-1.4916912039974787E-2</v>
      </c>
      <c r="L1227">
        <f t="shared" si="178"/>
        <v>2.1186252241681114E-4</v>
      </c>
      <c r="M1227">
        <f t="shared" si="174"/>
        <v>7.4092963015533675</v>
      </c>
      <c r="R1227">
        <f t="shared" si="175"/>
        <v>-1.4916912039974787E-2</v>
      </c>
      <c r="S1227">
        <f t="shared" si="179"/>
        <v>2.6364780322594701E-4</v>
      </c>
      <c r="T1227" s="3">
        <f t="shared" si="176"/>
        <v>7.3969134207755722</v>
      </c>
    </row>
    <row r="1228" spans="1:20" x14ac:dyDescent="0.3">
      <c r="A1228" s="1">
        <v>44379</v>
      </c>
      <c r="B1228">
        <v>2288.9290000000001</v>
      </c>
      <c r="C1228">
        <v>8.5410000000000004</v>
      </c>
      <c r="D1228">
        <f t="shared" si="171"/>
        <v>7.890179882467702E-3</v>
      </c>
      <c r="E1228">
        <f t="shared" si="177"/>
        <v>2.7939214998788214E-4</v>
      </c>
      <c r="F1228">
        <f t="shared" si="172"/>
        <v>7.960071416735869</v>
      </c>
      <c r="K1228">
        <f t="shared" si="173"/>
        <v>7.5096867811564067E-3</v>
      </c>
      <c r="L1228">
        <f t="shared" si="178"/>
        <v>2.1290216928357875E-4</v>
      </c>
      <c r="M1228">
        <f t="shared" si="174"/>
        <v>8.1897890184522275</v>
      </c>
      <c r="R1228">
        <f t="shared" si="175"/>
        <v>7.5096867811564067E-3</v>
      </c>
      <c r="S1228">
        <f t="shared" si="179"/>
        <v>2.5806188220088816E-4</v>
      </c>
      <c r="T1228" s="3">
        <f t="shared" si="176"/>
        <v>8.0437767600856578</v>
      </c>
    </row>
    <row r="1229" spans="1:20" x14ac:dyDescent="0.3">
      <c r="A1229" s="1">
        <v>44386</v>
      </c>
      <c r="B1229">
        <v>2319.5329999999999</v>
      </c>
      <c r="C1229">
        <v>8.5638000000000005</v>
      </c>
      <c r="D1229">
        <f t="shared" si="171"/>
        <v>1.3281849734981904E-2</v>
      </c>
      <c r="E1229">
        <f t="shared" si="177"/>
        <v>2.6057745614509648E-4</v>
      </c>
      <c r="F1229">
        <f t="shared" si="172"/>
        <v>7.5756234732899452</v>
      </c>
      <c r="K1229">
        <f t="shared" si="173"/>
        <v>2.6659199176305615E-3</v>
      </c>
      <c r="L1229">
        <f t="shared" si="178"/>
        <v>1.9762656732495173E-4</v>
      </c>
      <c r="M1229">
        <f t="shared" si="174"/>
        <v>8.4931689147500702</v>
      </c>
      <c r="R1229">
        <f t="shared" si="175"/>
        <v>2.6659199176305615E-3</v>
      </c>
      <c r="S1229">
        <f t="shared" si="179"/>
        <v>2.3845274712732409E-4</v>
      </c>
      <c r="T1229" s="3">
        <f t="shared" si="176"/>
        <v>8.3115342043080158</v>
      </c>
    </row>
    <row r="1230" spans="1:20" x14ac:dyDescent="0.3">
      <c r="A1230" s="1">
        <v>44393</v>
      </c>
      <c r="B1230">
        <v>2338.8040000000001</v>
      </c>
      <c r="C1230">
        <v>8.6754999999999995</v>
      </c>
      <c r="D1230">
        <f t="shared" si="171"/>
        <v>8.2738152840970396E-3</v>
      </c>
      <c r="E1230">
        <f t="shared" si="177"/>
        <v>2.532842274254475E-4</v>
      </c>
      <c r="F1230">
        <f t="shared" si="172"/>
        <v>8.01072475263868</v>
      </c>
      <c r="K1230">
        <f t="shared" si="173"/>
        <v>1.2958944177948465E-2</v>
      </c>
      <c r="L1230">
        <f t="shared" si="178"/>
        <v>1.7903121176483355E-4</v>
      </c>
      <c r="M1230">
        <f t="shared" si="174"/>
        <v>7.6899338800556469</v>
      </c>
      <c r="R1230">
        <f t="shared" si="175"/>
        <v>1.2958944177948465E-2</v>
      </c>
      <c r="S1230">
        <f t="shared" si="179"/>
        <v>2.1808225516328135E-4</v>
      </c>
      <c r="T1230" s="3">
        <f t="shared" si="176"/>
        <v>7.6605882783396639</v>
      </c>
    </row>
    <row r="1231" spans="1:20" x14ac:dyDescent="0.3">
      <c r="A1231" s="1">
        <v>44400</v>
      </c>
      <c r="B1231">
        <v>2384.6869999999999</v>
      </c>
      <c r="C1231">
        <v>8.6879000000000008</v>
      </c>
      <c r="D1231">
        <f t="shared" si="171"/>
        <v>1.9428191234023406E-2</v>
      </c>
      <c r="E1231">
        <f t="shared" si="177"/>
        <v>2.372690721889723E-4</v>
      </c>
      <c r="F1231">
        <f t="shared" si="172"/>
        <v>6.7554863398657856</v>
      </c>
      <c r="K1231">
        <f t="shared" si="173"/>
        <v>1.4282919368349277E-3</v>
      </c>
      <c r="L1231">
        <f t="shared" si="178"/>
        <v>1.779481084072486E-4</v>
      </c>
      <c r="M1231">
        <f t="shared" si="174"/>
        <v>8.6225544594137347</v>
      </c>
      <c r="R1231">
        <f t="shared" si="175"/>
        <v>1.4282919368349277E-3</v>
      </c>
      <c r="S1231">
        <f t="shared" si="179"/>
        <v>2.1616974954043571E-4</v>
      </c>
      <c r="T1231" s="3">
        <f t="shared" si="176"/>
        <v>8.4300094707161666</v>
      </c>
    </row>
    <row r="1232" spans="1:20" x14ac:dyDescent="0.3">
      <c r="A1232" s="1">
        <v>44407</v>
      </c>
      <c r="B1232">
        <v>2369.893</v>
      </c>
      <c r="C1232">
        <v>8.5846999999999998</v>
      </c>
      <c r="D1232">
        <f t="shared" si="171"/>
        <v>-6.2230723821869952E-3</v>
      </c>
      <c r="E1232">
        <f t="shared" si="177"/>
        <v>2.4941599092760794E-4</v>
      </c>
      <c r="F1232">
        <f t="shared" si="172"/>
        <v>8.1411191751199539</v>
      </c>
      <c r="K1232">
        <f t="shared" si="173"/>
        <v>-1.1949703928502366E-2</v>
      </c>
      <c r="L1232">
        <f t="shared" si="178"/>
        <v>1.6077887088182969E-4</v>
      </c>
      <c r="M1232">
        <f t="shared" si="174"/>
        <v>7.8473326635620708</v>
      </c>
      <c r="R1232">
        <f t="shared" si="175"/>
        <v>-1.1949703928502366E-2</v>
      </c>
      <c r="S1232">
        <f t="shared" si="179"/>
        <v>1.9955881628381511E-4</v>
      </c>
      <c r="T1232" s="3">
        <f t="shared" si="176"/>
        <v>7.8038459693817037</v>
      </c>
    </row>
    <row r="1233" spans="1:20" x14ac:dyDescent="0.3">
      <c r="A1233" s="1">
        <v>44414</v>
      </c>
      <c r="B1233">
        <v>2380.462</v>
      </c>
      <c r="C1233">
        <v>8.6639999999999997</v>
      </c>
      <c r="D1233">
        <f t="shared" si="171"/>
        <v>4.4497800435217482E-3</v>
      </c>
      <c r="E1233">
        <f t="shared" si="177"/>
        <v>2.3115999602736669E-4</v>
      </c>
      <c r="F1233">
        <f t="shared" si="172"/>
        <v>8.2867431580418813</v>
      </c>
      <c r="K1233">
        <f t="shared" si="173"/>
        <v>9.1949606307676172E-3</v>
      </c>
      <c r="L1233">
        <f t="shared" si="178"/>
        <v>1.5902362431848723E-4</v>
      </c>
      <c r="M1233">
        <f t="shared" si="174"/>
        <v>8.2147927498269198</v>
      </c>
      <c r="R1233">
        <f t="shared" si="175"/>
        <v>9.1949606307676172E-3</v>
      </c>
      <c r="S1233">
        <f t="shared" si="179"/>
        <v>1.9887175395374984E-4</v>
      </c>
      <c r="T1233" s="3">
        <f t="shared" si="176"/>
        <v>8.097715605255738</v>
      </c>
    </row>
    <row r="1234" spans="1:20" x14ac:dyDescent="0.3">
      <c r="A1234" s="1">
        <v>44421</v>
      </c>
      <c r="B1234">
        <v>2407.0430000000001</v>
      </c>
      <c r="C1234">
        <v>8.6486999999999998</v>
      </c>
      <c r="D1234">
        <f t="shared" si="171"/>
        <v>1.1104436711011054E-2</v>
      </c>
      <c r="E1234">
        <f t="shared" si="177"/>
        <v>2.128459383664111E-4</v>
      </c>
      <c r="F1234">
        <f t="shared" si="172"/>
        <v>7.8756097060387082</v>
      </c>
      <c r="K1234">
        <f t="shared" si="173"/>
        <v>-1.7674890667686146E-3</v>
      </c>
      <c r="L1234">
        <f t="shared" si="178"/>
        <v>1.517544777940127E-4</v>
      </c>
      <c r="M1234">
        <f t="shared" si="174"/>
        <v>8.7726606212752056</v>
      </c>
      <c r="R1234">
        <f t="shared" si="175"/>
        <v>-1.7674890667686146E-3</v>
      </c>
      <c r="S1234">
        <f t="shared" si="179"/>
        <v>1.9302678244478331E-4</v>
      </c>
      <c r="T1234" s="3">
        <f t="shared" si="176"/>
        <v>8.5364972357396187</v>
      </c>
    </row>
    <row r="1235" spans="1:20" x14ac:dyDescent="0.3">
      <c r="A1235" s="1">
        <v>44428</v>
      </c>
      <c r="B1235">
        <v>2360.4969999999998</v>
      </c>
      <c r="C1235">
        <v>8.8088999999999995</v>
      </c>
      <c r="D1235">
        <f t="shared" si="171"/>
        <v>-1.9526833116842446E-2</v>
      </c>
      <c r="E1235">
        <f t="shared" si="177"/>
        <v>2.0508762184663661E-4</v>
      </c>
      <c r="F1235">
        <f t="shared" si="172"/>
        <v>6.6328815110890238</v>
      </c>
      <c r="K1235">
        <f t="shared" si="173"/>
        <v>1.8353553404966264E-2</v>
      </c>
      <c r="L1235">
        <f t="shared" si="178"/>
        <v>1.3724763125512544E-4</v>
      </c>
      <c r="M1235">
        <f t="shared" si="174"/>
        <v>6.4393795738311823</v>
      </c>
      <c r="R1235">
        <f t="shared" si="175"/>
        <v>1.8353553404966264E-2</v>
      </c>
      <c r="S1235">
        <f t="shared" si="179"/>
        <v>1.8089667831008667E-4</v>
      </c>
      <c r="T1235" s="3">
        <f t="shared" si="176"/>
        <v>6.7554556830691634</v>
      </c>
    </row>
    <row r="1236" spans="1:20" x14ac:dyDescent="0.3">
      <c r="A1236" s="1">
        <v>44435</v>
      </c>
      <c r="B1236">
        <v>2373.1379999999999</v>
      </c>
      <c r="C1236">
        <v>8.6376000000000008</v>
      </c>
      <c r="D1236">
        <f t="shared" si="171"/>
        <v>5.3409399116616935E-3</v>
      </c>
      <c r="E1236">
        <f t="shared" si="177"/>
        <v>2.2035598354905271E-4</v>
      </c>
      <c r="F1236">
        <f t="shared" si="172"/>
        <v>8.2908136842517592</v>
      </c>
      <c r="K1236">
        <f t="shared" si="173"/>
        <v>-1.9637807586093434E-2</v>
      </c>
      <c r="L1236">
        <f t="shared" si="178"/>
        <v>1.5672979746770533E-4</v>
      </c>
      <c r="M1236">
        <f t="shared" si="174"/>
        <v>6.3004246141727043</v>
      </c>
      <c r="R1236">
        <f t="shared" si="175"/>
        <v>-1.9637807586093434E-2</v>
      </c>
      <c r="S1236">
        <f t="shared" si="179"/>
        <v>2.0136090046714427E-4</v>
      </c>
      <c r="T1236" s="3">
        <f t="shared" si="176"/>
        <v>6.5952261858226668</v>
      </c>
    </row>
    <row r="1237" spans="1:20" x14ac:dyDescent="0.3">
      <c r="A1237" s="1">
        <v>44442</v>
      </c>
      <c r="B1237">
        <v>2369.7330000000002</v>
      </c>
      <c r="C1237">
        <v>8.5397999999999996</v>
      </c>
      <c r="D1237">
        <f t="shared" si="171"/>
        <v>-1.4358394251028641E-3</v>
      </c>
      <c r="E1237">
        <f t="shared" si="177"/>
        <v>2.0373410111640603E-4</v>
      </c>
      <c r="F1237">
        <f t="shared" si="172"/>
        <v>8.4885755973259389</v>
      </c>
      <c r="K1237">
        <f t="shared" si="173"/>
        <v>-1.138717812829612E-2</v>
      </c>
      <c r="L1237">
        <f t="shared" si="178"/>
        <v>1.7907256460518903E-4</v>
      </c>
      <c r="M1237">
        <f t="shared" si="174"/>
        <v>7.9036117295774115</v>
      </c>
      <c r="R1237">
        <f t="shared" si="175"/>
        <v>-1.138717812829612E-2</v>
      </c>
      <c r="S1237">
        <f t="shared" si="179"/>
        <v>2.2237937421467501E-4</v>
      </c>
      <c r="T1237" s="3">
        <f t="shared" si="176"/>
        <v>7.8280328798867789</v>
      </c>
    </row>
    <row r="1238" spans="1:20" x14ac:dyDescent="0.3">
      <c r="A1238" s="1">
        <v>44449</v>
      </c>
      <c r="B1238">
        <v>2349.674</v>
      </c>
      <c r="C1238">
        <v>8.6310000000000002</v>
      </c>
      <c r="D1238">
        <f t="shared" si="171"/>
        <v>-8.5006954439460925E-3</v>
      </c>
      <c r="E1238">
        <f t="shared" si="177"/>
        <v>1.8625940995411572E-4</v>
      </c>
      <c r="F1238">
        <f t="shared" si="172"/>
        <v>8.2004068374568266</v>
      </c>
      <c r="K1238">
        <f t="shared" si="173"/>
        <v>1.0622784915023012E-2</v>
      </c>
      <c r="L1238">
        <f t="shared" si="178"/>
        <v>1.7425049136198727E-4</v>
      </c>
      <c r="M1238">
        <f t="shared" si="174"/>
        <v>8.0074227650863499</v>
      </c>
      <c r="R1238">
        <f t="shared" si="175"/>
        <v>1.0622784915023012E-2</v>
      </c>
      <c r="S1238">
        <f t="shared" si="179"/>
        <v>2.1617916580148085E-4</v>
      </c>
      <c r="T1238" s="3">
        <f t="shared" si="176"/>
        <v>7.9174121133945015</v>
      </c>
    </row>
    <row r="1239" spans="1:20" x14ac:dyDescent="0.3">
      <c r="A1239" s="1">
        <v>44456</v>
      </c>
      <c r="B1239">
        <v>2323.5520000000001</v>
      </c>
      <c r="C1239">
        <v>8.6786999999999992</v>
      </c>
      <c r="D1239">
        <f t="shared" si="171"/>
        <v>-1.1179545806236984E-2</v>
      </c>
      <c r="E1239">
        <f t="shared" si="177"/>
        <v>1.76381647948928E-4</v>
      </c>
      <c r="F1239">
        <f t="shared" si="172"/>
        <v>7.9342706122091586</v>
      </c>
      <c r="K1239">
        <f t="shared" si="173"/>
        <v>5.5113746329004277E-3</v>
      </c>
      <c r="L1239">
        <f t="shared" si="178"/>
        <v>1.6825696259302806E-4</v>
      </c>
      <c r="M1239">
        <f t="shared" si="174"/>
        <v>8.5094892723895814</v>
      </c>
      <c r="R1239">
        <f t="shared" si="175"/>
        <v>5.5113746329004277E-3</v>
      </c>
      <c r="S1239">
        <f t="shared" si="179"/>
        <v>2.0962566800624728E-4</v>
      </c>
      <c r="T1239" s="3">
        <f t="shared" si="176"/>
        <v>8.3252848086440796</v>
      </c>
    </row>
    <row r="1240" spans="1:20" x14ac:dyDescent="0.3">
      <c r="A1240" s="1">
        <v>44463</v>
      </c>
      <c r="B1240">
        <v>2313.2730000000001</v>
      </c>
      <c r="C1240">
        <v>8.6462000000000003</v>
      </c>
      <c r="D1240">
        <f t="shared" si="171"/>
        <v>-4.4336445037401473E-3</v>
      </c>
      <c r="E1240">
        <f t="shared" si="177"/>
        <v>1.7192794775374118E-4</v>
      </c>
      <c r="F1240">
        <f t="shared" si="172"/>
        <v>8.5541011145097219</v>
      </c>
      <c r="K1240">
        <f t="shared" si="173"/>
        <v>-3.7518298083226418E-3</v>
      </c>
      <c r="L1240">
        <f t="shared" si="178"/>
        <v>1.5479923099805397E-4</v>
      </c>
      <c r="M1240">
        <f t="shared" si="174"/>
        <v>8.6824494144200006</v>
      </c>
      <c r="R1240">
        <f t="shared" si="175"/>
        <v>-3.7518298083226418E-3</v>
      </c>
      <c r="S1240">
        <f t="shared" si="179"/>
        <v>1.9682633428025936E-4</v>
      </c>
      <c r="T1240" s="3">
        <f t="shared" si="176"/>
        <v>8.4616727963775311</v>
      </c>
    </row>
    <row r="1241" spans="1:20" x14ac:dyDescent="0.3">
      <c r="A1241" s="1">
        <v>44470</v>
      </c>
      <c r="B1241">
        <v>2254.1790000000001</v>
      </c>
      <c r="C1241">
        <v>8.7475000000000005</v>
      </c>
      <c r="D1241">
        <f t="shared" si="171"/>
        <v>-2.5877577979978136E-2</v>
      </c>
      <c r="E1241">
        <f t="shared" si="177"/>
        <v>1.5873385995031193E-4</v>
      </c>
      <c r="F1241">
        <f t="shared" si="172"/>
        <v>4.5295909997791624</v>
      </c>
      <c r="K1241">
        <f t="shared" si="173"/>
        <v>1.1648027197607694E-2</v>
      </c>
      <c r="L1241">
        <f t="shared" si="178"/>
        <v>1.4106417950094762E-4</v>
      </c>
      <c r="M1241">
        <f t="shared" si="174"/>
        <v>7.9044884392757551</v>
      </c>
      <c r="R1241">
        <f t="shared" si="175"/>
        <v>1.1648027197607694E-2</v>
      </c>
      <c r="S1241">
        <f t="shared" si="179"/>
        <v>1.8497102437100448E-4</v>
      </c>
      <c r="T1241" s="3">
        <f t="shared" si="176"/>
        <v>7.8618097957653568</v>
      </c>
    </row>
    <row r="1242" spans="1:20" x14ac:dyDescent="0.3">
      <c r="A1242" s="1">
        <v>44477</v>
      </c>
      <c r="B1242">
        <v>2240.223</v>
      </c>
      <c r="C1242">
        <v>8.7323000000000004</v>
      </c>
      <c r="D1242">
        <f t="shared" si="171"/>
        <v>-6.2104123556264487E-3</v>
      </c>
      <c r="E1242">
        <f t="shared" si="177"/>
        <v>2.0300408277178786E-4</v>
      </c>
      <c r="F1242">
        <f t="shared" si="172"/>
        <v>8.3122921224581248</v>
      </c>
      <c r="K1242">
        <f t="shared" si="173"/>
        <v>-1.739150771887289E-3</v>
      </c>
      <c r="L1242">
        <f t="shared" si="178"/>
        <v>1.4053832703290635E-4</v>
      </c>
      <c r="M1242">
        <f t="shared" si="174"/>
        <v>8.8485084617543777</v>
      </c>
      <c r="R1242">
        <f t="shared" si="175"/>
        <v>-1.739150771887289E-3</v>
      </c>
      <c r="S1242">
        <f t="shared" si="179"/>
        <v>1.8640006549247668E-4</v>
      </c>
      <c r="T1242" s="3">
        <f t="shared" si="176"/>
        <v>8.571388671608176</v>
      </c>
    </row>
    <row r="1243" spans="1:20" x14ac:dyDescent="0.3">
      <c r="A1243" s="1">
        <v>44484</v>
      </c>
      <c r="B1243">
        <v>2314.9760000000001</v>
      </c>
      <c r="C1243">
        <v>8.6029999999999998</v>
      </c>
      <c r="D1243">
        <f t="shared" si="171"/>
        <v>3.2823905830582534E-2</v>
      </c>
      <c r="E1243">
        <f t="shared" si="177"/>
        <v>1.8875598798679329E-4</v>
      </c>
      <c r="F1243">
        <f t="shared" si="172"/>
        <v>2.8671104664305913</v>
      </c>
      <c r="K1243">
        <f t="shared" si="173"/>
        <v>-1.4917814848607847E-2</v>
      </c>
      <c r="L1243">
        <f t="shared" si="178"/>
        <v>1.2711651649857412E-4</v>
      </c>
      <c r="M1243">
        <f t="shared" si="174"/>
        <v>7.219719699455581</v>
      </c>
      <c r="R1243">
        <f t="shared" si="175"/>
        <v>-1.4917814848607847E-2</v>
      </c>
      <c r="S1243">
        <f t="shared" si="179"/>
        <v>1.7551579416036285E-4</v>
      </c>
      <c r="T1243" s="3">
        <f t="shared" si="176"/>
        <v>7.3798546064202464</v>
      </c>
    </row>
    <row r="1244" spans="1:20" x14ac:dyDescent="0.3">
      <c r="A1244" s="1">
        <v>44491</v>
      </c>
      <c r="B1244">
        <v>2348.84</v>
      </c>
      <c r="C1244">
        <v>8.5625</v>
      </c>
      <c r="D1244">
        <f t="shared" si="171"/>
        <v>1.4522268951971654E-2</v>
      </c>
      <c r="E1244">
        <f t="shared" si="177"/>
        <v>2.6575674878967157E-4</v>
      </c>
      <c r="F1244">
        <f t="shared" si="172"/>
        <v>7.4393602280887317</v>
      </c>
      <c r="K1244">
        <f t="shared" si="173"/>
        <v>-4.7187760508673772E-3</v>
      </c>
      <c r="L1244">
        <f t="shared" si="178"/>
        <v>1.3643029535461267E-4</v>
      </c>
      <c r="M1244">
        <f t="shared" si="174"/>
        <v>8.7364862986909753</v>
      </c>
      <c r="R1244">
        <f t="shared" si="175"/>
        <v>-4.7187760508673772E-3</v>
      </c>
      <c r="S1244">
        <f t="shared" si="179"/>
        <v>1.8662124983732508E-4</v>
      </c>
      <c r="T1244" s="3">
        <f t="shared" si="176"/>
        <v>8.4671136843087123</v>
      </c>
    </row>
    <row r="1245" spans="1:20" x14ac:dyDescent="0.3">
      <c r="A1245" s="1">
        <v>44498</v>
      </c>
      <c r="B1245">
        <v>2290.8539999999998</v>
      </c>
      <c r="C1245">
        <v>8.5886999999999993</v>
      </c>
      <c r="D1245">
        <f t="shared" si="171"/>
        <v>-2.4996915454992455E-2</v>
      </c>
      <c r="E1245">
        <f t="shared" si="177"/>
        <v>2.6100315254623611E-4</v>
      </c>
      <c r="F1245">
        <f t="shared" si="172"/>
        <v>5.8569618458737844</v>
      </c>
      <c r="K1245">
        <f t="shared" si="173"/>
        <v>3.0551821889467472E-3</v>
      </c>
      <c r="L1245">
        <f t="shared" si="178"/>
        <v>1.2528754832002669E-4</v>
      </c>
      <c r="M1245">
        <f t="shared" si="174"/>
        <v>8.9103973530410094</v>
      </c>
      <c r="R1245">
        <f t="shared" si="175"/>
        <v>3.0551821889467472E-3</v>
      </c>
      <c r="S1245">
        <f t="shared" si="179"/>
        <v>1.7744198364925577E-4</v>
      </c>
      <c r="T1245" s="3">
        <f t="shared" si="176"/>
        <v>8.5842629673076498</v>
      </c>
    </row>
    <row r="1246" spans="1:20" x14ac:dyDescent="0.3">
      <c r="A1246" s="1">
        <v>44505</v>
      </c>
      <c r="B1246">
        <v>2324.8980000000001</v>
      </c>
      <c r="C1246">
        <v>8.5672999999999995</v>
      </c>
      <c r="D1246">
        <f t="shared" si="171"/>
        <v>1.4751493298407872E-2</v>
      </c>
      <c r="E1246">
        <f t="shared" si="177"/>
        <v>2.9252970499957329E-4</v>
      </c>
      <c r="F1246">
        <f t="shared" si="172"/>
        <v>7.3930658532953135</v>
      </c>
      <c r="K1246">
        <f t="shared" si="173"/>
        <v>-2.4947553158213495E-3</v>
      </c>
      <c r="L1246">
        <f t="shared" si="178"/>
        <v>1.1397009479146973E-4</v>
      </c>
      <c r="M1246">
        <f t="shared" si="174"/>
        <v>9.0249653722837628</v>
      </c>
      <c r="R1246">
        <f t="shared" si="175"/>
        <v>-2.4947553158213495E-3</v>
      </c>
      <c r="S1246">
        <f t="shared" si="179"/>
        <v>1.6882684322510157E-4</v>
      </c>
      <c r="T1246" s="3">
        <f t="shared" si="176"/>
        <v>8.6497719497307486</v>
      </c>
    </row>
    <row r="1247" spans="1:20" x14ac:dyDescent="0.3">
      <c r="A1247" s="1">
        <v>44512</v>
      </c>
      <c r="B1247">
        <v>2365.4499999999998</v>
      </c>
      <c r="C1247">
        <v>8.7532999999999994</v>
      </c>
      <c r="D1247">
        <f t="shared" si="171"/>
        <v>1.7292111576153471E-2</v>
      </c>
      <c r="E1247">
        <f t="shared" si="177"/>
        <v>2.8603769873030636E-4</v>
      </c>
      <c r="F1247">
        <f t="shared" si="172"/>
        <v>7.1140103218409783</v>
      </c>
      <c r="K1247">
        <f t="shared" si="173"/>
        <v>2.1478141664705765E-2</v>
      </c>
      <c r="L1247">
        <f t="shared" si="178"/>
        <v>1.0345368447844942E-4</v>
      </c>
      <c r="M1247">
        <f t="shared" si="174"/>
        <v>4.7172841710232669</v>
      </c>
      <c r="R1247">
        <f t="shared" si="175"/>
        <v>2.1478141664705765E-2</v>
      </c>
      <c r="S1247">
        <f t="shared" si="179"/>
        <v>1.6156072122852164E-4</v>
      </c>
      <c r="T1247" s="3">
        <f t="shared" si="176"/>
        <v>5.8752908672169557</v>
      </c>
    </row>
    <row r="1248" spans="1:20" x14ac:dyDescent="0.3">
      <c r="A1248" s="1">
        <v>44519</v>
      </c>
      <c r="B1248">
        <v>2373.9229999999998</v>
      </c>
      <c r="C1248">
        <v>8.9522999999999993</v>
      </c>
      <c r="D1248">
        <f t="shared" si="171"/>
        <v>3.5755822667362142E-3</v>
      </c>
      <c r="E1248">
        <f t="shared" si="177"/>
        <v>2.8716235114630034E-4</v>
      </c>
      <c r="F1248">
        <f t="shared" si="172"/>
        <v>8.1109417020102228</v>
      </c>
      <c r="K1248">
        <f t="shared" si="173"/>
        <v>2.2479710386275942E-2</v>
      </c>
      <c r="L1248">
        <f t="shared" si="178"/>
        <v>1.3838175309411192E-4</v>
      </c>
      <c r="M1248">
        <f t="shared" si="174"/>
        <v>5.2337312696974179</v>
      </c>
      <c r="R1248">
        <f t="shared" si="175"/>
        <v>2.2479710386275942E-2</v>
      </c>
      <c r="S1248">
        <f t="shared" si="179"/>
        <v>1.9698525250975212E-4</v>
      </c>
      <c r="T1248" s="3">
        <f t="shared" si="176"/>
        <v>5.9670252882256829</v>
      </c>
    </row>
    <row r="1249" spans="1:20" x14ac:dyDescent="0.3">
      <c r="A1249" s="1">
        <v>44526</v>
      </c>
      <c r="B1249">
        <v>2242.1790000000001</v>
      </c>
      <c r="C1249">
        <v>9.1367999999999991</v>
      </c>
      <c r="D1249">
        <f t="shared" si="171"/>
        <v>-5.7095700060056487E-2</v>
      </c>
      <c r="E1249">
        <f t="shared" si="177"/>
        <v>2.6338784559690946E-4</v>
      </c>
      <c r="F1249">
        <f t="shared" si="172"/>
        <v>-4.1349940749908196</v>
      </c>
      <c r="K1249">
        <f t="shared" si="173"/>
        <v>2.0399732241809711E-2</v>
      </c>
      <c r="L1249">
        <f t="shared" si="178"/>
        <v>1.7419789028044562E-4</v>
      </c>
      <c r="M1249">
        <f t="shared" si="174"/>
        <v>6.2663741984372114</v>
      </c>
      <c r="R1249">
        <f t="shared" si="175"/>
        <v>2.0399732241809711E-2</v>
      </c>
      <c r="S1249">
        <f t="shared" si="179"/>
        <v>2.2969863412472861E-4</v>
      </c>
      <c r="T1249" s="3">
        <f t="shared" si="176"/>
        <v>6.5670247188892903</v>
      </c>
    </row>
    <row r="1250" spans="1:20" x14ac:dyDescent="0.3">
      <c r="A1250" s="1">
        <v>44533</v>
      </c>
      <c r="B1250">
        <v>2240.8330000000001</v>
      </c>
      <c r="C1250">
        <v>9.1364000000000001</v>
      </c>
      <c r="D1250">
        <f t="shared" si="171"/>
        <v>-6.0048915347355185E-4</v>
      </c>
      <c r="E1250">
        <f t="shared" si="177"/>
        <v>5.2303387882330396E-4</v>
      </c>
      <c r="F1250">
        <f t="shared" si="172"/>
        <v>7.5551749034730911</v>
      </c>
      <c r="K1250">
        <f t="shared" si="173"/>
        <v>-4.3779961918308707E-5</v>
      </c>
      <c r="L1250">
        <f t="shared" si="178"/>
        <v>1.9781316207514925E-4</v>
      </c>
      <c r="M1250">
        <f t="shared" si="174"/>
        <v>8.5281779092772574</v>
      </c>
      <c r="R1250">
        <f t="shared" si="175"/>
        <v>-4.3779961918308707E-5</v>
      </c>
      <c r="S1250">
        <f t="shared" si="179"/>
        <v>2.4812042048088942E-4</v>
      </c>
      <c r="T1250" s="3">
        <f t="shared" si="176"/>
        <v>8.3015886383754367</v>
      </c>
    </row>
    <row r="1251" spans="1:20" x14ac:dyDescent="0.3">
      <c r="A1251" s="1">
        <v>44540</v>
      </c>
      <c r="B1251">
        <v>2315.7330000000002</v>
      </c>
      <c r="C1251">
        <v>9.0463000000000005</v>
      </c>
      <c r="D1251">
        <f t="shared" si="171"/>
        <v>3.2878596352253937E-2</v>
      </c>
      <c r="E1251">
        <f t="shared" si="177"/>
        <v>4.7774482911419787E-4</v>
      </c>
      <c r="F1251">
        <f t="shared" si="172"/>
        <v>5.3837152251002927</v>
      </c>
      <c r="K1251">
        <f t="shared" si="173"/>
        <v>-9.9106004572811698E-3</v>
      </c>
      <c r="L1251">
        <f t="shared" si="178"/>
        <v>1.7850610094638443E-4</v>
      </c>
      <c r="M1251">
        <f t="shared" si="174"/>
        <v>8.0806544759484478</v>
      </c>
      <c r="R1251">
        <f t="shared" si="175"/>
        <v>-9.9106004572811698E-3</v>
      </c>
      <c r="S1251">
        <f t="shared" si="179"/>
        <v>2.2527418849854555E-4</v>
      </c>
      <c r="T1251" s="3">
        <f t="shared" si="176"/>
        <v>7.9621902613004165</v>
      </c>
    </row>
    <row r="1252" spans="1:20" x14ac:dyDescent="0.3">
      <c r="A1252" s="1">
        <v>44547</v>
      </c>
      <c r="B1252">
        <v>2305.9189999999999</v>
      </c>
      <c r="C1252">
        <v>9.1267999999999994</v>
      </c>
      <c r="D1252">
        <f t="shared" si="171"/>
        <v>-4.2469726197787144E-3</v>
      </c>
      <c r="E1252">
        <f t="shared" si="177"/>
        <v>5.300163893437221E-4</v>
      </c>
      <c r="F1252">
        <f t="shared" si="172"/>
        <v>7.5085720272968812</v>
      </c>
      <c r="K1252">
        <f t="shared" si="173"/>
        <v>8.8593059542174599E-3</v>
      </c>
      <c r="L1252">
        <f t="shared" si="178"/>
        <v>1.7066990018734939E-4</v>
      </c>
      <c r="M1252">
        <f t="shared" si="174"/>
        <v>8.2159014532957961</v>
      </c>
      <c r="R1252">
        <f t="shared" si="175"/>
        <v>8.8593059542174599E-3</v>
      </c>
      <c r="S1252">
        <f t="shared" si="179"/>
        <v>2.1567084195277014E-4</v>
      </c>
      <c r="T1252" s="3">
        <f t="shared" si="176"/>
        <v>8.077835480606657</v>
      </c>
    </row>
    <row r="1253" spans="1:20" x14ac:dyDescent="0.3">
      <c r="A1253" s="1">
        <v>44554</v>
      </c>
      <c r="B1253">
        <v>2385.627</v>
      </c>
      <c r="C1253">
        <v>9.1023999999999994</v>
      </c>
      <c r="D1253">
        <f t="shared" si="171"/>
        <v>3.3982687400681159E-2</v>
      </c>
      <c r="E1253">
        <f t="shared" si="177"/>
        <v>4.8565393480126434E-4</v>
      </c>
      <c r="F1253">
        <f t="shared" si="172"/>
        <v>5.2521419477323796</v>
      </c>
      <c r="K1253">
        <f t="shared" si="173"/>
        <v>-2.6770252750322409E-3</v>
      </c>
      <c r="L1253">
        <f t="shared" si="178"/>
        <v>1.6167256004682038E-4</v>
      </c>
      <c r="M1253">
        <f t="shared" si="174"/>
        <v>8.6856104730565651</v>
      </c>
      <c r="R1253">
        <f t="shared" si="175"/>
        <v>-2.6770252750322409E-3</v>
      </c>
      <c r="S1253">
        <f t="shared" si="179"/>
        <v>2.0609459410684858E-4</v>
      </c>
      <c r="T1253" s="3">
        <f t="shared" si="176"/>
        <v>8.4524026055526633</v>
      </c>
    </row>
    <row r="1254" spans="1:20" x14ac:dyDescent="0.3">
      <c r="A1254" s="1">
        <v>44561</v>
      </c>
      <c r="B1254">
        <v>2419.7339999999999</v>
      </c>
      <c r="C1254">
        <v>9.0391999999999992</v>
      </c>
      <c r="D1254">
        <f t="shared" si="171"/>
        <v>1.4195633900133415E-2</v>
      </c>
      <c r="E1254">
        <f t="shared" si="177"/>
        <v>5.4363668136747363E-4</v>
      </c>
      <c r="F1254">
        <f t="shared" si="172"/>
        <v>7.1465479705091486</v>
      </c>
      <c r="K1254">
        <f t="shared" si="173"/>
        <v>-6.9674401013464921E-3</v>
      </c>
      <c r="L1254">
        <f t="shared" si="178"/>
        <v>1.4659223117562359E-4</v>
      </c>
      <c r="M1254">
        <f t="shared" si="174"/>
        <v>8.4966975485551721</v>
      </c>
      <c r="R1254">
        <f t="shared" si="175"/>
        <v>-6.9674401013464921E-3</v>
      </c>
      <c r="S1254">
        <f t="shared" si="179"/>
        <v>1.9185692203808414E-4</v>
      </c>
      <c r="T1254" s="3">
        <f t="shared" si="176"/>
        <v>8.3057324097213083</v>
      </c>
    </row>
    <row r="1255" spans="1:20" x14ac:dyDescent="0.3">
      <c r="A1255" s="1">
        <v>44568</v>
      </c>
      <c r="B1255">
        <v>2400.9520000000002</v>
      </c>
      <c r="C1255">
        <v>9.0427999999999997</v>
      </c>
      <c r="D1255">
        <f t="shared" si="171"/>
        <v>-7.7922914027252141E-3</v>
      </c>
      <c r="E1255">
        <f t="shared" si="177"/>
        <v>5.1399231306805077E-4</v>
      </c>
      <c r="F1255">
        <f t="shared" si="172"/>
        <v>7.4551685641022161</v>
      </c>
      <c r="K1255">
        <f t="shared" si="173"/>
        <v>3.9818604662817774E-4</v>
      </c>
      <c r="L1255">
        <f t="shared" si="178"/>
        <v>1.37022504215483E-4</v>
      </c>
      <c r="M1255">
        <f t="shared" si="174"/>
        <v>8.8942082565528615</v>
      </c>
      <c r="R1255">
        <f t="shared" si="175"/>
        <v>3.9818604662817774E-4</v>
      </c>
      <c r="S1255">
        <f t="shared" si="179"/>
        <v>1.8407187685727755E-4</v>
      </c>
      <c r="T1255" s="3">
        <f t="shared" si="176"/>
        <v>8.5993228816704512</v>
      </c>
    </row>
    <row r="1256" spans="1:20" x14ac:dyDescent="0.3">
      <c r="A1256" s="1"/>
      <c r="F1256" s="1"/>
      <c r="K1256" s="1"/>
      <c r="P1256" s="1"/>
      <c r="R1256" s="1"/>
    </row>
    <row r="1257" spans="1:20" x14ac:dyDescent="0.3">
      <c r="A1257" s="1"/>
      <c r="F1257" s="1"/>
      <c r="K1257" s="1"/>
      <c r="P1257" s="1"/>
      <c r="R1257" s="1"/>
    </row>
    <row r="1258" spans="1:20" x14ac:dyDescent="0.3">
      <c r="A1258" s="1"/>
      <c r="K1258" s="1"/>
      <c r="P1258" s="1"/>
      <c r="R1258" s="1"/>
    </row>
    <row r="1259" spans="1:20" x14ac:dyDescent="0.3">
      <c r="A1259" s="1"/>
      <c r="K1259" s="1"/>
      <c r="R1259" s="1"/>
    </row>
    <row r="1260" spans="1:20" x14ac:dyDescent="0.3">
      <c r="A1260" s="1"/>
      <c r="K1260" s="1"/>
      <c r="R1260" s="1"/>
    </row>
    <row r="1261" spans="1:20" x14ac:dyDescent="0.3">
      <c r="A1261" s="1"/>
      <c r="K1261" s="1"/>
      <c r="R1261" s="1"/>
    </row>
    <row r="1262" spans="1:20" x14ac:dyDescent="0.3">
      <c r="A1262" s="1"/>
      <c r="K1262" s="1"/>
      <c r="R1262" s="1"/>
    </row>
    <row r="1263" spans="1:20" x14ac:dyDescent="0.3">
      <c r="A1263" s="1"/>
      <c r="K1263" s="1"/>
      <c r="R1263" s="1"/>
    </row>
    <row r="1264" spans="1:20" x14ac:dyDescent="0.3">
      <c r="A1264" s="1"/>
      <c r="K1264" s="1"/>
      <c r="R1264" s="1"/>
    </row>
    <row r="1265" spans="1:18" x14ac:dyDescent="0.3">
      <c r="A1265" s="1"/>
      <c r="K1265" s="1"/>
      <c r="R1265" s="1"/>
    </row>
    <row r="1266" spans="1:18" x14ac:dyDescent="0.3">
      <c r="A1266" s="1"/>
      <c r="K1266" s="1"/>
      <c r="R1266" s="1"/>
    </row>
    <row r="1267" spans="1:18" x14ac:dyDescent="0.3">
      <c r="A1267" s="1"/>
      <c r="K1267" s="1"/>
      <c r="R1267" s="1"/>
    </row>
    <row r="1268" spans="1:18" x14ac:dyDescent="0.3">
      <c r="A1268" s="1"/>
      <c r="K1268" s="1"/>
      <c r="R1268" s="1"/>
    </row>
    <row r="1269" spans="1:18" x14ac:dyDescent="0.3">
      <c r="A1269" s="1"/>
      <c r="K1269" s="1"/>
      <c r="R1269" s="1"/>
    </row>
    <row r="1270" spans="1:18" x14ac:dyDescent="0.3">
      <c r="A1270" s="1"/>
      <c r="K1270" s="1"/>
      <c r="R1270" s="1"/>
    </row>
    <row r="1271" spans="1:18" x14ac:dyDescent="0.3">
      <c r="A1271" s="1"/>
      <c r="K1271" s="1"/>
      <c r="R1271" s="1"/>
    </row>
    <row r="1272" spans="1:18" x14ac:dyDescent="0.3">
      <c r="A1272" s="1"/>
      <c r="K1272" s="1"/>
      <c r="R1272" s="1"/>
    </row>
    <row r="1273" spans="1:18" x14ac:dyDescent="0.3">
      <c r="A1273" s="1"/>
      <c r="K1273" s="1"/>
      <c r="R1273" s="1"/>
    </row>
    <row r="1274" spans="1:18" x14ac:dyDescent="0.3">
      <c r="A1274" s="1"/>
      <c r="K1274" s="1"/>
      <c r="R1274" s="1"/>
    </row>
    <row r="1275" spans="1:18" x14ac:dyDescent="0.3">
      <c r="A1275" s="1"/>
      <c r="K1275" s="1"/>
      <c r="R1275" s="1"/>
    </row>
    <row r="1276" spans="1:18" x14ac:dyDescent="0.3">
      <c r="A1276" s="1"/>
      <c r="K1276" s="1"/>
      <c r="R1276" s="1"/>
    </row>
    <row r="1277" spans="1:18" x14ac:dyDescent="0.3">
      <c r="A1277" s="1"/>
      <c r="K1277" s="1"/>
      <c r="R1277" s="1"/>
    </row>
    <row r="1278" spans="1:18" x14ac:dyDescent="0.3">
      <c r="A1278" s="1"/>
      <c r="K1278" s="1"/>
      <c r="R1278" s="1"/>
    </row>
    <row r="1279" spans="1:18" x14ac:dyDescent="0.3">
      <c r="A1279" s="1"/>
      <c r="K1279" s="1"/>
      <c r="R1279" s="1"/>
    </row>
    <row r="1280" spans="1:18" x14ac:dyDescent="0.3">
      <c r="A1280" s="1"/>
      <c r="K1280" s="1"/>
      <c r="R1280" s="1"/>
    </row>
    <row r="1281" spans="1:18" x14ac:dyDescent="0.3">
      <c r="A1281" s="1"/>
      <c r="K1281" s="1"/>
      <c r="R1281" s="1"/>
    </row>
    <row r="1282" spans="1:18" x14ac:dyDescent="0.3">
      <c r="A1282" s="1"/>
      <c r="K1282" s="1"/>
      <c r="R1282" s="1"/>
    </row>
    <row r="1283" spans="1:18" x14ac:dyDescent="0.3">
      <c r="A1283" s="1"/>
      <c r="K1283" s="1"/>
      <c r="R1283" s="1"/>
    </row>
    <row r="1284" spans="1:18" x14ac:dyDescent="0.3">
      <c r="A1284" s="1"/>
      <c r="K1284" s="1"/>
      <c r="R1284" s="1"/>
    </row>
    <row r="1285" spans="1:18" x14ac:dyDescent="0.3">
      <c r="A1285" s="1"/>
      <c r="K1285" s="1"/>
      <c r="R1285" s="1"/>
    </row>
    <row r="1286" spans="1:18" x14ac:dyDescent="0.3">
      <c r="A1286" s="1"/>
      <c r="K1286" s="1"/>
      <c r="R1286" s="1"/>
    </row>
    <row r="1287" spans="1:18" x14ac:dyDescent="0.3">
      <c r="A1287" s="1"/>
      <c r="K1287" s="1"/>
      <c r="R1287" s="1"/>
    </row>
    <row r="1288" spans="1:18" x14ac:dyDescent="0.3">
      <c r="A1288" s="1"/>
      <c r="K1288" s="1"/>
      <c r="R1288" s="1"/>
    </row>
    <row r="1289" spans="1:18" x14ac:dyDescent="0.3">
      <c r="A1289" s="1"/>
      <c r="K1289" s="1"/>
      <c r="R1289" s="1"/>
    </row>
    <row r="1290" spans="1:18" x14ac:dyDescent="0.3">
      <c r="A1290" s="1"/>
      <c r="K1290" s="1"/>
      <c r="R1290" s="1"/>
    </row>
    <row r="1291" spans="1:18" x14ac:dyDescent="0.3">
      <c r="A1291" s="1"/>
      <c r="K1291" s="1"/>
      <c r="R1291" s="1"/>
    </row>
    <row r="1292" spans="1:18" x14ac:dyDescent="0.3">
      <c r="A1292" s="1"/>
      <c r="K1292" s="1"/>
      <c r="R1292" s="1"/>
    </row>
    <row r="1293" spans="1:18" x14ac:dyDescent="0.3">
      <c r="A1293" s="1"/>
      <c r="K1293" s="1"/>
      <c r="R1293" s="1"/>
    </row>
    <row r="1294" spans="1:18" x14ac:dyDescent="0.3">
      <c r="A1294" s="1"/>
      <c r="K1294" s="1"/>
      <c r="R1294" s="1"/>
    </row>
    <row r="1295" spans="1:18" x14ac:dyDescent="0.3">
      <c r="A1295" s="1"/>
      <c r="K1295" s="1"/>
      <c r="R1295" s="1"/>
    </row>
    <row r="1296" spans="1:18" x14ac:dyDescent="0.3">
      <c r="A1296" s="1"/>
      <c r="K1296" s="1"/>
      <c r="R1296" s="1"/>
    </row>
    <row r="1297" spans="1:18" x14ac:dyDescent="0.3">
      <c r="A1297" s="1"/>
      <c r="K1297" s="1"/>
      <c r="R1297" s="1"/>
    </row>
    <row r="1298" spans="1:18" x14ac:dyDescent="0.3">
      <c r="A1298" s="1"/>
      <c r="K1298" s="1"/>
      <c r="R1298" s="1"/>
    </row>
    <row r="1299" spans="1:18" x14ac:dyDescent="0.3">
      <c r="A1299" s="1"/>
      <c r="K1299" s="1"/>
      <c r="R1299" s="1"/>
    </row>
    <row r="1300" spans="1:18" x14ac:dyDescent="0.3">
      <c r="A1300" s="1"/>
      <c r="K1300" s="1"/>
      <c r="R1300" s="1"/>
    </row>
    <row r="1301" spans="1:18" x14ac:dyDescent="0.3">
      <c r="A1301" s="1"/>
      <c r="K1301" s="1"/>
      <c r="R1301" s="1"/>
    </row>
    <row r="1302" spans="1:18" x14ac:dyDescent="0.3">
      <c r="A1302" s="1"/>
      <c r="K1302" s="1"/>
      <c r="R1302" s="1"/>
    </row>
    <row r="1303" spans="1:18" x14ac:dyDescent="0.3">
      <c r="A1303" s="1"/>
      <c r="K1303" s="1"/>
      <c r="R1303" s="1"/>
    </row>
    <row r="1304" spans="1:18" x14ac:dyDescent="0.3">
      <c r="A1304" s="1"/>
      <c r="K1304" s="1"/>
      <c r="R1304" s="1"/>
    </row>
    <row r="1305" spans="1:18" x14ac:dyDescent="0.3">
      <c r="A1305" s="1"/>
      <c r="K1305" s="1"/>
      <c r="R1305" s="1"/>
    </row>
    <row r="1306" spans="1:18" x14ac:dyDescent="0.3">
      <c r="A1306" s="1"/>
      <c r="K1306" s="1"/>
      <c r="R1306" s="1"/>
    </row>
    <row r="1307" spans="1:18" x14ac:dyDescent="0.3">
      <c r="A1307" s="1"/>
      <c r="K1307" s="1"/>
      <c r="R1307" s="1"/>
    </row>
    <row r="1308" spans="1:18" x14ac:dyDescent="0.3">
      <c r="A1308" s="1"/>
      <c r="K1308" s="1"/>
      <c r="R1308" s="1"/>
    </row>
    <row r="1309" spans="1:18" x14ac:dyDescent="0.3">
      <c r="A1309" s="1"/>
      <c r="K1309" s="1"/>
      <c r="R1309" s="1"/>
    </row>
    <row r="1310" spans="1:18" x14ac:dyDescent="0.3">
      <c r="A1310" s="1"/>
      <c r="K1310" s="1"/>
      <c r="R1310" s="1"/>
    </row>
    <row r="1311" spans="1:18" x14ac:dyDescent="0.3">
      <c r="A1311" s="1"/>
      <c r="K1311" s="1"/>
      <c r="R1311" s="1"/>
    </row>
    <row r="1312" spans="1:18" x14ac:dyDescent="0.3">
      <c r="A1312" s="1"/>
      <c r="K1312" s="1"/>
      <c r="R1312" s="1"/>
    </row>
    <row r="1313" spans="1:18" x14ac:dyDescent="0.3">
      <c r="A1313" s="1"/>
      <c r="K1313" s="1"/>
      <c r="R1313" s="1"/>
    </row>
    <row r="1314" spans="1:18" x14ac:dyDescent="0.3">
      <c r="A1314" s="1"/>
      <c r="K1314" s="1"/>
      <c r="R1314" s="1"/>
    </row>
    <row r="1315" spans="1:18" x14ac:dyDescent="0.3">
      <c r="A1315" s="1"/>
      <c r="K1315" s="1"/>
      <c r="R1315" s="1"/>
    </row>
    <row r="1316" spans="1:18" x14ac:dyDescent="0.3">
      <c r="A1316" s="1"/>
      <c r="K1316" s="1"/>
      <c r="R1316" s="1"/>
    </row>
    <row r="1317" spans="1:18" x14ac:dyDescent="0.3">
      <c r="A1317" s="1"/>
      <c r="K1317" s="1"/>
      <c r="R1317" s="1"/>
    </row>
    <row r="1318" spans="1:18" x14ac:dyDescent="0.3">
      <c r="A1318" s="1"/>
      <c r="K1318" s="1"/>
      <c r="R1318" s="1"/>
    </row>
    <row r="1319" spans="1:18" x14ac:dyDescent="0.3">
      <c r="A1319" s="1"/>
      <c r="K1319" s="1"/>
      <c r="R1319" s="1"/>
    </row>
    <row r="1320" spans="1:18" x14ac:dyDescent="0.3">
      <c r="A1320" s="1"/>
      <c r="K1320" s="1"/>
      <c r="R1320" s="1"/>
    </row>
    <row r="1321" spans="1:18" x14ac:dyDescent="0.3">
      <c r="A1321" s="1"/>
      <c r="K1321" s="1"/>
      <c r="R1321" s="1"/>
    </row>
    <row r="1322" spans="1:18" x14ac:dyDescent="0.3">
      <c r="A1322" s="1"/>
      <c r="K1322" s="1"/>
      <c r="R1322" s="1"/>
    </row>
    <row r="1323" spans="1:18" x14ac:dyDescent="0.3">
      <c r="A1323" s="1"/>
      <c r="K1323" s="1"/>
      <c r="R1323" s="1"/>
    </row>
    <row r="1324" spans="1:18" x14ac:dyDescent="0.3">
      <c r="A1324" s="1"/>
      <c r="K1324" s="1"/>
      <c r="R1324" s="1"/>
    </row>
    <row r="1325" spans="1:18" x14ac:dyDescent="0.3">
      <c r="A1325" s="1"/>
      <c r="K1325" s="1"/>
      <c r="R1325" s="1"/>
    </row>
    <row r="1326" spans="1:18" x14ac:dyDescent="0.3">
      <c r="A1326" s="1"/>
      <c r="K1326" s="1"/>
      <c r="R1326" s="1"/>
    </row>
    <row r="1327" spans="1:18" x14ac:dyDescent="0.3">
      <c r="A1327" s="1"/>
      <c r="K1327" s="1"/>
      <c r="R1327" s="1"/>
    </row>
    <row r="1328" spans="1:18" x14ac:dyDescent="0.3">
      <c r="A1328" s="1"/>
      <c r="K1328" s="1"/>
      <c r="R1328" s="1"/>
    </row>
    <row r="1329" spans="1:18" x14ac:dyDescent="0.3">
      <c r="A1329" s="1"/>
      <c r="K1329" s="1"/>
      <c r="R1329" s="1"/>
    </row>
    <row r="1330" spans="1:18" x14ac:dyDescent="0.3">
      <c r="A1330" s="1"/>
      <c r="K1330" s="1"/>
      <c r="R1330" s="1"/>
    </row>
    <row r="1331" spans="1:18" x14ac:dyDescent="0.3">
      <c r="A1331" s="1"/>
      <c r="K1331" s="1"/>
      <c r="R1331" s="1"/>
    </row>
    <row r="1332" spans="1:18" x14ac:dyDescent="0.3">
      <c r="A1332" s="1"/>
      <c r="K1332" s="1"/>
      <c r="R1332" s="1"/>
    </row>
    <row r="1333" spans="1:18" x14ac:dyDescent="0.3">
      <c r="A1333" s="1"/>
      <c r="K1333" s="1"/>
      <c r="R1333" s="1"/>
    </row>
    <row r="1334" spans="1:18" x14ac:dyDescent="0.3">
      <c r="A1334" s="1"/>
      <c r="K1334" s="1"/>
      <c r="R1334" s="1"/>
    </row>
    <row r="1335" spans="1:18" x14ac:dyDescent="0.3">
      <c r="A1335" s="1"/>
      <c r="K1335" s="1"/>
      <c r="R1335" s="1"/>
    </row>
    <row r="1336" spans="1:18" x14ac:dyDescent="0.3">
      <c r="A1336" s="1"/>
      <c r="K1336" s="1"/>
      <c r="R1336" s="1"/>
    </row>
    <row r="1337" spans="1:18" x14ac:dyDescent="0.3">
      <c r="A1337" s="1"/>
      <c r="K1337" s="1"/>
      <c r="R1337" s="1"/>
    </row>
    <row r="1338" spans="1:18" x14ac:dyDescent="0.3">
      <c r="A1338" s="1"/>
      <c r="K1338" s="1"/>
      <c r="R1338" s="1"/>
    </row>
    <row r="1339" spans="1:18" x14ac:dyDescent="0.3">
      <c r="A1339" s="1"/>
      <c r="K1339" s="1"/>
      <c r="R1339" s="1"/>
    </row>
    <row r="1340" spans="1:18" x14ac:dyDescent="0.3">
      <c r="A1340" s="1"/>
      <c r="K1340" s="1"/>
      <c r="R1340" s="1"/>
    </row>
    <row r="1341" spans="1:18" x14ac:dyDescent="0.3">
      <c r="A1341" s="1"/>
      <c r="K1341" s="1"/>
      <c r="R1341" s="1"/>
    </row>
    <row r="1342" spans="1:18" x14ac:dyDescent="0.3">
      <c r="A1342" s="1"/>
      <c r="K1342" s="1"/>
      <c r="R1342" s="1"/>
    </row>
    <row r="1343" spans="1:18" x14ac:dyDescent="0.3">
      <c r="A1343" s="1"/>
      <c r="K1343" s="1"/>
      <c r="R1343" s="1"/>
    </row>
    <row r="1344" spans="1:18" x14ac:dyDescent="0.3">
      <c r="A1344" s="1"/>
      <c r="K1344" s="1"/>
      <c r="R1344" s="1"/>
    </row>
    <row r="1345" spans="1:18" x14ac:dyDescent="0.3">
      <c r="A1345" s="1"/>
      <c r="K1345" s="1"/>
      <c r="R1345" s="1"/>
    </row>
    <row r="1346" spans="1:18" x14ac:dyDescent="0.3">
      <c r="A1346" s="1"/>
      <c r="K1346" s="1"/>
      <c r="R1346" s="1"/>
    </row>
    <row r="1347" spans="1:18" x14ac:dyDescent="0.3">
      <c r="A1347" s="1"/>
      <c r="K1347" s="1"/>
      <c r="R1347" s="1"/>
    </row>
    <row r="1348" spans="1:18" x14ac:dyDescent="0.3">
      <c r="A1348" s="1"/>
      <c r="K1348" s="1"/>
      <c r="R1348" s="1"/>
    </row>
    <row r="1349" spans="1:18" x14ac:dyDescent="0.3">
      <c r="A1349" s="1"/>
      <c r="K1349" s="1"/>
      <c r="R1349" s="1"/>
    </row>
    <row r="1350" spans="1:18" x14ac:dyDescent="0.3">
      <c r="A1350" s="1"/>
      <c r="K1350" s="1"/>
      <c r="R1350" s="1"/>
    </row>
    <row r="1351" spans="1:18" x14ac:dyDescent="0.3">
      <c r="A1351" s="1"/>
      <c r="K1351" s="1"/>
      <c r="R1351" s="1"/>
    </row>
    <row r="1352" spans="1:18" x14ac:dyDescent="0.3">
      <c r="A1352" s="1"/>
      <c r="K1352" s="1"/>
      <c r="R1352" s="1"/>
    </row>
    <row r="1353" spans="1:18" x14ac:dyDescent="0.3">
      <c r="A1353" s="1"/>
      <c r="K1353" s="1"/>
      <c r="R1353" s="1"/>
    </row>
    <row r="1354" spans="1:18" x14ac:dyDescent="0.3">
      <c r="A1354" s="1"/>
      <c r="K1354" s="1"/>
      <c r="R1354" s="1"/>
    </row>
    <row r="1355" spans="1:18" x14ac:dyDescent="0.3">
      <c r="A1355" s="1"/>
      <c r="K1355" s="1"/>
      <c r="R1355" s="1"/>
    </row>
    <row r="1356" spans="1:18" x14ac:dyDescent="0.3">
      <c r="A1356" s="1"/>
      <c r="K1356" s="1"/>
      <c r="R1356" s="1"/>
    </row>
    <row r="1357" spans="1:18" x14ac:dyDescent="0.3">
      <c r="A1357" s="1"/>
      <c r="K1357" s="1"/>
      <c r="R1357" s="1"/>
    </row>
    <row r="1358" spans="1:18" x14ac:dyDescent="0.3">
      <c r="A1358" s="1"/>
      <c r="K1358" s="1"/>
      <c r="R1358" s="1"/>
    </row>
    <row r="1359" spans="1:18" x14ac:dyDescent="0.3">
      <c r="A1359" s="1"/>
      <c r="K1359" s="1"/>
      <c r="R1359" s="1"/>
    </row>
    <row r="1360" spans="1:18" x14ac:dyDescent="0.3">
      <c r="A1360" s="1"/>
      <c r="K1360" s="1"/>
      <c r="R1360" s="1"/>
    </row>
    <row r="1361" spans="1:18" x14ac:dyDescent="0.3">
      <c r="A1361" s="1"/>
      <c r="K1361" s="1"/>
      <c r="R1361" s="1"/>
    </row>
    <row r="1362" spans="1:18" x14ac:dyDescent="0.3">
      <c r="A1362" s="1"/>
      <c r="K1362" s="1"/>
      <c r="R1362" s="1"/>
    </row>
    <row r="1363" spans="1:18" x14ac:dyDescent="0.3">
      <c r="A1363" s="1"/>
      <c r="K1363" s="1"/>
      <c r="R1363" s="1"/>
    </row>
    <row r="1364" spans="1:18" x14ac:dyDescent="0.3">
      <c r="A1364" s="1"/>
      <c r="K1364" s="1"/>
      <c r="R1364" s="1"/>
    </row>
    <row r="1365" spans="1:18" x14ac:dyDescent="0.3">
      <c r="A1365" s="1"/>
      <c r="K1365" s="1"/>
      <c r="R1365" s="1"/>
    </row>
    <row r="1366" spans="1:18" x14ac:dyDescent="0.3">
      <c r="A1366" s="1"/>
      <c r="K1366" s="1"/>
      <c r="R1366" s="1"/>
    </row>
    <row r="1367" spans="1:18" x14ac:dyDescent="0.3">
      <c r="A1367" s="1"/>
      <c r="K1367" s="1"/>
      <c r="R1367" s="1"/>
    </row>
    <row r="1368" spans="1:18" x14ac:dyDescent="0.3">
      <c r="A1368" s="1"/>
      <c r="K1368" s="1"/>
      <c r="R1368" s="1"/>
    </row>
    <row r="1369" spans="1:18" x14ac:dyDescent="0.3">
      <c r="A1369" s="1"/>
      <c r="K1369" s="1"/>
      <c r="R1369" s="1"/>
    </row>
    <row r="1370" spans="1:18" x14ac:dyDescent="0.3">
      <c r="A1370" s="1"/>
      <c r="K1370" s="1"/>
      <c r="R1370" s="1"/>
    </row>
    <row r="1371" spans="1:18" x14ac:dyDescent="0.3">
      <c r="A1371" s="1"/>
      <c r="K1371" s="1"/>
      <c r="R1371" s="1"/>
    </row>
    <row r="1372" spans="1:18" x14ac:dyDescent="0.3">
      <c r="A1372" s="1"/>
      <c r="K1372" s="1"/>
      <c r="R1372" s="1"/>
    </row>
    <row r="1373" spans="1:18" x14ac:dyDescent="0.3">
      <c r="A1373" s="1"/>
      <c r="K1373" s="1"/>
      <c r="R1373" s="1"/>
    </row>
    <row r="1374" spans="1:18" x14ac:dyDescent="0.3">
      <c r="A1374" s="1"/>
      <c r="K1374" s="1"/>
      <c r="R1374" s="1"/>
    </row>
    <row r="1375" spans="1:18" x14ac:dyDescent="0.3">
      <c r="A1375" s="1"/>
      <c r="K1375" s="1"/>
      <c r="R1375" s="1"/>
    </row>
    <row r="1376" spans="1:18" x14ac:dyDescent="0.3">
      <c r="A1376" s="1"/>
      <c r="K1376" s="1"/>
      <c r="R1376" s="1"/>
    </row>
    <row r="1377" spans="1:18" x14ac:dyDescent="0.3">
      <c r="A1377" s="1"/>
      <c r="K1377" s="1"/>
      <c r="R1377" s="1"/>
    </row>
    <row r="1378" spans="1:18" x14ac:dyDescent="0.3">
      <c r="A1378" s="1"/>
      <c r="K1378" s="1"/>
      <c r="R1378" s="1"/>
    </row>
    <row r="1379" spans="1:18" x14ac:dyDescent="0.3">
      <c r="A1379" s="1"/>
      <c r="K1379" s="1"/>
      <c r="R1379" s="1"/>
    </row>
    <row r="1380" spans="1:18" x14ac:dyDescent="0.3">
      <c r="A1380" s="1"/>
      <c r="K1380" s="1"/>
      <c r="R1380" s="1"/>
    </row>
    <row r="1381" spans="1:18" x14ac:dyDescent="0.3">
      <c r="A1381" s="1"/>
      <c r="K1381" s="1"/>
      <c r="R1381" s="1"/>
    </row>
    <row r="1382" spans="1:18" x14ac:dyDescent="0.3">
      <c r="A1382" s="1"/>
      <c r="K1382" s="1"/>
      <c r="R1382" s="1"/>
    </row>
    <row r="1383" spans="1:18" x14ac:dyDescent="0.3">
      <c r="A1383" s="1"/>
      <c r="K1383" s="1"/>
      <c r="R1383" s="1"/>
    </row>
    <row r="1384" spans="1:18" x14ac:dyDescent="0.3">
      <c r="A1384" s="1"/>
      <c r="K1384" s="1"/>
      <c r="R1384" s="1"/>
    </row>
    <row r="1385" spans="1:18" x14ac:dyDescent="0.3">
      <c r="A1385" s="1"/>
      <c r="K1385" s="1"/>
      <c r="R1385" s="1"/>
    </row>
    <row r="1386" spans="1:18" x14ac:dyDescent="0.3">
      <c r="A1386" s="1"/>
      <c r="K1386" s="1"/>
      <c r="R1386" s="1"/>
    </row>
    <row r="1387" spans="1:18" x14ac:dyDescent="0.3">
      <c r="A1387" s="1"/>
      <c r="K1387" s="1"/>
      <c r="R1387" s="1"/>
    </row>
    <row r="1388" spans="1:18" x14ac:dyDescent="0.3">
      <c r="A1388" s="1"/>
      <c r="K1388" s="1"/>
      <c r="R1388" s="1"/>
    </row>
    <row r="1389" spans="1:18" x14ac:dyDescent="0.3">
      <c r="A1389" s="1"/>
      <c r="K1389" s="1"/>
      <c r="R1389" s="1"/>
    </row>
    <row r="1390" spans="1:18" x14ac:dyDescent="0.3">
      <c r="A1390" s="1"/>
      <c r="K1390" s="1"/>
      <c r="R1390" s="1"/>
    </row>
    <row r="1391" spans="1:18" x14ac:dyDescent="0.3">
      <c r="A1391" s="1"/>
      <c r="K1391" s="1"/>
      <c r="R1391" s="1"/>
    </row>
    <row r="1392" spans="1:18" x14ac:dyDescent="0.3">
      <c r="A1392" s="1"/>
      <c r="K1392" s="1"/>
      <c r="R1392" s="1"/>
    </row>
    <row r="1393" spans="1:18" x14ac:dyDescent="0.3">
      <c r="A1393" s="1"/>
      <c r="K1393" s="1"/>
      <c r="R1393" s="1"/>
    </row>
    <row r="1394" spans="1:18" x14ac:dyDescent="0.3">
      <c r="A1394" s="1"/>
      <c r="K1394" s="1"/>
      <c r="R1394" s="1"/>
    </row>
    <row r="1395" spans="1:18" x14ac:dyDescent="0.3">
      <c r="A1395" s="1"/>
      <c r="K1395" s="1"/>
      <c r="R1395" s="1"/>
    </row>
    <row r="1396" spans="1:18" x14ac:dyDescent="0.3">
      <c r="A1396" s="1"/>
      <c r="K1396" s="1"/>
      <c r="R1396" s="1"/>
    </row>
    <row r="1397" spans="1:18" x14ac:dyDescent="0.3">
      <c r="A1397" s="1"/>
      <c r="K1397" s="1"/>
      <c r="R1397" s="1"/>
    </row>
    <row r="1398" spans="1:18" x14ac:dyDescent="0.3">
      <c r="A1398" s="1"/>
      <c r="K1398" s="1"/>
      <c r="R1398" s="1"/>
    </row>
    <row r="1399" spans="1:18" x14ac:dyDescent="0.3">
      <c r="A1399" s="1"/>
      <c r="K1399" s="1"/>
      <c r="R1399" s="1"/>
    </row>
    <row r="1400" spans="1:18" x14ac:dyDescent="0.3">
      <c r="A1400" s="1"/>
      <c r="K1400" s="1"/>
      <c r="R1400" s="1"/>
    </row>
    <row r="1401" spans="1:18" x14ac:dyDescent="0.3">
      <c r="A1401" s="1"/>
      <c r="K1401" s="1"/>
      <c r="R1401" s="1"/>
    </row>
    <row r="1402" spans="1:18" x14ac:dyDescent="0.3">
      <c r="A1402" s="1"/>
      <c r="K1402" s="1"/>
      <c r="R1402" s="1"/>
    </row>
    <row r="1403" spans="1:18" x14ac:dyDescent="0.3">
      <c r="A1403" s="1"/>
      <c r="K1403" s="1"/>
      <c r="R1403" s="1"/>
    </row>
    <row r="1404" spans="1:18" x14ac:dyDescent="0.3">
      <c r="A1404" s="1"/>
      <c r="K1404" s="1"/>
      <c r="R1404" s="1"/>
    </row>
    <row r="1405" spans="1:18" x14ac:dyDescent="0.3">
      <c r="A1405" s="1"/>
      <c r="K1405" s="1"/>
      <c r="R1405" s="1"/>
    </row>
    <row r="1406" spans="1:18" x14ac:dyDescent="0.3">
      <c r="A1406" s="1"/>
      <c r="K1406" s="1"/>
      <c r="R1406" s="1"/>
    </row>
    <row r="1407" spans="1:18" x14ac:dyDescent="0.3">
      <c r="A1407" s="1"/>
      <c r="K1407" s="1"/>
      <c r="R1407" s="1"/>
    </row>
    <row r="1408" spans="1:18" x14ac:dyDescent="0.3">
      <c r="A1408" s="1"/>
      <c r="K1408" s="1"/>
      <c r="R1408" s="1"/>
    </row>
    <row r="1409" spans="1:18" x14ac:dyDescent="0.3">
      <c r="A1409" s="1"/>
      <c r="K1409" s="1"/>
      <c r="R1409" s="1"/>
    </row>
    <row r="1410" spans="1:18" x14ac:dyDescent="0.3">
      <c r="A1410" s="1"/>
      <c r="K1410" s="1"/>
      <c r="R1410" s="1"/>
    </row>
    <row r="1411" spans="1:18" x14ac:dyDescent="0.3">
      <c r="A1411" s="1"/>
      <c r="K1411" s="1"/>
      <c r="R1411" s="1"/>
    </row>
    <row r="1412" spans="1:18" x14ac:dyDescent="0.3">
      <c r="A1412" s="1"/>
      <c r="K1412" s="1"/>
      <c r="R1412" s="1"/>
    </row>
    <row r="1413" spans="1:18" x14ac:dyDescent="0.3">
      <c r="A1413" s="1"/>
      <c r="K1413" s="1"/>
      <c r="R1413" s="1"/>
    </row>
    <row r="1414" spans="1:18" x14ac:dyDescent="0.3">
      <c r="A1414" s="1"/>
      <c r="K1414" s="1"/>
      <c r="R1414" s="1"/>
    </row>
    <row r="1415" spans="1:18" x14ac:dyDescent="0.3">
      <c r="A1415" s="1"/>
      <c r="K1415" s="1"/>
      <c r="R1415" s="1"/>
    </row>
    <row r="1416" spans="1:18" x14ac:dyDescent="0.3">
      <c r="A1416" s="1"/>
      <c r="K1416" s="1"/>
      <c r="R1416" s="1"/>
    </row>
    <row r="1417" spans="1:18" x14ac:dyDescent="0.3">
      <c r="A1417" s="1"/>
      <c r="K1417" s="1"/>
      <c r="R1417" s="1"/>
    </row>
    <row r="1418" spans="1:18" x14ac:dyDescent="0.3">
      <c r="A1418" s="1"/>
      <c r="K1418" s="1"/>
      <c r="R1418" s="1"/>
    </row>
    <row r="1419" spans="1:18" x14ac:dyDescent="0.3">
      <c r="A1419" s="1"/>
      <c r="K1419" s="1"/>
      <c r="R1419" s="1"/>
    </row>
    <row r="1420" spans="1:18" x14ac:dyDescent="0.3">
      <c r="A1420" s="1"/>
      <c r="K1420" s="1"/>
      <c r="R1420" s="1"/>
    </row>
    <row r="1421" spans="1:18" x14ac:dyDescent="0.3">
      <c r="A1421" s="1"/>
      <c r="K1421" s="1"/>
      <c r="R1421" s="1"/>
    </row>
    <row r="1422" spans="1:18" x14ac:dyDescent="0.3">
      <c r="A1422" s="1"/>
      <c r="K1422" s="1"/>
      <c r="R1422" s="1"/>
    </row>
    <row r="1423" spans="1:18" x14ac:dyDescent="0.3">
      <c r="A1423" s="1"/>
      <c r="K1423" s="1"/>
      <c r="R1423" s="1"/>
    </row>
    <row r="1424" spans="1:18" x14ac:dyDescent="0.3">
      <c r="A1424" s="1"/>
      <c r="K1424" s="1"/>
      <c r="R1424" s="1"/>
    </row>
    <row r="1425" spans="1:18" x14ac:dyDescent="0.3">
      <c r="A1425" s="1"/>
      <c r="K1425" s="1"/>
      <c r="R1425" s="1"/>
    </row>
    <row r="1426" spans="1:18" x14ac:dyDescent="0.3">
      <c r="A1426" s="1"/>
      <c r="K1426" s="1"/>
      <c r="R1426" s="1"/>
    </row>
    <row r="1427" spans="1:18" x14ac:dyDescent="0.3">
      <c r="A1427" s="1"/>
      <c r="K1427" s="1"/>
      <c r="R1427" s="1"/>
    </row>
    <row r="1428" spans="1:18" x14ac:dyDescent="0.3">
      <c r="A1428" s="1"/>
      <c r="K1428" s="1"/>
      <c r="R1428" s="1"/>
    </row>
    <row r="1429" spans="1:18" x14ac:dyDescent="0.3">
      <c r="A1429" s="1"/>
      <c r="K1429" s="1"/>
      <c r="R1429" s="1"/>
    </row>
    <row r="1430" spans="1:18" x14ac:dyDescent="0.3">
      <c r="A1430" s="1"/>
      <c r="K1430" s="1"/>
      <c r="R1430" s="1"/>
    </row>
    <row r="1431" spans="1:18" x14ac:dyDescent="0.3">
      <c r="A1431" s="1"/>
      <c r="K1431" s="1"/>
      <c r="R1431" s="1"/>
    </row>
    <row r="1432" spans="1:18" x14ac:dyDescent="0.3">
      <c r="A1432" s="1"/>
      <c r="K1432" s="1"/>
      <c r="R1432" s="1"/>
    </row>
    <row r="1433" spans="1:18" x14ac:dyDescent="0.3">
      <c r="A1433" s="1"/>
      <c r="K1433" s="1"/>
      <c r="R1433" s="1"/>
    </row>
    <row r="1434" spans="1:18" x14ac:dyDescent="0.3">
      <c r="A1434" s="1"/>
      <c r="K1434" s="1"/>
      <c r="R1434" s="1"/>
    </row>
    <row r="1435" spans="1:18" x14ac:dyDescent="0.3">
      <c r="A1435" s="1"/>
      <c r="K1435" s="1"/>
      <c r="R1435" s="1"/>
    </row>
    <row r="1436" spans="1:18" x14ac:dyDescent="0.3">
      <c r="A1436" s="1"/>
      <c r="K1436" s="1"/>
      <c r="R1436" s="1"/>
    </row>
    <row r="1437" spans="1:18" x14ac:dyDescent="0.3">
      <c r="A1437" s="1"/>
      <c r="K1437" s="1"/>
      <c r="R1437" s="1"/>
    </row>
    <row r="1438" spans="1:18" x14ac:dyDescent="0.3">
      <c r="A1438" s="1"/>
      <c r="K1438" s="1"/>
      <c r="R1438" s="1"/>
    </row>
    <row r="1439" spans="1:18" x14ac:dyDescent="0.3">
      <c r="A1439" s="1"/>
      <c r="K1439" s="1"/>
      <c r="R1439" s="1"/>
    </row>
    <row r="1440" spans="1:18" x14ac:dyDescent="0.3">
      <c r="A1440" s="1"/>
      <c r="K1440" s="1"/>
      <c r="R1440" s="1"/>
    </row>
    <row r="1441" spans="1:18" x14ac:dyDescent="0.3">
      <c r="A1441" s="1"/>
      <c r="K1441" s="1"/>
      <c r="R1441" s="1"/>
    </row>
    <row r="1442" spans="1:18" x14ac:dyDescent="0.3">
      <c r="A1442" s="1"/>
      <c r="K1442" s="1"/>
      <c r="R1442" s="1"/>
    </row>
    <row r="1443" spans="1:18" x14ac:dyDescent="0.3">
      <c r="A1443" s="1"/>
      <c r="K1443" s="1"/>
      <c r="R1443" s="1"/>
    </row>
    <row r="1444" spans="1:18" x14ac:dyDescent="0.3">
      <c r="A1444" s="1"/>
      <c r="K1444" s="1"/>
      <c r="R1444" s="1"/>
    </row>
    <row r="1445" spans="1:18" x14ac:dyDescent="0.3">
      <c r="A1445" s="1"/>
      <c r="K1445" s="1"/>
      <c r="R1445" s="1"/>
    </row>
    <row r="1446" spans="1:18" x14ac:dyDescent="0.3">
      <c r="A1446" s="1"/>
      <c r="K1446" s="1"/>
      <c r="R1446" s="1"/>
    </row>
    <row r="1447" spans="1:18" x14ac:dyDescent="0.3">
      <c r="A1447" s="1"/>
      <c r="K1447" s="1"/>
      <c r="R1447" s="1"/>
    </row>
    <row r="1448" spans="1:18" x14ac:dyDescent="0.3">
      <c r="A1448" s="1"/>
      <c r="K1448" s="1"/>
      <c r="R1448" s="1"/>
    </row>
    <row r="1449" spans="1:18" x14ac:dyDescent="0.3">
      <c r="A1449" s="1"/>
      <c r="K1449" s="1"/>
      <c r="R1449" s="1"/>
    </row>
    <row r="1450" spans="1:18" x14ac:dyDescent="0.3">
      <c r="A1450" s="1"/>
      <c r="K1450" s="1"/>
      <c r="R1450" s="1"/>
    </row>
    <row r="1451" spans="1:18" x14ac:dyDescent="0.3">
      <c r="A1451" s="1"/>
      <c r="K1451" s="1"/>
      <c r="R1451" s="1"/>
    </row>
    <row r="1452" spans="1:18" x14ac:dyDescent="0.3">
      <c r="A1452" s="1"/>
      <c r="K1452" s="1"/>
      <c r="R1452" s="1"/>
    </row>
    <row r="1453" spans="1:18" x14ac:dyDescent="0.3">
      <c r="A1453" s="1"/>
      <c r="K1453" s="1"/>
      <c r="R1453" s="1"/>
    </row>
    <row r="1454" spans="1:18" x14ac:dyDescent="0.3">
      <c r="A1454" s="1"/>
      <c r="K1454" s="1"/>
      <c r="R1454" s="1"/>
    </row>
    <row r="1455" spans="1:18" x14ac:dyDescent="0.3">
      <c r="A1455" s="1"/>
      <c r="K1455" s="1"/>
      <c r="R1455" s="1"/>
    </row>
    <row r="1456" spans="1:18" x14ac:dyDescent="0.3">
      <c r="A1456" s="1"/>
      <c r="K1456" s="1"/>
      <c r="R1456" s="1"/>
    </row>
    <row r="1457" spans="1:18" x14ac:dyDescent="0.3">
      <c r="A1457" s="1"/>
      <c r="K1457" s="1"/>
      <c r="R1457" s="1"/>
    </row>
    <row r="1458" spans="1:18" x14ac:dyDescent="0.3">
      <c r="A1458" s="1"/>
      <c r="K1458" s="1"/>
      <c r="R1458" s="1"/>
    </row>
    <row r="1459" spans="1:18" x14ac:dyDescent="0.3">
      <c r="A1459" s="1"/>
      <c r="K1459" s="1"/>
      <c r="R1459" s="1"/>
    </row>
    <row r="1460" spans="1:18" x14ac:dyDescent="0.3">
      <c r="A1460" s="1"/>
      <c r="K1460" s="1"/>
      <c r="R1460" s="1"/>
    </row>
    <row r="1461" spans="1:18" x14ac:dyDescent="0.3">
      <c r="A1461" s="1"/>
      <c r="K1461" s="1"/>
      <c r="R1461" s="1"/>
    </row>
    <row r="1462" spans="1:18" x14ac:dyDescent="0.3">
      <c r="A1462" s="1"/>
      <c r="K1462" s="1"/>
      <c r="R1462" s="1"/>
    </row>
    <row r="1463" spans="1:18" x14ac:dyDescent="0.3">
      <c r="A1463" s="1"/>
      <c r="K1463" s="1"/>
      <c r="R1463" s="1"/>
    </row>
    <row r="1464" spans="1:18" x14ac:dyDescent="0.3">
      <c r="A1464" s="1"/>
      <c r="K1464" s="1"/>
      <c r="R1464" s="1"/>
    </row>
    <row r="1465" spans="1:18" x14ac:dyDescent="0.3">
      <c r="A1465" s="1"/>
      <c r="K1465" s="1"/>
      <c r="R1465" s="1"/>
    </row>
    <row r="1466" spans="1:18" x14ac:dyDescent="0.3">
      <c r="A1466" s="1"/>
      <c r="K1466" s="1"/>
      <c r="R1466" s="1"/>
    </row>
    <row r="1467" spans="1:18" x14ac:dyDescent="0.3">
      <c r="A1467" s="1"/>
      <c r="K1467" s="1"/>
      <c r="R1467" s="1"/>
    </row>
    <row r="1468" spans="1:18" x14ac:dyDescent="0.3">
      <c r="A1468" s="1"/>
      <c r="K1468" s="1"/>
      <c r="R1468" s="1"/>
    </row>
    <row r="1469" spans="1:18" x14ac:dyDescent="0.3">
      <c r="A1469" s="1"/>
      <c r="K1469" s="1"/>
      <c r="R1469" s="1"/>
    </row>
    <row r="1470" spans="1:18" x14ac:dyDescent="0.3">
      <c r="A1470" s="1"/>
      <c r="K1470" s="1"/>
      <c r="R1470" s="1"/>
    </row>
    <row r="1471" spans="1:18" x14ac:dyDescent="0.3">
      <c r="A1471" s="1"/>
      <c r="K1471" s="1"/>
      <c r="R1471" s="1"/>
    </row>
    <row r="1472" spans="1:18" x14ac:dyDescent="0.3">
      <c r="A1472" s="1"/>
      <c r="K1472" s="1"/>
      <c r="R1472" s="1"/>
    </row>
    <row r="1473" spans="1:18" x14ac:dyDescent="0.3">
      <c r="A1473" s="1"/>
      <c r="K1473" s="1"/>
      <c r="R1473" s="1"/>
    </row>
    <row r="1474" spans="1:18" x14ac:dyDescent="0.3">
      <c r="A1474" s="1"/>
      <c r="K1474" s="1"/>
      <c r="R1474" s="1"/>
    </row>
    <row r="1475" spans="1:18" x14ac:dyDescent="0.3">
      <c r="A1475" s="1"/>
      <c r="K1475" s="1"/>
      <c r="R1475" s="1"/>
    </row>
    <row r="1476" spans="1:18" x14ac:dyDescent="0.3">
      <c r="A1476" s="1"/>
      <c r="K1476" s="1"/>
      <c r="R1476" s="1"/>
    </row>
    <row r="1477" spans="1:18" x14ac:dyDescent="0.3">
      <c r="A1477" s="1"/>
      <c r="K1477" s="1"/>
      <c r="R1477" s="1"/>
    </row>
    <row r="1478" spans="1:18" x14ac:dyDescent="0.3">
      <c r="A1478" s="1"/>
      <c r="K1478" s="1"/>
      <c r="R1478" s="1"/>
    </row>
    <row r="1479" spans="1:18" x14ac:dyDescent="0.3">
      <c r="A1479" s="1"/>
      <c r="K1479" s="1"/>
      <c r="R1479" s="1"/>
    </row>
    <row r="1480" spans="1:18" x14ac:dyDescent="0.3">
      <c r="A1480" s="1"/>
      <c r="K1480" s="1"/>
      <c r="R1480" s="1"/>
    </row>
    <row r="1481" spans="1:18" x14ac:dyDescent="0.3">
      <c r="A1481" s="1"/>
      <c r="K1481" s="1"/>
      <c r="R1481" s="1"/>
    </row>
    <row r="1482" spans="1:18" x14ac:dyDescent="0.3">
      <c r="A1482" s="1"/>
      <c r="K1482" s="1"/>
      <c r="R1482" s="1"/>
    </row>
    <row r="1483" spans="1:18" x14ac:dyDescent="0.3">
      <c r="A1483" s="1"/>
      <c r="K1483" s="1"/>
      <c r="R1483" s="1"/>
    </row>
    <row r="1484" spans="1:18" x14ac:dyDescent="0.3">
      <c r="A1484" s="1"/>
      <c r="K1484" s="1"/>
      <c r="R1484" s="1"/>
    </row>
    <row r="1485" spans="1:18" x14ac:dyDescent="0.3">
      <c r="A1485" s="1"/>
      <c r="K1485" s="1"/>
      <c r="R1485" s="1"/>
    </row>
    <row r="1486" spans="1:18" x14ac:dyDescent="0.3">
      <c r="A1486" s="1"/>
      <c r="K1486" s="1"/>
      <c r="R1486" s="1"/>
    </row>
    <row r="1487" spans="1:18" x14ac:dyDescent="0.3">
      <c r="A1487" s="1"/>
      <c r="K1487" s="1"/>
      <c r="R1487" s="1"/>
    </row>
    <row r="1488" spans="1:18" x14ac:dyDescent="0.3">
      <c r="A1488" s="1"/>
      <c r="K1488" s="1"/>
      <c r="R1488" s="1"/>
    </row>
    <row r="1489" spans="1:18" x14ac:dyDescent="0.3">
      <c r="A1489" s="1"/>
      <c r="K1489" s="1"/>
      <c r="R1489" s="1"/>
    </row>
    <row r="1490" spans="1:18" x14ac:dyDescent="0.3">
      <c r="A1490" s="1"/>
      <c r="K1490" s="1"/>
      <c r="R1490" s="1"/>
    </row>
    <row r="1491" spans="1:18" x14ac:dyDescent="0.3">
      <c r="A1491" s="1"/>
      <c r="K1491" s="1"/>
      <c r="R1491" s="1"/>
    </row>
    <row r="1492" spans="1:18" x14ac:dyDescent="0.3">
      <c r="A1492" s="1"/>
      <c r="K1492" s="1"/>
      <c r="R1492" s="1"/>
    </row>
    <row r="1493" spans="1:18" x14ac:dyDescent="0.3">
      <c r="A1493" s="1"/>
      <c r="K1493" s="1"/>
      <c r="R1493" s="1"/>
    </row>
    <row r="1494" spans="1:18" x14ac:dyDescent="0.3">
      <c r="A1494" s="1"/>
      <c r="K1494" s="1"/>
      <c r="R1494" s="1"/>
    </row>
    <row r="1495" spans="1:18" x14ac:dyDescent="0.3">
      <c r="A1495" s="1"/>
      <c r="K1495" s="1"/>
      <c r="R1495" s="1"/>
    </row>
    <row r="1496" spans="1:18" x14ac:dyDescent="0.3">
      <c r="A1496" s="1"/>
      <c r="K1496" s="1"/>
      <c r="R1496" s="1"/>
    </row>
    <row r="1497" spans="1:18" x14ac:dyDescent="0.3">
      <c r="A1497" s="1"/>
      <c r="K1497" s="1"/>
      <c r="R1497" s="1"/>
    </row>
    <row r="1498" spans="1:18" x14ac:dyDescent="0.3">
      <c r="A1498" s="1"/>
      <c r="K1498" s="1"/>
      <c r="R1498" s="1"/>
    </row>
    <row r="1499" spans="1:18" x14ac:dyDescent="0.3">
      <c r="A1499" s="1"/>
      <c r="K1499" s="1"/>
      <c r="R1499" s="1"/>
    </row>
    <row r="1500" spans="1:18" x14ac:dyDescent="0.3">
      <c r="A1500" s="1"/>
      <c r="K1500" s="1"/>
      <c r="R1500" s="1"/>
    </row>
    <row r="1501" spans="1:18" x14ac:dyDescent="0.3">
      <c r="A1501" s="1"/>
      <c r="K1501" s="1"/>
      <c r="R1501" s="1"/>
    </row>
    <row r="1502" spans="1:18" x14ac:dyDescent="0.3">
      <c r="A1502" s="1"/>
      <c r="K1502" s="1"/>
      <c r="R1502" s="1"/>
    </row>
    <row r="1503" spans="1:18" x14ac:dyDescent="0.3">
      <c r="A1503" s="1"/>
      <c r="K1503" s="1"/>
      <c r="R1503" s="1"/>
    </row>
    <row r="1504" spans="1:18" x14ac:dyDescent="0.3">
      <c r="A1504" s="1"/>
      <c r="K1504" s="1"/>
      <c r="R1504" s="1"/>
    </row>
    <row r="1505" spans="1:18" x14ac:dyDescent="0.3">
      <c r="A1505" s="1"/>
      <c r="K1505" s="1"/>
      <c r="R1505" s="1"/>
    </row>
    <row r="1506" spans="1:18" x14ac:dyDescent="0.3">
      <c r="A1506" s="1"/>
      <c r="K1506" s="1"/>
      <c r="R1506" s="1"/>
    </row>
    <row r="1507" spans="1:18" x14ac:dyDescent="0.3">
      <c r="A1507" s="1"/>
      <c r="K1507" s="1"/>
      <c r="R1507" s="1"/>
    </row>
    <row r="1508" spans="1:18" x14ac:dyDescent="0.3">
      <c r="A1508" s="1"/>
      <c r="K1508" s="1"/>
      <c r="R1508" s="1"/>
    </row>
    <row r="1509" spans="1:18" x14ac:dyDescent="0.3">
      <c r="A1509" s="1"/>
      <c r="K1509" s="1"/>
      <c r="R1509" s="1"/>
    </row>
    <row r="1510" spans="1:18" x14ac:dyDescent="0.3">
      <c r="A1510" s="1"/>
      <c r="K1510" s="1"/>
      <c r="R1510" s="1"/>
    </row>
    <row r="1511" spans="1:18" x14ac:dyDescent="0.3">
      <c r="A1511" s="1"/>
      <c r="K1511" s="1"/>
      <c r="R1511" s="1"/>
    </row>
    <row r="1512" spans="1:18" x14ac:dyDescent="0.3">
      <c r="A1512" s="1"/>
      <c r="K1512" s="1"/>
      <c r="R1512" s="1"/>
    </row>
    <row r="1513" spans="1:18" x14ac:dyDescent="0.3">
      <c r="A1513" s="1"/>
      <c r="K1513" s="1"/>
      <c r="R1513" s="1"/>
    </row>
    <row r="1514" spans="1:18" x14ac:dyDescent="0.3">
      <c r="A1514" s="1"/>
      <c r="K1514" s="1"/>
      <c r="R1514" s="1"/>
    </row>
    <row r="1515" spans="1:18" x14ac:dyDescent="0.3">
      <c r="A1515" s="1"/>
      <c r="K1515" s="1"/>
      <c r="R1515" s="1"/>
    </row>
    <row r="1516" spans="1:18" x14ac:dyDescent="0.3">
      <c r="A1516" s="1"/>
      <c r="K1516" s="1"/>
      <c r="R1516" s="1"/>
    </row>
    <row r="1517" spans="1:18" x14ac:dyDescent="0.3">
      <c r="A1517" s="1"/>
      <c r="K1517" s="1"/>
      <c r="R1517" s="1"/>
    </row>
    <row r="1518" spans="1:18" x14ac:dyDescent="0.3">
      <c r="A1518" s="1"/>
      <c r="K1518" s="1"/>
      <c r="R1518" s="1"/>
    </row>
    <row r="1519" spans="1:18" x14ac:dyDescent="0.3">
      <c r="A1519" s="1"/>
      <c r="K1519" s="1"/>
      <c r="R1519" s="1"/>
    </row>
    <row r="1520" spans="1:18" x14ac:dyDescent="0.3">
      <c r="A1520" s="1"/>
      <c r="K1520" s="1"/>
      <c r="R1520" s="1"/>
    </row>
    <row r="1521" spans="1:18" x14ac:dyDescent="0.3">
      <c r="A1521" s="1"/>
      <c r="K1521" s="1"/>
      <c r="R1521" s="1"/>
    </row>
    <row r="1522" spans="1:18" x14ac:dyDescent="0.3">
      <c r="A1522" s="1"/>
      <c r="K1522" s="1"/>
      <c r="R1522" s="1"/>
    </row>
    <row r="1523" spans="1:18" x14ac:dyDescent="0.3">
      <c r="A1523" s="1"/>
      <c r="K1523" s="1"/>
      <c r="R1523" s="1"/>
    </row>
    <row r="1524" spans="1:18" x14ac:dyDescent="0.3">
      <c r="A1524" s="1"/>
      <c r="K1524" s="1"/>
      <c r="R1524" s="1"/>
    </row>
    <row r="1525" spans="1:18" x14ac:dyDescent="0.3">
      <c r="A1525" s="1"/>
      <c r="K1525" s="1"/>
      <c r="R1525" s="1"/>
    </row>
    <row r="1526" spans="1:18" x14ac:dyDescent="0.3">
      <c r="A1526" s="1"/>
      <c r="K1526" s="1"/>
      <c r="R1526" s="1"/>
    </row>
    <row r="1527" spans="1:18" x14ac:dyDescent="0.3">
      <c r="A1527" s="1"/>
      <c r="K1527" s="1"/>
      <c r="R1527" s="1"/>
    </row>
    <row r="1528" spans="1:18" x14ac:dyDescent="0.3">
      <c r="A1528" s="1"/>
      <c r="K1528" s="1"/>
      <c r="R1528" s="1"/>
    </row>
    <row r="1529" spans="1:18" x14ac:dyDescent="0.3">
      <c r="A1529" s="1"/>
      <c r="K1529" s="1"/>
      <c r="R1529" s="1"/>
    </row>
    <row r="1530" spans="1:18" x14ac:dyDescent="0.3">
      <c r="A1530" s="1"/>
      <c r="K1530" s="1"/>
      <c r="R1530" s="1"/>
    </row>
    <row r="1531" spans="1:18" x14ac:dyDescent="0.3">
      <c r="A1531" s="1"/>
      <c r="K1531" s="1"/>
      <c r="R1531" s="1"/>
    </row>
    <row r="1532" spans="1:18" x14ac:dyDescent="0.3">
      <c r="A1532" s="1"/>
      <c r="K1532" s="1"/>
      <c r="R1532" s="1"/>
    </row>
    <row r="1533" spans="1:18" x14ac:dyDescent="0.3">
      <c r="A1533" s="1"/>
      <c r="K1533" s="1"/>
      <c r="R1533" s="1"/>
    </row>
    <row r="1534" spans="1:18" x14ac:dyDescent="0.3">
      <c r="A1534" s="1"/>
      <c r="K1534" s="1"/>
      <c r="R1534" s="1"/>
    </row>
    <row r="1535" spans="1:18" x14ac:dyDescent="0.3">
      <c r="A1535" s="1"/>
      <c r="K1535" s="1"/>
      <c r="R1535" s="1"/>
    </row>
    <row r="1536" spans="1:18" x14ac:dyDescent="0.3">
      <c r="A1536" s="1"/>
      <c r="K1536" s="1"/>
      <c r="R1536" s="1"/>
    </row>
    <row r="1537" spans="1:18" x14ac:dyDescent="0.3">
      <c r="A1537" s="1"/>
      <c r="K1537" s="1"/>
      <c r="R1537" s="1"/>
    </row>
    <row r="1538" spans="1:18" x14ac:dyDescent="0.3">
      <c r="A1538" s="1"/>
      <c r="K1538" s="1"/>
      <c r="R1538" s="1"/>
    </row>
    <row r="1539" spans="1:18" x14ac:dyDescent="0.3">
      <c r="A1539" s="1"/>
      <c r="K1539" s="1"/>
      <c r="R1539" s="1"/>
    </row>
    <row r="1540" spans="1:18" x14ac:dyDescent="0.3">
      <c r="A1540" s="1"/>
      <c r="K1540" s="1"/>
      <c r="R1540" s="1"/>
    </row>
    <row r="1541" spans="1:18" x14ac:dyDescent="0.3">
      <c r="A1541" s="1"/>
      <c r="K1541" s="1"/>
      <c r="R1541" s="1"/>
    </row>
    <row r="1542" spans="1:18" x14ac:dyDescent="0.3">
      <c r="A1542" s="1"/>
      <c r="K1542" s="1"/>
      <c r="R1542" s="1"/>
    </row>
    <row r="1543" spans="1:18" x14ac:dyDescent="0.3">
      <c r="A1543" s="1"/>
      <c r="K1543" s="1"/>
      <c r="R1543" s="1"/>
    </row>
    <row r="1544" spans="1:18" x14ac:dyDescent="0.3">
      <c r="A1544" s="1"/>
      <c r="K1544" s="1"/>
      <c r="R1544" s="1"/>
    </row>
    <row r="1545" spans="1:18" x14ac:dyDescent="0.3">
      <c r="A1545" s="1"/>
      <c r="K1545" s="1"/>
      <c r="R1545" s="1"/>
    </row>
    <row r="1546" spans="1:18" x14ac:dyDescent="0.3">
      <c r="A1546" s="1"/>
      <c r="K1546" s="1"/>
      <c r="R1546" s="1"/>
    </row>
    <row r="1547" spans="1:18" x14ac:dyDescent="0.3">
      <c r="A1547" s="1"/>
      <c r="K1547" s="1"/>
      <c r="R1547" s="1"/>
    </row>
    <row r="1548" spans="1:18" x14ac:dyDescent="0.3">
      <c r="A1548" s="1"/>
      <c r="K1548" s="1"/>
      <c r="R1548" s="1"/>
    </row>
    <row r="1549" spans="1:18" x14ac:dyDescent="0.3">
      <c r="A1549" s="1"/>
      <c r="K1549" s="1"/>
      <c r="R1549" s="1"/>
    </row>
    <row r="1550" spans="1:18" x14ac:dyDescent="0.3">
      <c r="A1550" s="1"/>
      <c r="K1550" s="1"/>
      <c r="R1550" s="1"/>
    </row>
    <row r="1551" spans="1:18" x14ac:dyDescent="0.3">
      <c r="A1551" s="1"/>
      <c r="K1551" s="1"/>
      <c r="R1551" s="1"/>
    </row>
    <row r="1552" spans="1:18" x14ac:dyDescent="0.3">
      <c r="A1552" s="1"/>
      <c r="K1552" s="1"/>
      <c r="R1552" s="1"/>
    </row>
    <row r="1553" spans="1:18" x14ac:dyDescent="0.3">
      <c r="A1553" s="1"/>
      <c r="K1553" s="1"/>
      <c r="R1553" s="1"/>
    </row>
    <row r="1554" spans="1:18" x14ac:dyDescent="0.3">
      <c r="A1554" s="1"/>
      <c r="K1554" s="1"/>
      <c r="R1554" s="1"/>
    </row>
    <row r="1555" spans="1:18" x14ac:dyDescent="0.3">
      <c r="A1555" s="1"/>
      <c r="K1555" s="1"/>
      <c r="R1555" s="1"/>
    </row>
    <row r="1556" spans="1:18" x14ac:dyDescent="0.3">
      <c r="A1556" s="1"/>
      <c r="K1556" s="1"/>
      <c r="R1556" s="1"/>
    </row>
    <row r="1557" spans="1:18" x14ac:dyDescent="0.3">
      <c r="A1557" s="1"/>
      <c r="K1557" s="1"/>
      <c r="R1557" s="1"/>
    </row>
    <row r="1558" spans="1:18" x14ac:dyDescent="0.3">
      <c r="A1558" s="1"/>
      <c r="K1558" s="1"/>
      <c r="R1558" s="1"/>
    </row>
    <row r="1559" spans="1:18" x14ac:dyDescent="0.3">
      <c r="A1559" s="1"/>
      <c r="K1559" s="1"/>
      <c r="R1559" s="1"/>
    </row>
    <row r="1560" spans="1:18" x14ac:dyDescent="0.3">
      <c r="A1560" s="1"/>
      <c r="K1560" s="1"/>
      <c r="R1560" s="1"/>
    </row>
    <row r="1561" spans="1:18" x14ac:dyDescent="0.3">
      <c r="A1561" s="1"/>
      <c r="K1561" s="1"/>
      <c r="R1561" s="1"/>
    </row>
    <row r="1562" spans="1:18" x14ac:dyDescent="0.3">
      <c r="A1562" s="1"/>
      <c r="K1562" s="1"/>
      <c r="R1562" s="1"/>
    </row>
    <row r="1563" spans="1:18" x14ac:dyDescent="0.3">
      <c r="A1563" s="1"/>
      <c r="K1563" s="1"/>
      <c r="R1563" s="1"/>
    </row>
    <row r="1564" spans="1:18" x14ac:dyDescent="0.3">
      <c r="A1564" s="1"/>
      <c r="K1564" s="1"/>
      <c r="R1564" s="1"/>
    </row>
    <row r="1565" spans="1:18" x14ac:dyDescent="0.3">
      <c r="A1565" s="1"/>
      <c r="K1565" s="1"/>
      <c r="R1565" s="1"/>
    </row>
    <row r="1566" spans="1:18" x14ac:dyDescent="0.3">
      <c r="A1566" s="1"/>
      <c r="K1566" s="1"/>
      <c r="R1566" s="1"/>
    </row>
    <row r="1567" spans="1:18" x14ac:dyDescent="0.3">
      <c r="A1567" s="1"/>
      <c r="K1567" s="1"/>
      <c r="R1567" s="1"/>
    </row>
    <row r="1568" spans="1:18" x14ac:dyDescent="0.3">
      <c r="A1568" s="1"/>
      <c r="K1568" s="1"/>
      <c r="R1568" s="1"/>
    </row>
    <row r="1569" spans="1:18" x14ac:dyDescent="0.3">
      <c r="A1569" s="1"/>
      <c r="K1569" s="1"/>
      <c r="R1569" s="1"/>
    </row>
    <row r="1570" spans="1:18" x14ac:dyDescent="0.3">
      <c r="A1570" s="1"/>
      <c r="K1570" s="1"/>
      <c r="R1570" s="1"/>
    </row>
    <row r="1571" spans="1:18" x14ac:dyDescent="0.3">
      <c r="A1571" s="1"/>
      <c r="K1571" s="1"/>
      <c r="R1571" s="1"/>
    </row>
    <row r="1572" spans="1:18" x14ac:dyDescent="0.3">
      <c r="A1572" s="1"/>
      <c r="K1572" s="1"/>
      <c r="R1572" s="1"/>
    </row>
    <row r="1573" spans="1:18" x14ac:dyDescent="0.3">
      <c r="A1573" s="1"/>
      <c r="K1573" s="1"/>
      <c r="R1573" s="1"/>
    </row>
    <row r="1574" spans="1:18" x14ac:dyDescent="0.3">
      <c r="A1574" s="1"/>
      <c r="K1574" s="1"/>
      <c r="R1574" s="1"/>
    </row>
    <row r="1575" spans="1:18" x14ac:dyDescent="0.3">
      <c r="A1575" s="1"/>
      <c r="K1575" s="1"/>
      <c r="R1575" s="1"/>
    </row>
    <row r="1576" spans="1:18" x14ac:dyDescent="0.3">
      <c r="A1576" s="1"/>
      <c r="K1576" s="1"/>
      <c r="R1576" s="1"/>
    </row>
    <row r="1577" spans="1:18" x14ac:dyDescent="0.3">
      <c r="A1577" s="1"/>
      <c r="K1577" s="1"/>
      <c r="R1577" s="1"/>
    </row>
    <row r="1578" spans="1:18" x14ac:dyDescent="0.3">
      <c r="A1578" s="1"/>
      <c r="K1578" s="1"/>
      <c r="R1578" s="1"/>
    </row>
    <row r="1579" spans="1:18" x14ac:dyDescent="0.3">
      <c r="A1579" s="1"/>
      <c r="K1579" s="1"/>
      <c r="R1579" s="1"/>
    </row>
    <row r="1580" spans="1:18" x14ac:dyDescent="0.3">
      <c r="A1580" s="1"/>
      <c r="K1580" s="1"/>
      <c r="R1580" s="1"/>
    </row>
    <row r="1581" spans="1:18" x14ac:dyDescent="0.3">
      <c r="A1581" s="1"/>
      <c r="K1581" s="1"/>
      <c r="R1581" s="1"/>
    </row>
    <row r="1582" spans="1:18" x14ac:dyDescent="0.3">
      <c r="A1582" s="1"/>
      <c r="K1582" s="1"/>
      <c r="R1582" s="1"/>
    </row>
    <row r="1583" spans="1:18" x14ac:dyDescent="0.3">
      <c r="A1583" s="1"/>
      <c r="K1583" s="1"/>
      <c r="R1583" s="1"/>
    </row>
    <row r="1584" spans="1:18" x14ac:dyDescent="0.3">
      <c r="A1584" s="1"/>
      <c r="K1584" s="1"/>
      <c r="R1584" s="1"/>
    </row>
    <row r="1585" spans="1:18" x14ac:dyDescent="0.3">
      <c r="A1585" s="1"/>
      <c r="K1585" s="1"/>
      <c r="R1585" s="1"/>
    </row>
    <row r="1586" spans="1:18" x14ac:dyDescent="0.3">
      <c r="A1586" s="1"/>
      <c r="K1586" s="1"/>
      <c r="R1586" s="1"/>
    </row>
    <row r="1587" spans="1:18" x14ac:dyDescent="0.3">
      <c r="A1587" s="1"/>
      <c r="K1587" s="1"/>
      <c r="R1587" s="1"/>
    </row>
    <row r="1588" spans="1:18" x14ac:dyDescent="0.3">
      <c r="A1588" s="1"/>
      <c r="K1588" s="1"/>
      <c r="R1588" s="1"/>
    </row>
    <row r="1589" spans="1:18" x14ac:dyDescent="0.3">
      <c r="A1589" s="1"/>
      <c r="K1589" s="1"/>
      <c r="R1589" s="1"/>
    </row>
    <row r="1590" spans="1:18" x14ac:dyDescent="0.3">
      <c r="A1590" s="1"/>
      <c r="K1590" s="1"/>
      <c r="R1590" s="1"/>
    </row>
    <row r="1591" spans="1:18" x14ac:dyDescent="0.3">
      <c r="A1591" s="1"/>
      <c r="K1591" s="1"/>
      <c r="R1591" s="1"/>
    </row>
    <row r="1592" spans="1:18" x14ac:dyDescent="0.3">
      <c r="A1592" s="1"/>
      <c r="K1592" s="1"/>
      <c r="R1592" s="1"/>
    </row>
    <row r="1593" spans="1:18" x14ac:dyDescent="0.3">
      <c r="A1593" s="1"/>
      <c r="K1593" s="1"/>
      <c r="R1593" s="1"/>
    </row>
    <row r="1594" spans="1:18" x14ac:dyDescent="0.3">
      <c r="A1594" s="1"/>
      <c r="K1594" s="1"/>
      <c r="R1594" s="1"/>
    </row>
    <row r="1595" spans="1:18" x14ac:dyDescent="0.3">
      <c r="A1595" s="1"/>
      <c r="K1595" s="1"/>
      <c r="R1595" s="1"/>
    </row>
    <row r="1596" spans="1:18" x14ac:dyDescent="0.3">
      <c r="A1596" s="1"/>
      <c r="K1596" s="1"/>
      <c r="R1596" s="1"/>
    </row>
    <row r="1597" spans="1:18" x14ac:dyDescent="0.3">
      <c r="A1597" s="1"/>
      <c r="K1597" s="1"/>
      <c r="R1597" s="1"/>
    </row>
    <row r="1598" spans="1:18" x14ac:dyDescent="0.3">
      <c r="A1598" s="1"/>
      <c r="K1598" s="1"/>
      <c r="R1598" s="1"/>
    </row>
    <row r="1599" spans="1:18" x14ac:dyDescent="0.3">
      <c r="A1599" s="1"/>
      <c r="K1599" s="1"/>
      <c r="R1599" s="1"/>
    </row>
    <row r="1600" spans="1:18" x14ac:dyDescent="0.3">
      <c r="A1600" s="1"/>
      <c r="K1600" s="1"/>
      <c r="R1600" s="1"/>
    </row>
    <row r="1601" spans="1:18" x14ac:dyDescent="0.3">
      <c r="A1601" s="1"/>
      <c r="K1601" s="1"/>
      <c r="R1601" s="1"/>
    </row>
    <row r="1602" spans="1:18" x14ac:dyDescent="0.3">
      <c r="A1602" s="1"/>
      <c r="K1602" s="1"/>
      <c r="R1602" s="1"/>
    </row>
    <row r="1603" spans="1:18" x14ac:dyDescent="0.3">
      <c r="A1603" s="1"/>
      <c r="K1603" s="1"/>
      <c r="R1603" s="1"/>
    </row>
    <row r="1604" spans="1:18" x14ac:dyDescent="0.3">
      <c r="A1604" s="1"/>
      <c r="K1604" s="1"/>
      <c r="R1604" s="1"/>
    </row>
    <row r="1605" spans="1:18" x14ac:dyDescent="0.3">
      <c r="A1605" s="1"/>
      <c r="K1605" s="1"/>
      <c r="R1605" s="1"/>
    </row>
    <row r="1606" spans="1:18" x14ac:dyDescent="0.3">
      <c r="A1606" s="1"/>
      <c r="K1606" s="1"/>
      <c r="R1606" s="1"/>
    </row>
    <row r="1607" spans="1:18" x14ac:dyDescent="0.3">
      <c r="A1607" s="1"/>
      <c r="K1607" s="1"/>
      <c r="R1607" s="1"/>
    </row>
    <row r="1608" spans="1:18" x14ac:dyDescent="0.3">
      <c r="A1608" s="1"/>
      <c r="K1608" s="1"/>
      <c r="R1608" s="1"/>
    </row>
    <row r="1609" spans="1:18" x14ac:dyDescent="0.3">
      <c r="A1609" s="1"/>
      <c r="K1609" s="1"/>
      <c r="R1609" s="1"/>
    </row>
    <row r="1610" spans="1:18" x14ac:dyDescent="0.3">
      <c r="A1610" s="1"/>
      <c r="K1610" s="1"/>
      <c r="R1610" s="1"/>
    </row>
    <row r="1611" spans="1:18" x14ac:dyDescent="0.3">
      <c r="A1611" s="1"/>
      <c r="K1611" s="1"/>
      <c r="R1611" s="1"/>
    </row>
    <row r="1612" spans="1:18" x14ac:dyDescent="0.3">
      <c r="A1612" s="1"/>
      <c r="K1612" s="1"/>
      <c r="R1612" s="1"/>
    </row>
    <row r="1613" spans="1:18" x14ac:dyDescent="0.3">
      <c r="A1613" s="1"/>
      <c r="K1613" s="1"/>
      <c r="R1613" s="1"/>
    </row>
    <row r="1614" spans="1:18" x14ac:dyDescent="0.3">
      <c r="A1614" s="1"/>
      <c r="K1614" s="1"/>
      <c r="R1614" s="1"/>
    </row>
    <row r="1615" spans="1:18" x14ac:dyDescent="0.3">
      <c r="A1615" s="1"/>
      <c r="K1615" s="1"/>
      <c r="R1615" s="1"/>
    </row>
    <row r="1616" spans="1:18" x14ac:dyDescent="0.3">
      <c r="A1616" s="1"/>
      <c r="K1616" s="1"/>
      <c r="R1616" s="1"/>
    </row>
    <row r="1617" spans="1:18" x14ac:dyDescent="0.3">
      <c r="A1617" s="1"/>
      <c r="K1617" s="1"/>
      <c r="R1617" s="1"/>
    </row>
    <row r="1618" spans="1:18" x14ac:dyDescent="0.3">
      <c r="A1618" s="1"/>
      <c r="K1618" s="1"/>
      <c r="R1618" s="1"/>
    </row>
    <row r="1619" spans="1:18" x14ac:dyDescent="0.3">
      <c r="A1619" s="1"/>
      <c r="K1619" s="1"/>
      <c r="R1619" s="1"/>
    </row>
    <row r="1620" spans="1:18" x14ac:dyDescent="0.3">
      <c r="A1620" s="1"/>
      <c r="K1620" s="1"/>
      <c r="R1620" s="1"/>
    </row>
    <row r="1621" spans="1:18" x14ac:dyDescent="0.3">
      <c r="A1621" s="1"/>
      <c r="K1621" s="1"/>
      <c r="R1621" s="1"/>
    </row>
    <row r="1622" spans="1:18" x14ac:dyDescent="0.3">
      <c r="A1622" s="1"/>
      <c r="K1622" s="1"/>
      <c r="R1622" s="1"/>
    </row>
    <row r="1623" spans="1:18" x14ac:dyDescent="0.3">
      <c r="A1623" s="1"/>
      <c r="K1623" s="1"/>
      <c r="R1623" s="1"/>
    </row>
    <row r="1624" spans="1:18" x14ac:dyDescent="0.3">
      <c r="A1624" s="1"/>
      <c r="K1624" s="1"/>
      <c r="R1624" s="1"/>
    </row>
    <row r="1625" spans="1:18" x14ac:dyDescent="0.3">
      <c r="A1625" s="1"/>
      <c r="K1625" s="1"/>
      <c r="R1625" s="1"/>
    </row>
    <row r="1626" spans="1:18" x14ac:dyDescent="0.3">
      <c r="A1626" s="1"/>
      <c r="K1626" s="1"/>
      <c r="R1626" s="1"/>
    </row>
    <row r="1627" spans="1:18" x14ac:dyDescent="0.3">
      <c r="A1627" s="1"/>
      <c r="K1627" s="1"/>
      <c r="R1627" s="1"/>
    </row>
    <row r="1628" spans="1:18" x14ac:dyDescent="0.3">
      <c r="A1628" s="1"/>
      <c r="K1628" s="1"/>
      <c r="R1628" s="1"/>
    </row>
    <row r="1629" spans="1:18" x14ac:dyDescent="0.3">
      <c r="A1629" s="1"/>
      <c r="K1629" s="1"/>
      <c r="R1629" s="1"/>
    </row>
    <row r="1630" spans="1:18" x14ac:dyDescent="0.3">
      <c r="A1630" s="1"/>
      <c r="K1630" s="1"/>
      <c r="R1630" s="1"/>
    </row>
    <row r="1631" spans="1:18" x14ac:dyDescent="0.3">
      <c r="A1631" s="1"/>
      <c r="K1631" s="1"/>
      <c r="R1631" s="1"/>
    </row>
    <row r="1632" spans="1:18" x14ac:dyDescent="0.3">
      <c r="A1632" s="1"/>
      <c r="K1632" s="1"/>
      <c r="R1632" s="1"/>
    </row>
    <row r="1633" spans="1:18" x14ac:dyDescent="0.3">
      <c r="A1633" s="1"/>
      <c r="K1633" s="1"/>
      <c r="R1633" s="1"/>
    </row>
    <row r="1634" spans="1:18" x14ac:dyDescent="0.3">
      <c r="A1634" s="1"/>
      <c r="K1634" s="1"/>
      <c r="R1634" s="1"/>
    </row>
    <row r="1635" spans="1:18" x14ac:dyDescent="0.3">
      <c r="A1635" s="1"/>
      <c r="K1635" s="1"/>
      <c r="R1635" s="1"/>
    </row>
    <row r="1636" spans="1:18" x14ac:dyDescent="0.3">
      <c r="A1636" s="1"/>
      <c r="K1636" s="1"/>
      <c r="R1636" s="1"/>
    </row>
    <row r="1637" spans="1:18" x14ac:dyDescent="0.3">
      <c r="A1637" s="1"/>
      <c r="K1637" s="1"/>
      <c r="R1637" s="1"/>
    </row>
    <row r="1638" spans="1:18" x14ac:dyDescent="0.3">
      <c r="A1638" s="1"/>
      <c r="K1638" s="1"/>
      <c r="R1638" s="1"/>
    </row>
    <row r="1639" spans="1:18" x14ac:dyDescent="0.3">
      <c r="A1639" s="1"/>
      <c r="K1639" s="1"/>
      <c r="R1639" s="1"/>
    </row>
    <row r="1640" spans="1:18" x14ac:dyDescent="0.3">
      <c r="A1640" s="1"/>
      <c r="K1640" s="1"/>
      <c r="R1640" s="1"/>
    </row>
    <row r="1641" spans="1:18" x14ac:dyDescent="0.3">
      <c r="A1641" s="1"/>
      <c r="K1641" s="1"/>
      <c r="R1641" s="1"/>
    </row>
    <row r="1642" spans="1:18" x14ac:dyDescent="0.3">
      <c r="A1642" s="1"/>
      <c r="K1642" s="1"/>
      <c r="R1642" s="1"/>
    </row>
    <row r="1643" spans="1:18" x14ac:dyDescent="0.3">
      <c r="A1643" s="1"/>
      <c r="K1643" s="1"/>
      <c r="R1643" s="1"/>
    </row>
    <row r="1644" spans="1:18" x14ac:dyDescent="0.3">
      <c r="A1644" s="1"/>
      <c r="K1644" s="1"/>
      <c r="R1644" s="1"/>
    </row>
    <row r="1645" spans="1:18" x14ac:dyDescent="0.3">
      <c r="A1645" s="1"/>
      <c r="K1645" s="1"/>
      <c r="R1645" s="1"/>
    </row>
    <row r="1646" spans="1:18" x14ac:dyDescent="0.3">
      <c r="A1646" s="1"/>
      <c r="K1646" s="1"/>
      <c r="R1646" s="1"/>
    </row>
    <row r="1647" spans="1:18" x14ac:dyDescent="0.3">
      <c r="A1647" s="1"/>
      <c r="K1647" s="1"/>
      <c r="R1647" s="1"/>
    </row>
    <row r="1648" spans="1:18" x14ac:dyDescent="0.3">
      <c r="A1648" s="1"/>
      <c r="K1648" s="1"/>
      <c r="R1648" s="1"/>
    </row>
    <row r="1649" spans="1:18" x14ac:dyDescent="0.3">
      <c r="A1649" s="1"/>
      <c r="K1649" s="1"/>
      <c r="R1649" s="1"/>
    </row>
    <row r="1650" spans="1:18" x14ac:dyDescent="0.3">
      <c r="A1650" s="1"/>
      <c r="K1650" s="1"/>
      <c r="R1650" s="1"/>
    </row>
    <row r="1651" spans="1:18" x14ac:dyDescent="0.3">
      <c r="A1651" s="1"/>
      <c r="K1651" s="1"/>
      <c r="R1651" s="1"/>
    </row>
    <row r="1652" spans="1:18" x14ac:dyDescent="0.3">
      <c r="A1652" s="1"/>
      <c r="K1652" s="1"/>
      <c r="R1652" s="1"/>
    </row>
    <row r="1653" spans="1:18" x14ac:dyDescent="0.3">
      <c r="A1653" s="1"/>
      <c r="K1653" s="1"/>
      <c r="R1653" s="1"/>
    </row>
    <row r="1654" spans="1:18" x14ac:dyDescent="0.3">
      <c r="A1654" s="1"/>
      <c r="K1654" s="1"/>
      <c r="R1654" s="1"/>
    </row>
    <row r="1655" spans="1:18" x14ac:dyDescent="0.3">
      <c r="A1655" s="1"/>
      <c r="K1655" s="1"/>
      <c r="R1655" s="1"/>
    </row>
    <row r="1656" spans="1:18" x14ac:dyDescent="0.3">
      <c r="A1656" s="1"/>
      <c r="K1656" s="1"/>
      <c r="R1656" s="1"/>
    </row>
    <row r="1657" spans="1:18" x14ac:dyDescent="0.3">
      <c r="A1657" s="1"/>
      <c r="K1657" s="1"/>
      <c r="R1657" s="1"/>
    </row>
    <row r="1658" spans="1:18" x14ac:dyDescent="0.3">
      <c r="A1658" s="1"/>
      <c r="K1658" s="1"/>
      <c r="R1658" s="1"/>
    </row>
    <row r="1659" spans="1:18" x14ac:dyDescent="0.3">
      <c r="A1659" s="1"/>
      <c r="K1659" s="1"/>
      <c r="R1659" s="1"/>
    </row>
    <row r="1660" spans="1:18" x14ac:dyDescent="0.3">
      <c r="A1660" s="1"/>
      <c r="K1660" s="1"/>
      <c r="R1660" s="1"/>
    </row>
    <row r="1661" spans="1:18" x14ac:dyDescent="0.3">
      <c r="A1661" s="1"/>
      <c r="K1661" s="1"/>
      <c r="R1661" s="1"/>
    </row>
    <row r="1662" spans="1:18" x14ac:dyDescent="0.3">
      <c r="A1662" s="1"/>
      <c r="K1662" s="1"/>
      <c r="R1662" s="1"/>
    </row>
    <row r="1663" spans="1:18" x14ac:dyDescent="0.3">
      <c r="A1663" s="1"/>
      <c r="K1663" s="1"/>
      <c r="R1663" s="1"/>
    </row>
    <row r="1664" spans="1:18" x14ac:dyDescent="0.3">
      <c r="A1664" s="1"/>
      <c r="K1664" s="1"/>
      <c r="R1664" s="1"/>
    </row>
    <row r="1665" spans="1:18" x14ac:dyDescent="0.3">
      <c r="A1665" s="1"/>
      <c r="K1665" s="1"/>
      <c r="R1665" s="1"/>
    </row>
    <row r="1666" spans="1:18" x14ac:dyDescent="0.3">
      <c r="A1666" s="1"/>
      <c r="K1666" s="1"/>
      <c r="R1666" s="1"/>
    </row>
    <row r="1667" spans="1:18" x14ac:dyDescent="0.3">
      <c r="A1667" s="1"/>
      <c r="K1667" s="1"/>
      <c r="R1667" s="1"/>
    </row>
    <row r="1668" spans="1:18" x14ac:dyDescent="0.3">
      <c r="A1668" s="1"/>
      <c r="K1668" s="1"/>
      <c r="R1668" s="1"/>
    </row>
    <row r="1669" spans="1:18" x14ac:dyDescent="0.3">
      <c r="A1669" s="1"/>
      <c r="K1669" s="1"/>
      <c r="R1669" s="1"/>
    </row>
    <row r="1670" spans="1:18" x14ac:dyDescent="0.3">
      <c r="A1670" s="1"/>
      <c r="K1670" s="1"/>
      <c r="R1670" s="1"/>
    </row>
    <row r="1671" spans="1:18" x14ac:dyDescent="0.3">
      <c r="A1671" s="1"/>
      <c r="K1671" s="1"/>
      <c r="R1671" s="1"/>
    </row>
    <row r="1672" spans="1:18" x14ac:dyDescent="0.3">
      <c r="A1672" s="1"/>
      <c r="K1672" s="1"/>
      <c r="R1672" s="1"/>
    </row>
    <row r="1673" spans="1:18" x14ac:dyDescent="0.3">
      <c r="A1673" s="1"/>
      <c r="K1673" s="1"/>
      <c r="R1673" s="1"/>
    </row>
    <row r="1674" spans="1:18" x14ac:dyDescent="0.3">
      <c r="A1674" s="1"/>
      <c r="K1674" s="1"/>
      <c r="R1674" s="1"/>
    </row>
    <row r="1675" spans="1:18" x14ac:dyDescent="0.3">
      <c r="A1675" s="1"/>
      <c r="K1675" s="1"/>
      <c r="R1675" s="1"/>
    </row>
    <row r="1676" spans="1:18" x14ac:dyDescent="0.3">
      <c r="A1676" s="1"/>
      <c r="K1676" s="1"/>
      <c r="R1676" s="1"/>
    </row>
    <row r="1677" spans="1:18" x14ac:dyDescent="0.3">
      <c r="A1677" s="1"/>
      <c r="K1677" s="1"/>
      <c r="R1677" s="1"/>
    </row>
    <row r="1678" spans="1:18" x14ac:dyDescent="0.3">
      <c r="A1678" s="1"/>
      <c r="K1678" s="1"/>
      <c r="R1678" s="1"/>
    </row>
    <row r="1679" spans="1:18" x14ac:dyDescent="0.3">
      <c r="A1679" s="1"/>
      <c r="K1679" s="1"/>
      <c r="R1679" s="1"/>
    </row>
    <row r="1680" spans="1:18" x14ac:dyDescent="0.3">
      <c r="A1680" s="1"/>
      <c r="K1680" s="1"/>
      <c r="R1680" s="1"/>
    </row>
    <row r="1681" spans="1:18" x14ac:dyDescent="0.3">
      <c r="A1681" s="1"/>
      <c r="K1681" s="1"/>
      <c r="R1681" s="1"/>
    </row>
    <row r="1682" spans="1:18" x14ac:dyDescent="0.3">
      <c r="A1682" s="1"/>
      <c r="K1682" s="1"/>
      <c r="R1682" s="1"/>
    </row>
    <row r="1683" spans="1:18" x14ac:dyDescent="0.3">
      <c r="A1683" s="1"/>
      <c r="K1683" s="1"/>
      <c r="R1683" s="1"/>
    </row>
    <row r="1684" spans="1:18" x14ac:dyDescent="0.3">
      <c r="A1684" s="1"/>
      <c r="K1684" s="1"/>
      <c r="R1684" s="1"/>
    </row>
    <row r="1685" spans="1:18" x14ac:dyDescent="0.3">
      <c r="A1685" s="1"/>
      <c r="K1685" s="1"/>
      <c r="R1685" s="1"/>
    </row>
    <row r="1686" spans="1:18" x14ac:dyDescent="0.3">
      <c r="A1686" s="1"/>
      <c r="K1686" s="1"/>
      <c r="R1686" s="1"/>
    </row>
    <row r="1687" spans="1:18" x14ac:dyDescent="0.3">
      <c r="A1687" s="1"/>
      <c r="K1687" s="1"/>
      <c r="R1687" s="1"/>
    </row>
    <row r="1688" spans="1:18" x14ac:dyDescent="0.3">
      <c r="A1688" s="1"/>
      <c r="K1688" s="1"/>
      <c r="R1688" s="1"/>
    </row>
    <row r="1689" spans="1:18" x14ac:dyDescent="0.3">
      <c r="A1689" s="1"/>
      <c r="K1689" s="1"/>
      <c r="R1689" s="1"/>
    </row>
    <row r="1690" spans="1:18" x14ac:dyDescent="0.3">
      <c r="A1690" s="1"/>
      <c r="K1690" s="1"/>
      <c r="R1690" s="1"/>
    </row>
    <row r="1691" spans="1:18" x14ac:dyDescent="0.3">
      <c r="A1691" s="1"/>
      <c r="K1691" s="1"/>
      <c r="R1691" s="1"/>
    </row>
    <row r="1692" spans="1:18" x14ac:dyDescent="0.3">
      <c r="A1692" s="1"/>
      <c r="K1692" s="1"/>
      <c r="R1692" s="1"/>
    </row>
    <row r="1693" spans="1:18" x14ac:dyDescent="0.3">
      <c r="A1693" s="1"/>
      <c r="K1693" s="1"/>
      <c r="R1693" s="1"/>
    </row>
    <row r="1694" spans="1:18" x14ac:dyDescent="0.3">
      <c r="A1694" s="1"/>
      <c r="K1694" s="1"/>
      <c r="R1694" s="1"/>
    </row>
    <row r="1695" spans="1:18" x14ac:dyDescent="0.3">
      <c r="A1695" s="1"/>
      <c r="K1695" s="1"/>
      <c r="R1695" s="1"/>
    </row>
    <row r="1696" spans="1:18" x14ac:dyDescent="0.3">
      <c r="A1696" s="1"/>
      <c r="K1696" s="1"/>
      <c r="R1696" s="1"/>
    </row>
    <row r="1697" spans="1:18" x14ac:dyDescent="0.3">
      <c r="A1697" s="1"/>
      <c r="K1697" s="1"/>
      <c r="R1697" s="1"/>
    </row>
    <row r="1698" spans="1:18" x14ac:dyDescent="0.3">
      <c r="A1698" s="1"/>
      <c r="K1698" s="1"/>
      <c r="R1698" s="1"/>
    </row>
    <row r="1699" spans="1:18" x14ac:dyDescent="0.3">
      <c r="A1699" s="1"/>
      <c r="K1699" s="1"/>
      <c r="R1699" s="1"/>
    </row>
    <row r="1700" spans="1:18" x14ac:dyDescent="0.3">
      <c r="A1700" s="1"/>
      <c r="K1700" s="1"/>
      <c r="R1700" s="1"/>
    </row>
    <row r="1701" spans="1:18" x14ac:dyDescent="0.3">
      <c r="A1701" s="1"/>
      <c r="K1701" s="1"/>
      <c r="R1701" s="1"/>
    </row>
    <row r="1702" spans="1:18" x14ac:dyDescent="0.3">
      <c r="A1702" s="1"/>
      <c r="K1702" s="1"/>
      <c r="R1702" s="1"/>
    </row>
    <row r="1703" spans="1:18" x14ac:dyDescent="0.3">
      <c r="A1703" s="1"/>
      <c r="K1703" s="1"/>
      <c r="R1703" s="1"/>
    </row>
    <row r="1704" spans="1:18" x14ac:dyDescent="0.3">
      <c r="A1704" s="1"/>
      <c r="K1704" s="1"/>
      <c r="R1704" s="1"/>
    </row>
    <row r="1705" spans="1:18" x14ac:dyDescent="0.3">
      <c r="A1705" s="1"/>
      <c r="K1705" s="1"/>
      <c r="R1705" s="1"/>
    </row>
    <row r="1706" spans="1:18" x14ac:dyDescent="0.3">
      <c r="A1706" s="1"/>
      <c r="K1706" s="1"/>
      <c r="R1706" s="1"/>
    </row>
    <row r="1707" spans="1:18" x14ac:dyDescent="0.3">
      <c r="A1707" s="1"/>
      <c r="K1707" s="1"/>
      <c r="R1707" s="1"/>
    </row>
    <row r="1708" spans="1:18" x14ac:dyDescent="0.3">
      <c r="A1708" s="1"/>
      <c r="K1708" s="1"/>
      <c r="R1708" s="1"/>
    </row>
    <row r="1709" spans="1:18" x14ac:dyDescent="0.3">
      <c r="A1709" s="1"/>
      <c r="K1709" s="1"/>
      <c r="R1709" s="1"/>
    </row>
    <row r="1710" spans="1:18" x14ac:dyDescent="0.3">
      <c r="A1710" s="1"/>
      <c r="K1710" s="1"/>
      <c r="R1710" s="1"/>
    </row>
    <row r="1711" spans="1:18" x14ac:dyDescent="0.3">
      <c r="A1711" s="1"/>
      <c r="K1711" s="1"/>
      <c r="R1711" s="1"/>
    </row>
    <row r="1712" spans="1:18" x14ac:dyDescent="0.3">
      <c r="A1712" s="1"/>
      <c r="K1712" s="1"/>
      <c r="R1712" s="1"/>
    </row>
    <row r="1713" spans="1:18" x14ac:dyDescent="0.3">
      <c r="A1713" s="1"/>
      <c r="K1713" s="1"/>
      <c r="R1713" s="1"/>
    </row>
    <row r="1714" spans="1:18" x14ac:dyDescent="0.3">
      <c r="A1714" s="1"/>
      <c r="K1714" s="1"/>
      <c r="R1714" s="1"/>
    </row>
    <row r="1715" spans="1:18" x14ac:dyDescent="0.3">
      <c r="A1715" s="1"/>
      <c r="K1715" s="1"/>
      <c r="R1715" s="1"/>
    </row>
    <row r="1716" spans="1:18" x14ac:dyDescent="0.3">
      <c r="A1716" s="1"/>
      <c r="K1716" s="1"/>
      <c r="R1716" s="1"/>
    </row>
    <row r="1717" spans="1:18" x14ac:dyDescent="0.3">
      <c r="A1717" s="1"/>
      <c r="K1717" s="1"/>
      <c r="R1717" s="1"/>
    </row>
    <row r="1718" spans="1:18" x14ac:dyDescent="0.3">
      <c r="A1718" s="1"/>
      <c r="K1718" s="1"/>
      <c r="R1718" s="1"/>
    </row>
    <row r="1719" spans="1:18" x14ac:dyDescent="0.3">
      <c r="A1719" s="1"/>
      <c r="K1719" s="1"/>
      <c r="R1719" s="1"/>
    </row>
    <row r="1720" spans="1:18" x14ac:dyDescent="0.3">
      <c r="A1720" s="1"/>
      <c r="K1720" s="1"/>
      <c r="R1720" s="1"/>
    </row>
    <row r="1721" spans="1:18" x14ac:dyDescent="0.3">
      <c r="A1721" s="1"/>
      <c r="K1721" s="1"/>
      <c r="R1721" s="1"/>
    </row>
    <row r="1722" spans="1:18" x14ac:dyDescent="0.3">
      <c r="A1722" s="1"/>
      <c r="K1722" s="1"/>
      <c r="R1722" s="1"/>
    </row>
    <row r="1723" spans="1:18" x14ac:dyDescent="0.3">
      <c r="A1723" s="1"/>
      <c r="K1723" s="1"/>
      <c r="R1723" s="1"/>
    </row>
    <row r="1724" spans="1:18" x14ac:dyDescent="0.3">
      <c r="A1724" s="1"/>
      <c r="K1724" s="1"/>
      <c r="R1724" s="1"/>
    </row>
    <row r="1725" spans="1:18" x14ac:dyDescent="0.3">
      <c r="A1725" s="1"/>
      <c r="K1725" s="1"/>
      <c r="R1725" s="1"/>
    </row>
    <row r="1726" spans="1:18" x14ac:dyDescent="0.3">
      <c r="A1726" s="1"/>
      <c r="K1726" s="1"/>
      <c r="R1726" s="1"/>
    </row>
    <row r="1727" spans="1:18" x14ac:dyDescent="0.3">
      <c r="A1727" s="1"/>
      <c r="K1727" s="1"/>
      <c r="R1727" s="1"/>
    </row>
    <row r="1728" spans="1:18" x14ac:dyDescent="0.3">
      <c r="A1728" s="1"/>
      <c r="K1728" s="1"/>
      <c r="R1728" s="1"/>
    </row>
    <row r="1729" spans="1:18" x14ac:dyDescent="0.3">
      <c r="A1729" s="1"/>
      <c r="K1729" s="1"/>
      <c r="R1729" s="1"/>
    </row>
    <row r="1730" spans="1:18" x14ac:dyDescent="0.3">
      <c r="A1730" s="1"/>
      <c r="K1730" s="1"/>
      <c r="R1730" s="1"/>
    </row>
    <row r="1731" spans="1:18" x14ac:dyDescent="0.3">
      <c r="A1731" s="1"/>
      <c r="K1731" s="1"/>
      <c r="R1731" s="1"/>
    </row>
    <row r="1732" spans="1:18" x14ac:dyDescent="0.3">
      <c r="A1732" s="1"/>
      <c r="K1732" s="1"/>
      <c r="R1732" s="1"/>
    </row>
    <row r="1733" spans="1:18" x14ac:dyDescent="0.3">
      <c r="A1733" s="1"/>
      <c r="K1733" s="1"/>
      <c r="R1733" s="1"/>
    </row>
    <row r="1734" spans="1:18" x14ac:dyDescent="0.3">
      <c r="A1734" s="1"/>
      <c r="K1734" s="1"/>
      <c r="R1734" s="1"/>
    </row>
    <row r="1735" spans="1:18" x14ac:dyDescent="0.3">
      <c r="A1735" s="1"/>
      <c r="K1735" s="1"/>
      <c r="R1735" s="1"/>
    </row>
    <row r="1736" spans="1:18" x14ac:dyDescent="0.3">
      <c r="A1736" s="1"/>
      <c r="K1736" s="1"/>
      <c r="R1736" s="1"/>
    </row>
    <row r="1737" spans="1:18" x14ac:dyDescent="0.3">
      <c r="A1737" s="1"/>
      <c r="K1737" s="1"/>
      <c r="R1737" s="1"/>
    </row>
    <row r="1738" spans="1:18" x14ac:dyDescent="0.3">
      <c r="A1738" s="1"/>
      <c r="K1738" s="1"/>
      <c r="R1738" s="1"/>
    </row>
    <row r="1739" spans="1:18" x14ac:dyDescent="0.3">
      <c r="A1739" s="1"/>
      <c r="K1739" s="1"/>
      <c r="R1739" s="1"/>
    </row>
    <row r="1740" spans="1:18" x14ac:dyDescent="0.3">
      <c r="A1740" s="1"/>
      <c r="K1740" s="1"/>
      <c r="R1740" s="1"/>
    </row>
    <row r="1741" spans="1:18" x14ac:dyDescent="0.3">
      <c r="A1741" s="1"/>
      <c r="K1741" s="1"/>
      <c r="R1741" s="1"/>
    </row>
    <row r="1742" spans="1:18" x14ac:dyDescent="0.3">
      <c r="A1742" s="1"/>
      <c r="K1742" s="1"/>
      <c r="R1742" s="1"/>
    </row>
    <row r="1743" spans="1:18" x14ac:dyDescent="0.3">
      <c r="A1743" s="1"/>
      <c r="K1743" s="1"/>
      <c r="R1743" s="1"/>
    </row>
    <row r="1744" spans="1:18" x14ac:dyDescent="0.3">
      <c r="A1744" s="1"/>
      <c r="K1744" s="1"/>
      <c r="R1744" s="1"/>
    </row>
    <row r="1745" spans="1:18" x14ac:dyDescent="0.3">
      <c r="A1745" s="1"/>
      <c r="K1745" s="1"/>
      <c r="R1745" s="1"/>
    </row>
    <row r="1746" spans="1:18" x14ac:dyDescent="0.3">
      <c r="A1746" s="1"/>
      <c r="K1746" s="1"/>
      <c r="R1746" s="1"/>
    </row>
    <row r="1747" spans="1:18" x14ac:dyDescent="0.3">
      <c r="A1747" s="1"/>
      <c r="K1747" s="1"/>
      <c r="R1747" s="1"/>
    </row>
    <row r="1748" spans="1:18" x14ac:dyDescent="0.3">
      <c r="A1748" s="1"/>
      <c r="K1748" s="1"/>
      <c r="R1748" s="1"/>
    </row>
    <row r="1749" spans="1:18" x14ac:dyDescent="0.3">
      <c r="A1749" s="1"/>
      <c r="K1749" s="1"/>
      <c r="R1749" s="1"/>
    </row>
    <row r="1750" spans="1:18" x14ac:dyDescent="0.3">
      <c r="A1750" s="1"/>
      <c r="K1750" s="1"/>
      <c r="R1750" s="1"/>
    </row>
    <row r="1751" spans="1:18" x14ac:dyDescent="0.3">
      <c r="A1751" s="1"/>
      <c r="K1751" s="1"/>
      <c r="R1751" s="1"/>
    </row>
    <row r="1752" spans="1:18" x14ac:dyDescent="0.3">
      <c r="A1752" s="1"/>
      <c r="K1752" s="1"/>
      <c r="R1752" s="1"/>
    </row>
    <row r="1753" spans="1:18" x14ac:dyDescent="0.3">
      <c r="A1753" s="1"/>
      <c r="K1753" s="1"/>
      <c r="R1753" s="1"/>
    </row>
    <row r="1754" spans="1:18" x14ac:dyDescent="0.3">
      <c r="A1754" s="1"/>
      <c r="K1754" s="1"/>
      <c r="R1754" s="1"/>
    </row>
    <row r="1755" spans="1:18" x14ac:dyDescent="0.3">
      <c r="A1755" s="1"/>
      <c r="K1755" s="1"/>
      <c r="R1755" s="1"/>
    </row>
    <row r="1756" spans="1:18" x14ac:dyDescent="0.3">
      <c r="A1756" s="1"/>
      <c r="K1756" s="1"/>
      <c r="R1756" s="1"/>
    </row>
    <row r="1757" spans="1:18" x14ac:dyDescent="0.3">
      <c r="A1757" s="1"/>
      <c r="K1757" s="1"/>
      <c r="R1757" s="1"/>
    </row>
    <row r="1758" spans="1:18" x14ac:dyDescent="0.3">
      <c r="A1758" s="1"/>
      <c r="K1758" s="1"/>
      <c r="R1758" s="1"/>
    </row>
    <row r="1759" spans="1:18" x14ac:dyDescent="0.3">
      <c r="A1759" s="1"/>
      <c r="K1759" s="1"/>
      <c r="R1759" s="1"/>
    </row>
    <row r="1760" spans="1:18" x14ac:dyDescent="0.3">
      <c r="A1760" s="1"/>
      <c r="K1760" s="1"/>
      <c r="R1760" s="1"/>
    </row>
    <row r="1761" spans="1:18" x14ac:dyDescent="0.3">
      <c r="A1761" s="1"/>
      <c r="K1761" s="1"/>
      <c r="R1761" s="1"/>
    </row>
    <row r="1762" spans="1:18" x14ac:dyDescent="0.3">
      <c r="A1762" s="1"/>
      <c r="K1762" s="1"/>
      <c r="R1762" s="1"/>
    </row>
    <row r="1763" spans="1:18" x14ac:dyDescent="0.3">
      <c r="A1763" s="1"/>
      <c r="K1763" s="1"/>
      <c r="R1763" s="1"/>
    </row>
    <row r="1764" spans="1:18" x14ac:dyDescent="0.3">
      <c r="A1764" s="1"/>
      <c r="K1764" s="1"/>
      <c r="R1764" s="1"/>
    </row>
    <row r="1765" spans="1:18" x14ac:dyDescent="0.3">
      <c r="A1765" s="1"/>
      <c r="K1765" s="1"/>
      <c r="R1765" s="1"/>
    </row>
    <row r="1766" spans="1:18" x14ac:dyDescent="0.3">
      <c r="A1766" s="1"/>
      <c r="K1766" s="1"/>
      <c r="R1766" s="1"/>
    </row>
    <row r="1767" spans="1:18" x14ac:dyDescent="0.3">
      <c r="A1767" s="1"/>
      <c r="K1767" s="1"/>
      <c r="R1767" s="1"/>
    </row>
    <row r="1768" spans="1:18" x14ac:dyDescent="0.3">
      <c r="A1768" s="1"/>
      <c r="K1768" s="1"/>
      <c r="R1768" s="1"/>
    </row>
    <row r="1769" spans="1:18" x14ac:dyDescent="0.3">
      <c r="A1769" s="1"/>
      <c r="K1769" s="1"/>
      <c r="R1769" s="1"/>
    </row>
    <row r="1770" spans="1:18" x14ac:dyDescent="0.3">
      <c r="A1770" s="1"/>
      <c r="K1770" s="1"/>
      <c r="R1770" s="1"/>
    </row>
    <row r="1771" spans="1:18" x14ac:dyDescent="0.3">
      <c r="A1771" s="1"/>
      <c r="K1771" s="1"/>
      <c r="R1771" s="1"/>
    </row>
    <row r="1772" spans="1:18" x14ac:dyDescent="0.3">
      <c r="A1772" s="1"/>
      <c r="K1772" s="1"/>
      <c r="R1772" s="1"/>
    </row>
    <row r="1773" spans="1:18" x14ac:dyDescent="0.3">
      <c r="A1773" s="1"/>
      <c r="K1773" s="1"/>
      <c r="R1773" s="1"/>
    </row>
    <row r="1774" spans="1:18" x14ac:dyDescent="0.3">
      <c r="A1774" s="1"/>
      <c r="K1774" s="1"/>
      <c r="R1774" s="1"/>
    </row>
    <row r="1775" spans="1:18" x14ac:dyDescent="0.3">
      <c r="A1775" s="1"/>
      <c r="K1775" s="1"/>
      <c r="R1775" s="1"/>
    </row>
    <row r="1776" spans="1:18" x14ac:dyDescent="0.3">
      <c r="A1776" s="1"/>
      <c r="K1776" s="1"/>
      <c r="R1776" s="1"/>
    </row>
    <row r="1777" spans="1:18" x14ac:dyDescent="0.3">
      <c r="A1777" s="1"/>
      <c r="K1777" s="1"/>
      <c r="R1777" s="1"/>
    </row>
    <row r="1778" spans="1:18" x14ac:dyDescent="0.3">
      <c r="A1778" s="1"/>
      <c r="K1778" s="1"/>
      <c r="R1778" s="1"/>
    </row>
    <row r="1779" spans="1:18" x14ac:dyDescent="0.3">
      <c r="A1779" s="1"/>
      <c r="K1779" s="1"/>
      <c r="R1779" s="1"/>
    </row>
    <row r="1780" spans="1:18" x14ac:dyDescent="0.3">
      <c r="A1780" s="1"/>
      <c r="K1780" s="1"/>
      <c r="R1780" s="1"/>
    </row>
    <row r="1781" spans="1:18" x14ac:dyDescent="0.3">
      <c r="A1781" s="1"/>
      <c r="K1781" s="1"/>
      <c r="R1781" s="1"/>
    </row>
    <row r="1782" spans="1:18" x14ac:dyDescent="0.3">
      <c r="A1782" s="1"/>
      <c r="K1782" s="1"/>
      <c r="R1782" s="1"/>
    </row>
    <row r="1783" spans="1:18" x14ac:dyDescent="0.3">
      <c r="A1783" s="1"/>
      <c r="K1783" s="1"/>
      <c r="R1783" s="1"/>
    </row>
    <row r="1784" spans="1:18" x14ac:dyDescent="0.3">
      <c r="A1784" s="1"/>
      <c r="K1784" s="1"/>
      <c r="R1784" s="1"/>
    </row>
    <row r="1785" spans="1:18" x14ac:dyDescent="0.3">
      <c r="A1785" s="1"/>
      <c r="K1785" s="1"/>
      <c r="R1785" s="1"/>
    </row>
    <row r="1786" spans="1:18" x14ac:dyDescent="0.3">
      <c r="A1786" s="1"/>
      <c r="K1786" s="1"/>
      <c r="R1786" s="1"/>
    </row>
    <row r="1787" spans="1:18" x14ac:dyDescent="0.3">
      <c r="A1787" s="1"/>
      <c r="K1787" s="1"/>
      <c r="R1787" s="1"/>
    </row>
    <row r="1788" spans="1:18" x14ac:dyDescent="0.3">
      <c r="A1788" s="1"/>
      <c r="K1788" s="1"/>
      <c r="R1788" s="1"/>
    </row>
    <row r="1789" spans="1:18" x14ac:dyDescent="0.3">
      <c r="A1789" s="1"/>
      <c r="K1789" s="1"/>
      <c r="R1789" s="1"/>
    </row>
    <row r="1790" spans="1:18" x14ac:dyDescent="0.3">
      <c r="A1790" s="1"/>
      <c r="K1790" s="1"/>
      <c r="R1790" s="1"/>
    </row>
    <row r="1791" spans="1:18" x14ac:dyDescent="0.3">
      <c r="A1791" s="1"/>
      <c r="K1791" s="1"/>
      <c r="R1791" s="1"/>
    </row>
    <row r="1792" spans="1:18" x14ac:dyDescent="0.3">
      <c r="A1792" s="1"/>
      <c r="K1792" s="1"/>
      <c r="R1792" s="1"/>
    </row>
    <row r="1793" spans="1:18" x14ac:dyDescent="0.3">
      <c r="A1793" s="1"/>
      <c r="K1793" s="1"/>
      <c r="R1793" s="1"/>
    </row>
    <row r="1794" spans="1:18" x14ac:dyDescent="0.3">
      <c r="A1794" s="1"/>
      <c r="K1794" s="1"/>
      <c r="R1794" s="1"/>
    </row>
    <row r="1795" spans="1:18" x14ac:dyDescent="0.3">
      <c r="A1795" s="1"/>
      <c r="K1795" s="1"/>
      <c r="R1795" s="1"/>
    </row>
    <row r="1796" spans="1:18" x14ac:dyDescent="0.3">
      <c r="A1796" s="1"/>
      <c r="K1796" s="1"/>
      <c r="R1796" s="1"/>
    </row>
    <row r="1797" spans="1:18" x14ac:dyDescent="0.3">
      <c r="A1797" s="1"/>
      <c r="K1797" s="1"/>
      <c r="R1797" s="1"/>
    </row>
    <row r="1798" spans="1:18" x14ac:dyDescent="0.3">
      <c r="A1798" s="1"/>
      <c r="K1798" s="1"/>
      <c r="R1798" s="1"/>
    </row>
    <row r="1799" spans="1:18" x14ac:dyDescent="0.3">
      <c r="A1799" s="1"/>
      <c r="K1799" s="1"/>
      <c r="R1799" s="1"/>
    </row>
    <row r="1800" spans="1:18" x14ac:dyDescent="0.3">
      <c r="A1800" s="1"/>
      <c r="K1800" s="1"/>
      <c r="R1800" s="1"/>
    </row>
    <row r="1801" spans="1:18" x14ac:dyDescent="0.3">
      <c r="A1801" s="1"/>
      <c r="K1801" s="1"/>
      <c r="R1801" s="1"/>
    </row>
    <row r="1802" spans="1:18" x14ac:dyDescent="0.3">
      <c r="A1802" s="1"/>
      <c r="K1802" s="1"/>
      <c r="R1802" s="1"/>
    </row>
    <row r="1803" spans="1:18" x14ac:dyDescent="0.3">
      <c r="A1803" s="1"/>
      <c r="K1803" s="1"/>
      <c r="R1803" s="1"/>
    </row>
    <row r="1804" spans="1:18" x14ac:dyDescent="0.3">
      <c r="A1804" s="1"/>
      <c r="K1804" s="1"/>
      <c r="R1804" s="1"/>
    </row>
    <row r="1805" spans="1:18" x14ac:dyDescent="0.3">
      <c r="A1805" s="1"/>
      <c r="K1805" s="1"/>
      <c r="R1805" s="1"/>
    </row>
    <row r="1806" spans="1:18" x14ac:dyDescent="0.3">
      <c r="A1806" s="1"/>
      <c r="K1806" s="1"/>
      <c r="R1806" s="1"/>
    </row>
    <row r="1807" spans="1:18" x14ac:dyDescent="0.3">
      <c r="A1807" s="1"/>
      <c r="K1807" s="1"/>
      <c r="R1807" s="1"/>
    </row>
    <row r="1808" spans="1:18" x14ac:dyDescent="0.3">
      <c r="A1808" s="1"/>
      <c r="K1808" s="1"/>
      <c r="R1808" s="1"/>
    </row>
    <row r="1809" spans="1:18" x14ac:dyDescent="0.3">
      <c r="A1809" s="1"/>
      <c r="K1809" s="1"/>
      <c r="R1809" s="1"/>
    </row>
    <row r="1810" spans="1:18" x14ac:dyDescent="0.3">
      <c r="A1810" s="1"/>
      <c r="K1810" s="1"/>
      <c r="R1810" s="1"/>
    </row>
    <row r="1811" spans="1:18" x14ac:dyDescent="0.3">
      <c r="A1811" s="1"/>
      <c r="K1811" s="1"/>
      <c r="R1811" s="1"/>
    </row>
    <row r="1812" spans="1:18" x14ac:dyDescent="0.3">
      <c r="A1812" s="1"/>
      <c r="K1812" s="1"/>
      <c r="R1812" s="1"/>
    </row>
    <row r="1813" spans="1:18" x14ac:dyDescent="0.3">
      <c r="A1813" s="1"/>
      <c r="K1813" s="1"/>
      <c r="R1813" s="1"/>
    </row>
    <row r="1814" spans="1:18" x14ac:dyDescent="0.3">
      <c r="A1814" s="1"/>
      <c r="K1814" s="1"/>
      <c r="R1814" s="1"/>
    </row>
    <row r="1815" spans="1:18" x14ac:dyDescent="0.3">
      <c r="A1815" s="1"/>
      <c r="K1815" s="1"/>
      <c r="R1815" s="1"/>
    </row>
    <row r="1816" spans="1:18" x14ac:dyDescent="0.3">
      <c r="A1816" s="1"/>
      <c r="K1816" s="1"/>
      <c r="R1816" s="1"/>
    </row>
    <row r="1817" spans="1:18" x14ac:dyDescent="0.3">
      <c r="A1817" s="1"/>
      <c r="K1817" s="1"/>
      <c r="R1817" s="1"/>
    </row>
    <row r="1818" spans="1:18" x14ac:dyDescent="0.3">
      <c r="A1818" s="1"/>
      <c r="K1818" s="1"/>
      <c r="R1818" s="1"/>
    </row>
    <row r="1819" spans="1:18" x14ac:dyDescent="0.3">
      <c r="A1819" s="1"/>
      <c r="K1819" s="1"/>
      <c r="R1819" s="1"/>
    </row>
    <row r="1820" spans="1:18" x14ac:dyDescent="0.3">
      <c r="A1820" s="1"/>
      <c r="K1820" s="1"/>
      <c r="R1820" s="1"/>
    </row>
    <row r="1821" spans="1:18" x14ac:dyDescent="0.3">
      <c r="A1821" s="1"/>
      <c r="K1821" s="1"/>
      <c r="R1821" s="1"/>
    </row>
    <row r="1822" spans="1:18" x14ac:dyDescent="0.3">
      <c r="A1822" s="1"/>
      <c r="K1822" s="1"/>
      <c r="R1822" s="1"/>
    </row>
    <row r="1823" spans="1:18" x14ac:dyDescent="0.3">
      <c r="A1823" s="1"/>
      <c r="K1823" s="1"/>
      <c r="R1823" s="1"/>
    </row>
    <row r="1824" spans="1:18" x14ac:dyDescent="0.3">
      <c r="A1824" s="1"/>
      <c r="K1824" s="1"/>
      <c r="R1824" s="1"/>
    </row>
    <row r="1825" spans="1:18" x14ac:dyDescent="0.3">
      <c r="A1825" s="1"/>
      <c r="K1825" s="1"/>
      <c r="R1825" s="1"/>
    </row>
    <row r="1826" spans="1:18" x14ac:dyDescent="0.3">
      <c r="A1826" s="1"/>
      <c r="K1826" s="1"/>
      <c r="R1826" s="1"/>
    </row>
    <row r="1827" spans="1:18" x14ac:dyDescent="0.3">
      <c r="A1827" s="1"/>
      <c r="K1827" s="1"/>
      <c r="R1827" s="1"/>
    </row>
    <row r="1828" spans="1:18" x14ac:dyDescent="0.3">
      <c r="A1828" s="1"/>
      <c r="K1828" s="1"/>
      <c r="R1828" s="1"/>
    </row>
    <row r="1829" spans="1:18" x14ac:dyDescent="0.3">
      <c r="A1829" s="1"/>
      <c r="K1829" s="1"/>
      <c r="R1829" s="1"/>
    </row>
    <row r="1830" spans="1:18" x14ac:dyDescent="0.3">
      <c r="A1830" s="1"/>
      <c r="K1830" s="1"/>
      <c r="R1830" s="1"/>
    </row>
    <row r="1831" spans="1:18" x14ac:dyDescent="0.3">
      <c r="A1831" s="1"/>
      <c r="K1831" s="1"/>
      <c r="R1831" s="1"/>
    </row>
    <row r="1832" spans="1:18" x14ac:dyDescent="0.3">
      <c r="A1832" s="1"/>
      <c r="K1832" s="1"/>
      <c r="R1832" s="1"/>
    </row>
    <row r="1833" spans="1:18" x14ac:dyDescent="0.3">
      <c r="A1833" s="1"/>
      <c r="K1833" s="1"/>
      <c r="R1833" s="1"/>
    </row>
    <row r="1834" spans="1:18" x14ac:dyDescent="0.3">
      <c r="A1834" s="1"/>
      <c r="K1834" s="1"/>
      <c r="R1834" s="1"/>
    </row>
    <row r="1835" spans="1:18" x14ac:dyDescent="0.3">
      <c r="A1835" s="1"/>
      <c r="K1835" s="1"/>
      <c r="R1835" s="1"/>
    </row>
    <row r="1836" spans="1:18" x14ac:dyDescent="0.3">
      <c r="A1836" s="1"/>
      <c r="K1836" s="1"/>
      <c r="R1836" s="1"/>
    </row>
    <row r="1837" spans="1:18" x14ac:dyDescent="0.3">
      <c r="A1837" s="1"/>
      <c r="K1837" s="1"/>
      <c r="R1837" s="1"/>
    </row>
    <row r="1838" spans="1:18" x14ac:dyDescent="0.3">
      <c r="A1838" s="1"/>
      <c r="K1838" s="1"/>
      <c r="R1838" s="1"/>
    </row>
    <row r="1839" spans="1:18" x14ac:dyDescent="0.3">
      <c r="A1839" s="1"/>
      <c r="K1839" s="1"/>
      <c r="R1839" s="1"/>
    </row>
    <row r="1840" spans="1:18" x14ac:dyDescent="0.3">
      <c r="A1840" s="1"/>
      <c r="K1840" s="1"/>
      <c r="R1840" s="1"/>
    </row>
    <row r="1841" spans="1:18" x14ac:dyDescent="0.3">
      <c r="A1841" s="1"/>
      <c r="K1841" s="1"/>
      <c r="R1841" s="1"/>
    </row>
    <row r="1842" spans="1:18" x14ac:dyDescent="0.3">
      <c r="A1842" s="1"/>
      <c r="K1842" s="1"/>
      <c r="R1842" s="1"/>
    </row>
    <row r="1843" spans="1:18" x14ac:dyDescent="0.3">
      <c r="A1843" s="1"/>
      <c r="K1843" s="1"/>
      <c r="R1843" s="1"/>
    </row>
    <row r="1844" spans="1:18" x14ac:dyDescent="0.3">
      <c r="A1844" s="1"/>
      <c r="K1844" s="1"/>
      <c r="R1844" s="1"/>
    </row>
    <row r="1845" spans="1:18" x14ac:dyDescent="0.3">
      <c r="A1845" s="1"/>
      <c r="K1845" s="1"/>
      <c r="R1845" s="1"/>
    </row>
    <row r="1846" spans="1:18" x14ac:dyDescent="0.3">
      <c r="A1846" s="1"/>
      <c r="K1846" s="1"/>
      <c r="R1846" s="1"/>
    </row>
    <row r="1847" spans="1:18" x14ac:dyDescent="0.3">
      <c r="A1847" s="1"/>
      <c r="K1847" s="1"/>
      <c r="R1847" s="1"/>
    </row>
    <row r="1848" spans="1:18" x14ac:dyDescent="0.3">
      <c r="A1848" s="1"/>
      <c r="K1848" s="1"/>
      <c r="R1848" s="1"/>
    </row>
    <row r="1849" spans="1:18" x14ac:dyDescent="0.3">
      <c r="A1849" s="1"/>
      <c r="K1849" s="1"/>
      <c r="R1849" s="1"/>
    </row>
    <row r="1850" spans="1:18" x14ac:dyDescent="0.3">
      <c r="A1850" s="1"/>
      <c r="K1850" s="1"/>
      <c r="R1850" s="1"/>
    </row>
    <row r="1851" spans="1:18" x14ac:dyDescent="0.3">
      <c r="A1851" s="1"/>
      <c r="K1851" s="1"/>
      <c r="R1851" s="1"/>
    </row>
    <row r="1852" spans="1:18" x14ac:dyDescent="0.3">
      <c r="A1852" s="1"/>
      <c r="K1852" s="1"/>
      <c r="R1852" s="1"/>
    </row>
    <row r="1853" spans="1:18" x14ac:dyDescent="0.3">
      <c r="A1853" s="1"/>
      <c r="K1853" s="1"/>
      <c r="R1853" s="1"/>
    </row>
    <row r="1854" spans="1:18" x14ac:dyDescent="0.3">
      <c r="A1854" s="1"/>
      <c r="K1854" s="1"/>
      <c r="R1854" s="1"/>
    </row>
    <row r="1855" spans="1:18" x14ac:dyDescent="0.3">
      <c r="A1855" s="1"/>
      <c r="K1855" s="1"/>
      <c r="R1855" s="1"/>
    </row>
    <row r="1856" spans="1:18" x14ac:dyDescent="0.3">
      <c r="A1856" s="1"/>
      <c r="K1856" s="1"/>
      <c r="R1856" s="1"/>
    </row>
    <row r="1857" spans="1:18" x14ac:dyDescent="0.3">
      <c r="A1857" s="1"/>
      <c r="K1857" s="1"/>
      <c r="R1857" s="1"/>
    </row>
    <row r="1858" spans="1:18" x14ac:dyDescent="0.3">
      <c r="A1858" s="1"/>
      <c r="K1858" s="1"/>
      <c r="R1858" s="1"/>
    </row>
    <row r="1859" spans="1:18" x14ac:dyDescent="0.3">
      <c r="A1859" s="1"/>
      <c r="K1859" s="1"/>
      <c r="R1859" s="1"/>
    </row>
    <row r="1860" spans="1:18" x14ac:dyDescent="0.3">
      <c r="A1860" s="1"/>
      <c r="K1860" s="1"/>
      <c r="R1860" s="1"/>
    </row>
    <row r="1861" spans="1:18" x14ac:dyDescent="0.3">
      <c r="A1861" s="1"/>
      <c r="K1861" s="1"/>
      <c r="R1861" s="1"/>
    </row>
    <row r="1862" spans="1:18" x14ac:dyDescent="0.3">
      <c r="A1862" s="1"/>
      <c r="K1862" s="1"/>
      <c r="R1862" s="1"/>
    </row>
    <row r="1863" spans="1:18" x14ac:dyDescent="0.3">
      <c r="A1863" s="1"/>
      <c r="K1863" s="1"/>
      <c r="R1863" s="1"/>
    </row>
    <row r="1864" spans="1:18" x14ac:dyDescent="0.3">
      <c r="A1864" s="1"/>
      <c r="K1864" s="1"/>
      <c r="R1864" s="1"/>
    </row>
    <row r="1865" spans="1:18" x14ac:dyDescent="0.3">
      <c r="A1865" s="1"/>
      <c r="K1865" s="1"/>
      <c r="R1865" s="1"/>
    </row>
    <row r="1866" spans="1:18" x14ac:dyDescent="0.3">
      <c r="A1866" s="1"/>
      <c r="K1866" s="1"/>
      <c r="R1866" s="1"/>
    </row>
    <row r="1867" spans="1:18" x14ac:dyDescent="0.3">
      <c r="A1867" s="1"/>
      <c r="K1867" s="1"/>
      <c r="R1867" s="1"/>
    </row>
    <row r="1868" spans="1:18" x14ac:dyDescent="0.3">
      <c r="A1868" s="1"/>
      <c r="K1868" s="1"/>
      <c r="R1868" s="1"/>
    </row>
    <row r="1869" spans="1:18" x14ac:dyDescent="0.3">
      <c r="A1869" s="1"/>
      <c r="K1869" s="1"/>
      <c r="R1869" s="1"/>
    </row>
    <row r="1870" spans="1:18" x14ac:dyDescent="0.3">
      <c r="A1870" s="1"/>
      <c r="K1870" s="1"/>
      <c r="R1870" s="1"/>
    </row>
    <row r="1871" spans="1:18" x14ac:dyDescent="0.3">
      <c r="A1871" s="1"/>
      <c r="K1871" s="1"/>
      <c r="R1871" s="1"/>
    </row>
    <row r="1872" spans="1:18" x14ac:dyDescent="0.3">
      <c r="A1872" s="1"/>
      <c r="K1872" s="1"/>
      <c r="R1872" s="1"/>
    </row>
    <row r="1873" spans="1:18" x14ac:dyDescent="0.3">
      <c r="A1873" s="1"/>
      <c r="K1873" s="1"/>
      <c r="R1873" s="1"/>
    </row>
    <row r="1874" spans="1:18" x14ac:dyDescent="0.3">
      <c r="A1874" s="1"/>
      <c r="K1874" s="1"/>
      <c r="R1874" s="1"/>
    </row>
    <row r="1875" spans="1:18" x14ac:dyDescent="0.3">
      <c r="A1875" s="1"/>
      <c r="K1875" s="1"/>
      <c r="R1875" s="1"/>
    </row>
    <row r="1876" spans="1:18" x14ac:dyDescent="0.3">
      <c r="A1876" s="1"/>
      <c r="K1876" s="1"/>
      <c r="R1876" s="1"/>
    </row>
    <row r="1877" spans="1:18" x14ac:dyDescent="0.3">
      <c r="A1877" s="1"/>
      <c r="K1877" s="1"/>
      <c r="R1877" s="1"/>
    </row>
    <row r="1878" spans="1:18" x14ac:dyDescent="0.3">
      <c r="A1878" s="1"/>
      <c r="K1878" s="1"/>
      <c r="R1878" s="1"/>
    </row>
    <row r="1879" spans="1:18" x14ac:dyDescent="0.3">
      <c r="A1879" s="1"/>
      <c r="K1879" s="1"/>
      <c r="R1879" s="1"/>
    </row>
    <row r="1880" spans="1:18" x14ac:dyDescent="0.3">
      <c r="A1880" s="1"/>
      <c r="K1880" s="1"/>
      <c r="R1880" s="1"/>
    </row>
    <row r="1881" spans="1:18" x14ac:dyDescent="0.3">
      <c r="A1881" s="1"/>
      <c r="K1881" s="1"/>
      <c r="R1881" s="1"/>
    </row>
    <row r="1882" spans="1:18" x14ac:dyDescent="0.3">
      <c r="A1882" s="1"/>
      <c r="K1882" s="1"/>
      <c r="R1882" s="1"/>
    </row>
    <row r="1883" spans="1:18" x14ac:dyDescent="0.3">
      <c r="A1883" s="1"/>
      <c r="K1883" s="1"/>
      <c r="R1883" s="1"/>
    </row>
    <row r="1884" spans="1:18" x14ac:dyDescent="0.3">
      <c r="A1884" s="1"/>
      <c r="K1884" s="1"/>
      <c r="R1884" s="1"/>
    </row>
    <row r="1885" spans="1:18" x14ac:dyDescent="0.3">
      <c r="A1885" s="1"/>
      <c r="K1885" s="1"/>
      <c r="R1885" s="1"/>
    </row>
    <row r="1886" spans="1:18" x14ac:dyDescent="0.3">
      <c r="A1886" s="1"/>
      <c r="K1886" s="1"/>
      <c r="R1886" s="1"/>
    </row>
    <row r="1887" spans="1:18" x14ac:dyDescent="0.3">
      <c r="A1887" s="1"/>
      <c r="K1887" s="1"/>
      <c r="R1887" s="1"/>
    </row>
    <row r="1888" spans="1:18" x14ac:dyDescent="0.3">
      <c r="A1888" s="1"/>
      <c r="K1888" s="1"/>
      <c r="R1888" s="1"/>
    </row>
    <row r="1889" spans="1:18" x14ac:dyDescent="0.3">
      <c r="A1889" s="1"/>
      <c r="K1889" s="1"/>
      <c r="R1889" s="1"/>
    </row>
    <row r="1890" spans="1:18" x14ac:dyDescent="0.3">
      <c r="A1890" s="1"/>
      <c r="K1890" s="1"/>
      <c r="R1890" s="1"/>
    </row>
    <row r="1891" spans="1:18" x14ac:dyDescent="0.3">
      <c r="A1891" s="1"/>
      <c r="K1891" s="1"/>
      <c r="R1891" s="1"/>
    </row>
    <row r="1892" spans="1:18" x14ac:dyDescent="0.3">
      <c r="A1892" s="1"/>
      <c r="K1892" s="1"/>
      <c r="R1892" s="1"/>
    </row>
    <row r="1893" spans="1:18" x14ac:dyDescent="0.3">
      <c r="A1893" s="1"/>
      <c r="K1893" s="1"/>
      <c r="R1893" s="1"/>
    </row>
    <row r="1894" spans="1:18" x14ac:dyDescent="0.3">
      <c r="A1894" s="1"/>
      <c r="K1894" s="1"/>
      <c r="R1894" s="1"/>
    </row>
    <row r="1895" spans="1:18" x14ac:dyDescent="0.3">
      <c r="A1895" s="1"/>
      <c r="K1895" s="1"/>
      <c r="R1895" s="1"/>
    </row>
    <row r="1896" spans="1:18" x14ac:dyDescent="0.3">
      <c r="A1896" s="1"/>
      <c r="K1896" s="1"/>
      <c r="R1896" s="1"/>
    </row>
    <row r="1897" spans="1:18" x14ac:dyDescent="0.3">
      <c r="A1897" s="1"/>
      <c r="K1897" s="1"/>
      <c r="R1897" s="1"/>
    </row>
    <row r="1898" spans="1:18" x14ac:dyDescent="0.3">
      <c r="A1898" s="1"/>
      <c r="K1898" s="1"/>
      <c r="R1898" s="1"/>
    </row>
    <row r="1899" spans="1:18" x14ac:dyDescent="0.3">
      <c r="A1899" s="1"/>
      <c r="K1899" s="1"/>
      <c r="R1899" s="1"/>
    </row>
    <row r="1900" spans="1:18" x14ac:dyDescent="0.3">
      <c r="A1900" s="1"/>
      <c r="K1900" s="1"/>
      <c r="R1900" s="1"/>
    </row>
    <row r="1901" spans="1:18" x14ac:dyDescent="0.3">
      <c r="A1901" s="1"/>
      <c r="K1901" s="1"/>
      <c r="R1901" s="1"/>
    </row>
    <row r="1902" spans="1:18" x14ac:dyDescent="0.3">
      <c r="A1902" s="1"/>
      <c r="K1902" s="1"/>
      <c r="R1902" s="1"/>
    </row>
    <row r="1903" spans="1:18" x14ac:dyDescent="0.3">
      <c r="A1903" s="1"/>
      <c r="K1903" s="1"/>
      <c r="R1903" s="1"/>
    </row>
    <row r="1904" spans="1:18" x14ac:dyDescent="0.3">
      <c r="A1904" s="1"/>
      <c r="K1904" s="1"/>
      <c r="R1904" s="1"/>
    </row>
    <row r="1905" spans="1:18" x14ac:dyDescent="0.3">
      <c r="A1905" s="1"/>
      <c r="K1905" s="1"/>
      <c r="R1905" s="1"/>
    </row>
    <row r="1906" spans="1:18" x14ac:dyDescent="0.3">
      <c r="A1906" s="1"/>
      <c r="K1906" s="1"/>
      <c r="R1906" s="1"/>
    </row>
    <row r="1907" spans="1:18" x14ac:dyDescent="0.3">
      <c r="A1907" s="1"/>
      <c r="K1907" s="1"/>
      <c r="R1907" s="1"/>
    </row>
    <row r="1908" spans="1:18" x14ac:dyDescent="0.3">
      <c r="A1908" s="1"/>
      <c r="K1908" s="1"/>
      <c r="R1908" s="1"/>
    </row>
    <row r="1909" spans="1:18" x14ac:dyDescent="0.3">
      <c r="A1909" s="1"/>
      <c r="K1909" s="1"/>
      <c r="R1909" s="1"/>
    </row>
    <row r="1910" spans="1:18" x14ac:dyDescent="0.3">
      <c r="A1910" s="1"/>
      <c r="K1910" s="1"/>
      <c r="R1910" s="1"/>
    </row>
    <row r="1911" spans="1:18" x14ac:dyDescent="0.3">
      <c r="A1911" s="1"/>
      <c r="K1911" s="1"/>
      <c r="R1911" s="1"/>
    </row>
    <row r="1912" spans="1:18" x14ac:dyDescent="0.3">
      <c r="A1912" s="1"/>
      <c r="K1912" s="1"/>
      <c r="R1912" s="1"/>
    </row>
    <row r="1913" spans="1:18" x14ac:dyDescent="0.3">
      <c r="A1913" s="1"/>
      <c r="K1913" s="1"/>
      <c r="R1913" s="1"/>
    </row>
    <row r="1914" spans="1:18" x14ac:dyDescent="0.3">
      <c r="A1914" s="1"/>
      <c r="K1914" s="1"/>
      <c r="R1914" s="1"/>
    </row>
    <row r="1915" spans="1:18" x14ac:dyDescent="0.3">
      <c r="A1915" s="1"/>
      <c r="K1915" s="1"/>
      <c r="R1915" s="1"/>
    </row>
    <row r="1916" spans="1:18" x14ac:dyDescent="0.3">
      <c r="A1916" s="1"/>
      <c r="K1916" s="1"/>
      <c r="R1916" s="1"/>
    </row>
    <row r="1917" spans="1:18" x14ac:dyDescent="0.3">
      <c r="A1917" s="1"/>
      <c r="K1917" s="1"/>
      <c r="R1917" s="1"/>
    </row>
    <row r="1918" spans="1:18" x14ac:dyDescent="0.3">
      <c r="A1918" s="1"/>
      <c r="K1918" s="1"/>
      <c r="R1918" s="1"/>
    </row>
    <row r="1919" spans="1:18" x14ac:dyDescent="0.3">
      <c r="A1919" s="1"/>
      <c r="K1919" s="1"/>
      <c r="R1919" s="1"/>
    </row>
    <row r="1920" spans="1:18" x14ac:dyDescent="0.3">
      <c r="A1920" s="1"/>
      <c r="K1920" s="1"/>
      <c r="R1920" s="1"/>
    </row>
    <row r="1921" spans="1:18" x14ac:dyDescent="0.3">
      <c r="A1921" s="1"/>
      <c r="K1921" s="1"/>
      <c r="R1921" s="1"/>
    </row>
    <row r="1922" spans="1:18" x14ac:dyDescent="0.3">
      <c r="A1922" s="1"/>
      <c r="K1922" s="1"/>
      <c r="R1922" s="1"/>
    </row>
    <row r="1923" spans="1:18" x14ac:dyDescent="0.3">
      <c r="A1923" s="1"/>
      <c r="K1923" s="1"/>
      <c r="R1923" s="1"/>
    </row>
    <row r="1924" spans="1:18" x14ac:dyDescent="0.3">
      <c r="A1924" s="1"/>
      <c r="K1924" s="1"/>
      <c r="R1924" s="1"/>
    </row>
    <row r="1925" spans="1:18" x14ac:dyDescent="0.3">
      <c r="A1925" s="1"/>
      <c r="K1925" s="1"/>
      <c r="R1925" s="1"/>
    </row>
    <row r="1926" spans="1:18" x14ac:dyDescent="0.3">
      <c r="A1926" s="1"/>
      <c r="K1926" s="1"/>
      <c r="R1926" s="1"/>
    </row>
    <row r="1927" spans="1:18" x14ac:dyDescent="0.3">
      <c r="A1927" s="1"/>
      <c r="K1927" s="1"/>
      <c r="R1927" s="1"/>
    </row>
    <row r="1928" spans="1:18" x14ac:dyDescent="0.3">
      <c r="A1928" s="1"/>
      <c r="K1928" s="1"/>
      <c r="R1928" s="1"/>
    </row>
    <row r="1929" spans="1:18" x14ac:dyDescent="0.3">
      <c r="A1929" s="1"/>
      <c r="K1929" s="1"/>
      <c r="R1929" s="1"/>
    </row>
    <row r="1930" spans="1:18" x14ac:dyDescent="0.3">
      <c r="A1930" s="1"/>
      <c r="K1930" s="1"/>
      <c r="R1930" s="1"/>
    </row>
    <row r="1931" spans="1:18" x14ac:dyDescent="0.3">
      <c r="A1931" s="1"/>
      <c r="K1931" s="1"/>
      <c r="R1931" s="1"/>
    </row>
    <row r="1932" spans="1:18" x14ac:dyDescent="0.3">
      <c r="A1932" s="1"/>
      <c r="K1932" s="1"/>
      <c r="R1932" s="1"/>
    </row>
    <row r="1933" spans="1:18" x14ac:dyDescent="0.3">
      <c r="A1933" s="1"/>
      <c r="K1933" s="1"/>
      <c r="R1933" s="1"/>
    </row>
    <row r="1934" spans="1:18" x14ac:dyDescent="0.3">
      <c r="A1934" s="1"/>
      <c r="K1934" s="1"/>
      <c r="R1934" s="1"/>
    </row>
    <row r="1935" spans="1:18" x14ac:dyDescent="0.3">
      <c r="A1935" s="1"/>
      <c r="K1935" s="1"/>
      <c r="R1935" s="1"/>
    </row>
    <row r="1936" spans="1:18" x14ac:dyDescent="0.3">
      <c r="A1936" s="1"/>
      <c r="K1936" s="1"/>
      <c r="R1936" s="1"/>
    </row>
    <row r="1937" spans="1:18" x14ac:dyDescent="0.3">
      <c r="A1937" s="1"/>
      <c r="K1937" s="1"/>
      <c r="R1937" s="1"/>
    </row>
    <row r="1938" spans="1:18" x14ac:dyDescent="0.3">
      <c r="A1938" s="1"/>
      <c r="K1938" s="1"/>
      <c r="R1938" s="1"/>
    </row>
    <row r="1939" spans="1:18" x14ac:dyDescent="0.3">
      <c r="A1939" s="1"/>
      <c r="K1939" s="1"/>
      <c r="R1939" s="1"/>
    </row>
    <row r="1940" spans="1:18" x14ac:dyDescent="0.3">
      <c r="A1940" s="1"/>
      <c r="K1940" s="1"/>
      <c r="R1940" s="1"/>
    </row>
    <row r="1941" spans="1:18" x14ac:dyDescent="0.3">
      <c r="A1941" s="1"/>
      <c r="K1941" s="1"/>
      <c r="R1941" s="1"/>
    </row>
    <row r="1942" spans="1:18" x14ac:dyDescent="0.3">
      <c r="A1942" s="1"/>
      <c r="K1942" s="1"/>
      <c r="R1942" s="1"/>
    </row>
    <row r="1943" spans="1:18" x14ac:dyDescent="0.3">
      <c r="A1943" s="1"/>
      <c r="K1943" s="1"/>
      <c r="R1943" s="1"/>
    </row>
    <row r="1944" spans="1:18" x14ac:dyDescent="0.3">
      <c r="A1944" s="1"/>
      <c r="K1944" s="1"/>
      <c r="R1944" s="1"/>
    </row>
    <row r="1945" spans="1:18" x14ac:dyDescent="0.3">
      <c r="A1945" s="1"/>
      <c r="K1945" s="1"/>
      <c r="R1945" s="1"/>
    </row>
    <row r="1946" spans="1:18" x14ac:dyDescent="0.3">
      <c r="A1946" s="1"/>
      <c r="K1946" s="1"/>
      <c r="R1946" s="1"/>
    </row>
    <row r="1947" spans="1:18" x14ac:dyDescent="0.3">
      <c r="A1947" s="1"/>
      <c r="K1947" s="1"/>
      <c r="R1947" s="1"/>
    </row>
    <row r="1948" spans="1:18" x14ac:dyDescent="0.3">
      <c r="A1948" s="1"/>
      <c r="K1948" s="1"/>
      <c r="R1948" s="1"/>
    </row>
    <row r="1949" spans="1:18" x14ac:dyDescent="0.3">
      <c r="A1949" s="1"/>
      <c r="K1949" s="1"/>
      <c r="R1949" s="1"/>
    </row>
    <row r="1950" spans="1:18" x14ac:dyDescent="0.3">
      <c r="A1950" s="1"/>
      <c r="K1950" s="1"/>
      <c r="R1950" s="1"/>
    </row>
    <row r="1951" spans="1:18" x14ac:dyDescent="0.3">
      <c r="A1951" s="1"/>
      <c r="K1951" s="1"/>
      <c r="R1951" s="1"/>
    </row>
    <row r="1952" spans="1:18" x14ac:dyDescent="0.3">
      <c r="A1952" s="1"/>
      <c r="K1952" s="1"/>
      <c r="R1952" s="1"/>
    </row>
    <row r="1953" spans="1:18" x14ac:dyDescent="0.3">
      <c r="A1953" s="1"/>
      <c r="K1953" s="1"/>
      <c r="R1953" s="1"/>
    </row>
    <row r="1954" spans="1:18" x14ac:dyDescent="0.3">
      <c r="A1954" s="1"/>
      <c r="K1954" s="1"/>
      <c r="R1954" s="1"/>
    </row>
    <row r="1955" spans="1:18" x14ac:dyDescent="0.3">
      <c r="A1955" s="1"/>
      <c r="K1955" s="1"/>
      <c r="R1955" s="1"/>
    </row>
    <row r="1956" spans="1:18" x14ac:dyDescent="0.3">
      <c r="A1956" s="1"/>
      <c r="K1956" s="1"/>
      <c r="R1956" s="1"/>
    </row>
    <row r="1957" spans="1:18" x14ac:dyDescent="0.3">
      <c r="A1957" s="1"/>
      <c r="K1957" s="1"/>
      <c r="R1957" s="1"/>
    </row>
    <row r="1958" spans="1:18" x14ac:dyDescent="0.3">
      <c r="A1958" s="1"/>
      <c r="K1958" s="1"/>
      <c r="R1958" s="1"/>
    </row>
    <row r="1959" spans="1:18" x14ac:dyDescent="0.3">
      <c r="A1959" s="1"/>
      <c r="K1959" s="1"/>
      <c r="R1959" s="1"/>
    </row>
    <row r="1960" spans="1:18" x14ac:dyDescent="0.3">
      <c r="A1960" s="1"/>
      <c r="K1960" s="1"/>
      <c r="R1960" s="1"/>
    </row>
    <row r="1961" spans="1:18" x14ac:dyDescent="0.3">
      <c r="A1961" s="1"/>
      <c r="K1961" s="1"/>
      <c r="R1961" s="1"/>
    </row>
    <row r="1962" spans="1:18" x14ac:dyDescent="0.3">
      <c r="A1962" s="1"/>
      <c r="K1962" s="1"/>
      <c r="R1962" s="1"/>
    </row>
    <row r="1963" spans="1:18" x14ac:dyDescent="0.3">
      <c r="A1963" s="1"/>
      <c r="K1963" s="1"/>
      <c r="R1963" s="1"/>
    </row>
    <row r="1964" spans="1:18" x14ac:dyDescent="0.3">
      <c r="A1964" s="1"/>
      <c r="K1964" s="1"/>
      <c r="R1964" s="1"/>
    </row>
    <row r="1965" spans="1:18" x14ac:dyDescent="0.3">
      <c r="A1965" s="1"/>
      <c r="K1965" s="1"/>
      <c r="R1965" s="1"/>
    </row>
    <row r="1966" spans="1:18" x14ac:dyDescent="0.3">
      <c r="A1966" s="1"/>
      <c r="K1966" s="1"/>
      <c r="R1966" s="1"/>
    </row>
    <row r="1967" spans="1:18" x14ac:dyDescent="0.3">
      <c r="A1967" s="1"/>
      <c r="K1967" s="1"/>
      <c r="R1967" s="1"/>
    </row>
    <row r="1968" spans="1:18" x14ac:dyDescent="0.3">
      <c r="A1968" s="1"/>
      <c r="K1968" s="1"/>
      <c r="R1968" s="1"/>
    </row>
    <row r="1969" spans="1:18" x14ac:dyDescent="0.3">
      <c r="A1969" s="1"/>
      <c r="K1969" s="1"/>
      <c r="R1969" s="1"/>
    </row>
    <row r="1970" spans="1:18" x14ac:dyDescent="0.3">
      <c r="A1970" s="1"/>
      <c r="K1970" s="1"/>
      <c r="R1970" s="1"/>
    </row>
    <row r="1971" spans="1:18" x14ac:dyDescent="0.3">
      <c r="A1971" s="1"/>
      <c r="K1971" s="1"/>
      <c r="R1971" s="1"/>
    </row>
    <row r="1972" spans="1:18" x14ac:dyDescent="0.3">
      <c r="A1972" s="1"/>
      <c r="K1972" s="1"/>
      <c r="R1972" s="1"/>
    </row>
    <row r="1973" spans="1:18" x14ac:dyDescent="0.3">
      <c r="A1973" s="1"/>
      <c r="K1973" s="1"/>
      <c r="R1973" s="1"/>
    </row>
    <row r="1974" spans="1:18" x14ac:dyDescent="0.3">
      <c r="A1974" s="1"/>
      <c r="K1974" s="1"/>
      <c r="R1974" s="1"/>
    </row>
    <row r="1975" spans="1:18" x14ac:dyDescent="0.3">
      <c r="A1975" s="1"/>
      <c r="K1975" s="1"/>
      <c r="R1975" s="1"/>
    </row>
    <row r="1976" spans="1:18" x14ac:dyDescent="0.3">
      <c r="A1976" s="1"/>
      <c r="K1976" s="1"/>
      <c r="R1976" s="1"/>
    </row>
    <row r="1977" spans="1:18" x14ac:dyDescent="0.3">
      <c r="A1977" s="1"/>
      <c r="K1977" s="1"/>
      <c r="R1977" s="1"/>
    </row>
    <row r="1978" spans="1:18" x14ac:dyDescent="0.3">
      <c r="A1978" s="1"/>
      <c r="K1978" s="1"/>
      <c r="R1978" s="1"/>
    </row>
    <row r="1979" spans="1:18" x14ac:dyDescent="0.3">
      <c r="A1979" s="1"/>
      <c r="K1979" s="1"/>
      <c r="R1979" s="1"/>
    </row>
    <row r="1980" spans="1:18" x14ac:dyDescent="0.3">
      <c r="A1980" s="1"/>
      <c r="K1980" s="1"/>
      <c r="R1980" s="1"/>
    </row>
    <row r="1981" spans="1:18" x14ac:dyDescent="0.3">
      <c r="A1981" s="1"/>
      <c r="K1981" s="1"/>
      <c r="R1981" s="1"/>
    </row>
    <row r="1982" spans="1:18" x14ac:dyDescent="0.3">
      <c r="A1982" s="1"/>
      <c r="K1982" s="1"/>
      <c r="R1982" s="1"/>
    </row>
    <row r="1983" spans="1:18" x14ac:dyDescent="0.3">
      <c r="A1983" s="1"/>
      <c r="K1983" s="1"/>
      <c r="R1983" s="1"/>
    </row>
    <row r="1984" spans="1:18" x14ac:dyDescent="0.3">
      <c r="A1984" s="1"/>
      <c r="K1984" s="1"/>
      <c r="R1984" s="1"/>
    </row>
    <row r="1985" spans="1:18" x14ac:dyDescent="0.3">
      <c r="A1985" s="1"/>
      <c r="K1985" s="1"/>
      <c r="R1985" s="1"/>
    </row>
    <row r="1986" spans="1:18" x14ac:dyDescent="0.3">
      <c r="A1986" s="1"/>
      <c r="K1986" s="1"/>
      <c r="R1986" s="1"/>
    </row>
    <row r="1987" spans="1:18" x14ac:dyDescent="0.3">
      <c r="A1987" s="1"/>
      <c r="K1987" s="1"/>
      <c r="R1987" s="1"/>
    </row>
    <row r="1988" spans="1:18" x14ac:dyDescent="0.3">
      <c r="A1988" s="1"/>
      <c r="K1988" s="1"/>
      <c r="R1988" s="1"/>
    </row>
    <row r="1989" spans="1:18" x14ac:dyDescent="0.3">
      <c r="A1989" s="1"/>
      <c r="K1989" s="1"/>
      <c r="R1989" s="1"/>
    </row>
    <row r="1990" spans="1:18" x14ac:dyDescent="0.3">
      <c r="A1990" s="1"/>
      <c r="K1990" s="1"/>
      <c r="R1990" s="1"/>
    </row>
    <row r="1991" spans="1:18" x14ac:dyDescent="0.3">
      <c r="A1991" s="1"/>
      <c r="K1991" s="1"/>
      <c r="R1991" s="1"/>
    </row>
    <row r="1992" spans="1:18" x14ac:dyDescent="0.3">
      <c r="A1992" s="1"/>
      <c r="K1992" s="1"/>
      <c r="R1992" s="1"/>
    </row>
    <row r="1993" spans="1:18" x14ac:dyDescent="0.3">
      <c r="A1993" s="1"/>
      <c r="K1993" s="1"/>
      <c r="R1993" s="1"/>
    </row>
    <row r="1994" spans="1:18" x14ac:dyDescent="0.3">
      <c r="A1994" s="1"/>
      <c r="K1994" s="1"/>
      <c r="R1994" s="1"/>
    </row>
    <row r="1995" spans="1:18" x14ac:dyDescent="0.3">
      <c r="A1995" s="1"/>
      <c r="K1995" s="1"/>
      <c r="R1995" s="1"/>
    </row>
    <row r="1996" spans="1:18" x14ac:dyDescent="0.3">
      <c r="A1996" s="1"/>
      <c r="K1996" s="1"/>
      <c r="R1996" s="1"/>
    </row>
    <row r="1997" spans="1:18" x14ac:dyDescent="0.3">
      <c r="A1997" s="1"/>
      <c r="K1997" s="1"/>
      <c r="R1997" s="1"/>
    </row>
    <row r="1998" spans="1:18" x14ac:dyDescent="0.3">
      <c r="A1998" s="1"/>
      <c r="K1998" s="1"/>
      <c r="R1998" s="1"/>
    </row>
    <row r="1999" spans="1:18" x14ac:dyDescent="0.3">
      <c r="A1999" s="1"/>
      <c r="K1999" s="1"/>
      <c r="R1999" s="1"/>
    </row>
    <row r="2000" spans="1:18" x14ac:dyDescent="0.3">
      <c r="A2000" s="1"/>
      <c r="K2000" s="1"/>
      <c r="R2000" s="1"/>
    </row>
    <row r="2001" spans="1:18" x14ac:dyDescent="0.3">
      <c r="A2001" s="1"/>
      <c r="K2001" s="1"/>
      <c r="R2001" s="1"/>
    </row>
    <row r="2002" spans="1:18" x14ac:dyDescent="0.3">
      <c r="A2002" s="1"/>
      <c r="K2002" s="1"/>
      <c r="R2002" s="1"/>
    </row>
    <row r="2003" spans="1:18" x14ac:dyDescent="0.3">
      <c r="A2003" s="1"/>
      <c r="K2003" s="1"/>
      <c r="R2003" s="1"/>
    </row>
    <row r="2004" spans="1:18" x14ac:dyDescent="0.3">
      <c r="A2004" s="1"/>
      <c r="K2004" s="1"/>
      <c r="R2004" s="1"/>
    </row>
    <row r="2005" spans="1:18" x14ac:dyDescent="0.3">
      <c r="A2005" s="1"/>
      <c r="K2005" s="1"/>
      <c r="R2005" s="1"/>
    </row>
    <row r="2006" spans="1:18" x14ac:dyDescent="0.3">
      <c r="A2006" s="1"/>
      <c r="K2006" s="1"/>
      <c r="R2006" s="1"/>
    </row>
    <row r="2007" spans="1:18" x14ac:dyDescent="0.3">
      <c r="A2007" s="1"/>
      <c r="K2007" s="1"/>
      <c r="R2007" s="1"/>
    </row>
    <row r="2008" spans="1:18" x14ac:dyDescent="0.3">
      <c r="A2008" s="1"/>
      <c r="K2008" s="1"/>
      <c r="R2008" s="1"/>
    </row>
    <row r="2009" spans="1:18" x14ac:dyDescent="0.3">
      <c r="A2009" s="1"/>
      <c r="K2009" s="1"/>
      <c r="R2009" s="1"/>
    </row>
    <row r="2010" spans="1:18" x14ac:dyDescent="0.3">
      <c r="A2010" s="1"/>
      <c r="K2010" s="1"/>
      <c r="R2010" s="1"/>
    </row>
    <row r="2011" spans="1:18" x14ac:dyDescent="0.3">
      <c r="A2011" s="1"/>
      <c r="K2011" s="1"/>
      <c r="R2011" s="1"/>
    </row>
    <row r="2012" spans="1:18" x14ac:dyDescent="0.3">
      <c r="A2012" s="1"/>
      <c r="K2012" s="1"/>
      <c r="R2012" s="1"/>
    </row>
    <row r="2013" spans="1:18" x14ac:dyDescent="0.3">
      <c r="A2013" s="1"/>
      <c r="K2013" s="1"/>
      <c r="R2013" s="1"/>
    </row>
    <row r="2014" spans="1:18" x14ac:dyDescent="0.3">
      <c r="A2014" s="1"/>
      <c r="K2014" s="1"/>
      <c r="R2014" s="1"/>
    </row>
    <row r="2015" spans="1:18" x14ac:dyDescent="0.3">
      <c r="A2015" s="1"/>
      <c r="K2015" s="1"/>
      <c r="R2015" s="1"/>
    </row>
    <row r="2016" spans="1:18" x14ac:dyDescent="0.3">
      <c r="A2016" s="1"/>
      <c r="K2016" s="1"/>
      <c r="R2016" s="1"/>
    </row>
    <row r="2017" spans="1:18" x14ac:dyDescent="0.3">
      <c r="A2017" s="1"/>
      <c r="K2017" s="1"/>
      <c r="R2017" s="1"/>
    </row>
    <row r="2018" spans="1:18" x14ac:dyDescent="0.3">
      <c r="A2018" s="1"/>
      <c r="K2018" s="1"/>
      <c r="R2018" s="1"/>
    </row>
    <row r="2019" spans="1:18" x14ac:dyDescent="0.3">
      <c r="A2019" s="1"/>
      <c r="K2019" s="1"/>
      <c r="R2019" s="1"/>
    </row>
    <row r="2020" spans="1:18" x14ac:dyDescent="0.3">
      <c r="A2020" s="1"/>
      <c r="K2020" s="1"/>
      <c r="R2020" s="1"/>
    </row>
    <row r="2021" spans="1:18" x14ac:dyDescent="0.3">
      <c r="A2021" s="1"/>
      <c r="K2021" s="1"/>
      <c r="R2021" s="1"/>
    </row>
    <row r="2022" spans="1:18" x14ac:dyDescent="0.3">
      <c r="A2022" s="1"/>
      <c r="K2022" s="1"/>
      <c r="R2022" s="1"/>
    </row>
    <row r="2023" spans="1:18" x14ac:dyDescent="0.3">
      <c r="A2023" s="1"/>
      <c r="K2023" s="1"/>
      <c r="R2023" s="1"/>
    </row>
    <row r="2024" spans="1:18" x14ac:dyDescent="0.3">
      <c r="A2024" s="1"/>
      <c r="K2024" s="1"/>
      <c r="R2024" s="1"/>
    </row>
    <row r="2025" spans="1:18" x14ac:dyDescent="0.3">
      <c r="A2025" s="1"/>
      <c r="K2025" s="1"/>
      <c r="R2025" s="1"/>
    </row>
    <row r="2026" spans="1:18" x14ac:dyDescent="0.3">
      <c r="A2026" s="1"/>
      <c r="K2026" s="1"/>
      <c r="R2026" s="1"/>
    </row>
    <row r="2027" spans="1:18" x14ac:dyDescent="0.3">
      <c r="A2027" s="1"/>
      <c r="K2027" s="1"/>
      <c r="R2027" s="1"/>
    </row>
    <row r="2028" spans="1:18" x14ac:dyDescent="0.3">
      <c r="A2028" s="1"/>
      <c r="K2028" s="1"/>
      <c r="R2028" s="1"/>
    </row>
    <row r="2029" spans="1:18" x14ac:dyDescent="0.3">
      <c r="A2029" s="1"/>
      <c r="K2029" s="1"/>
      <c r="R2029" s="1"/>
    </row>
    <row r="2030" spans="1:18" x14ac:dyDescent="0.3">
      <c r="A2030" s="1"/>
      <c r="K2030" s="1"/>
      <c r="R2030" s="1"/>
    </row>
    <row r="2031" spans="1:18" x14ac:dyDescent="0.3">
      <c r="A2031" s="1"/>
      <c r="K2031" s="1"/>
      <c r="R2031" s="1"/>
    </row>
    <row r="2032" spans="1:18" x14ac:dyDescent="0.3">
      <c r="A2032" s="1"/>
      <c r="K2032" s="1"/>
      <c r="R2032" s="1"/>
    </row>
    <row r="2033" spans="1:18" x14ac:dyDescent="0.3">
      <c r="A2033" s="1"/>
      <c r="K2033" s="1"/>
      <c r="R2033" s="1"/>
    </row>
    <row r="2034" spans="1:18" x14ac:dyDescent="0.3">
      <c r="A2034" s="1"/>
      <c r="K2034" s="1"/>
      <c r="R2034" s="1"/>
    </row>
    <row r="2035" spans="1:18" x14ac:dyDescent="0.3">
      <c r="A2035" s="1"/>
      <c r="K2035" s="1"/>
      <c r="R2035" s="1"/>
    </row>
    <row r="2036" spans="1:18" x14ac:dyDescent="0.3">
      <c r="A2036" s="1"/>
      <c r="K2036" s="1"/>
      <c r="R2036" s="1"/>
    </row>
    <row r="2037" spans="1:18" x14ac:dyDescent="0.3">
      <c r="A2037" s="1"/>
      <c r="K2037" s="1"/>
      <c r="R2037" s="1"/>
    </row>
    <row r="2038" spans="1:18" x14ac:dyDescent="0.3">
      <c r="A2038" s="1"/>
      <c r="K2038" s="1"/>
      <c r="R2038" s="1"/>
    </row>
    <row r="2039" spans="1:18" x14ac:dyDescent="0.3">
      <c r="A2039" s="1"/>
      <c r="K2039" s="1"/>
      <c r="R2039" s="1"/>
    </row>
    <row r="2040" spans="1:18" x14ac:dyDescent="0.3">
      <c r="A2040" s="1"/>
      <c r="K2040" s="1"/>
      <c r="R2040" s="1"/>
    </row>
    <row r="2041" spans="1:18" x14ac:dyDescent="0.3">
      <c r="A2041" s="1"/>
      <c r="K2041" s="1"/>
      <c r="R2041" s="1"/>
    </row>
    <row r="2042" spans="1:18" x14ac:dyDescent="0.3">
      <c r="A2042" s="1"/>
      <c r="K2042" s="1"/>
      <c r="R2042" s="1"/>
    </row>
    <row r="2043" spans="1:18" x14ac:dyDescent="0.3">
      <c r="A2043" s="1"/>
      <c r="K2043" s="1"/>
      <c r="R2043" s="1"/>
    </row>
    <row r="2044" spans="1:18" x14ac:dyDescent="0.3">
      <c r="A2044" s="1"/>
      <c r="K2044" s="1"/>
      <c r="R2044" s="1"/>
    </row>
    <row r="2045" spans="1:18" x14ac:dyDescent="0.3">
      <c r="A2045" s="1"/>
      <c r="K2045" s="1"/>
      <c r="R2045" s="1"/>
    </row>
    <row r="2046" spans="1:18" x14ac:dyDescent="0.3">
      <c r="A2046" s="1"/>
      <c r="K2046" s="1"/>
      <c r="R2046" s="1"/>
    </row>
    <row r="2047" spans="1:18" x14ac:dyDescent="0.3">
      <c r="A2047" s="1"/>
      <c r="K2047" s="1"/>
      <c r="R2047" s="1"/>
    </row>
    <row r="2048" spans="1:18" x14ac:dyDescent="0.3">
      <c r="A2048" s="1"/>
      <c r="K2048" s="1"/>
      <c r="R2048" s="1"/>
    </row>
    <row r="2049" spans="1:18" x14ac:dyDescent="0.3">
      <c r="A2049" s="1"/>
      <c r="K2049" s="1"/>
      <c r="R2049" s="1"/>
    </row>
    <row r="2050" spans="1:18" x14ac:dyDescent="0.3">
      <c r="A2050" s="1"/>
      <c r="K2050" s="1"/>
      <c r="R2050" s="1"/>
    </row>
    <row r="2051" spans="1:18" x14ac:dyDescent="0.3">
      <c r="A2051" s="1"/>
      <c r="K2051" s="1"/>
      <c r="R2051" s="1"/>
    </row>
    <row r="2052" spans="1:18" x14ac:dyDescent="0.3">
      <c r="A2052" s="1"/>
      <c r="K2052" s="1"/>
      <c r="R2052" s="1"/>
    </row>
    <row r="2053" spans="1:18" x14ac:dyDescent="0.3">
      <c r="A2053" s="1"/>
      <c r="K2053" s="1"/>
      <c r="R2053" s="1"/>
    </row>
    <row r="2054" spans="1:18" x14ac:dyDescent="0.3">
      <c r="A2054" s="1"/>
      <c r="K2054" s="1"/>
      <c r="R2054" s="1"/>
    </row>
    <row r="2055" spans="1:18" x14ac:dyDescent="0.3">
      <c r="A2055" s="1"/>
      <c r="K2055" s="1"/>
      <c r="R2055" s="1"/>
    </row>
    <row r="2056" spans="1:18" x14ac:dyDescent="0.3">
      <c r="A2056" s="1"/>
      <c r="K2056" s="1"/>
      <c r="R2056" s="1"/>
    </row>
    <row r="2057" spans="1:18" x14ac:dyDescent="0.3">
      <c r="A2057" s="1"/>
      <c r="K2057" s="1"/>
      <c r="R2057" s="1"/>
    </row>
    <row r="2058" spans="1:18" x14ac:dyDescent="0.3">
      <c r="A2058" s="1"/>
      <c r="K2058" s="1"/>
      <c r="R2058" s="1"/>
    </row>
    <row r="2059" spans="1:18" x14ac:dyDescent="0.3">
      <c r="A2059" s="1"/>
      <c r="K2059" s="1"/>
      <c r="R2059" s="1"/>
    </row>
    <row r="2060" spans="1:18" x14ac:dyDescent="0.3">
      <c r="A2060" s="1"/>
      <c r="K2060" s="1"/>
      <c r="R2060" s="1"/>
    </row>
    <row r="2061" spans="1:18" x14ac:dyDescent="0.3">
      <c r="A2061" s="1"/>
      <c r="K2061" s="1"/>
      <c r="R2061" s="1"/>
    </row>
    <row r="2062" spans="1:18" x14ac:dyDescent="0.3">
      <c r="A2062" s="1"/>
      <c r="K2062" s="1"/>
      <c r="R2062" s="1"/>
    </row>
    <row r="2063" spans="1:18" x14ac:dyDescent="0.3">
      <c r="A2063" s="1"/>
      <c r="K2063" s="1"/>
      <c r="R2063" s="1"/>
    </row>
    <row r="2064" spans="1:18" x14ac:dyDescent="0.3">
      <c r="A2064" s="1"/>
      <c r="K2064" s="1"/>
      <c r="R2064" s="1"/>
    </row>
    <row r="2065" spans="1:18" x14ac:dyDescent="0.3">
      <c r="A2065" s="1"/>
      <c r="K2065" s="1"/>
      <c r="R2065" s="1"/>
    </row>
    <row r="2066" spans="1:18" x14ac:dyDescent="0.3">
      <c r="A2066" s="1"/>
      <c r="K2066" s="1"/>
      <c r="R2066" s="1"/>
    </row>
    <row r="2067" spans="1:18" x14ac:dyDescent="0.3">
      <c r="A2067" s="1"/>
      <c r="K2067" s="1"/>
      <c r="R2067" s="1"/>
    </row>
    <row r="2068" spans="1:18" x14ac:dyDescent="0.3">
      <c r="A2068" s="1"/>
      <c r="K2068" s="1"/>
      <c r="R2068" s="1"/>
    </row>
    <row r="2069" spans="1:18" x14ac:dyDescent="0.3">
      <c r="A2069" s="1"/>
      <c r="K2069" s="1"/>
      <c r="R2069" s="1"/>
    </row>
    <row r="2070" spans="1:18" x14ac:dyDescent="0.3">
      <c r="A2070" s="1"/>
      <c r="K2070" s="1"/>
      <c r="R2070" s="1"/>
    </row>
    <row r="2071" spans="1:18" x14ac:dyDescent="0.3">
      <c r="A2071" s="1"/>
      <c r="K2071" s="1"/>
      <c r="R2071" s="1"/>
    </row>
    <row r="2072" spans="1:18" x14ac:dyDescent="0.3">
      <c r="A2072" s="1"/>
      <c r="K2072" s="1"/>
      <c r="R2072" s="1"/>
    </row>
    <row r="2073" spans="1:18" x14ac:dyDescent="0.3">
      <c r="A2073" s="1"/>
      <c r="K2073" s="1"/>
      <c r="R2073" s="1"/>
    </row>
    <row r="2074" spans="1:18" x14ac:dyDescent="0.3">
      <c r="A2074" s="1"/>
      <c r="K2074" s="1"/>
      <c r="R2074" s="1"/>
    </row>
    <row r="2075" spans="1:18" x14ac:dyDescent="0.3">
      <c r="A2075" s="1"/>
      <c r="K2075" s="1"/>
      <c r="R2075" s="1"/>
    </row>
    <row r="2076" spans="1:18" x14ac:dyDescent="0.3">
      <c r="A2076" s="1"/>
      <c r="K2076" s="1"/>
      <c r="R2076" s="1"/>
    </row>
    <row r="2077" spans="1:18" x14ac:dyDescent="0.3">
      <c r="A2077" s="1"/>
      <c r="K2077" s="1"/>
      <c r="R2077" s="1"/>
    </row>
    <row r="2078" spans="1:18" x14ac:dyDescent="0.3">
      <c r="A2078" s="1"/>
      <c r="K2078" s="1"/>
      <c r="R2078" s="1"/>
    </row>
    <row r="2079" spans="1:18" x14ac:dyDescent="0.3">
      <c r="A2079" s="1"/>
      <c r="K2079" s="1"/>
      <c r="R2079" s="1"/>
    </row>
    <row r="2080" spans="1:18" x14ac:dyDescent="0.3">
      <c r="A2080" s="1"/>
      <c r="K2080" s="1"/>
      <c r="R2080" s="1"/>
    </row>
    <row r="2081" spans="1:18" x14ac:dyDescent="0.3">
      <c r="A2081" s="1"/>
      <c r="K2081" s="1"/>
      <c r="R2081" s="1"/>
    </row>
    <row r="2082" spans="1:18" x14ac:dyDescent="0.3">
      <c r="A2082" s="1"/>
      <c r="K2082" s="1"/>
      <c r="R2082" s="1"/>
    </row>
    <row r="2083" spans="1:18" x14ac:dyDescent="0.3">
      <c r="A2083" s="1"/>
      <c r="K2083" s="1"/>
      <c r="R2083" s="1"/>
    </row>
    <row r="2084" spans="1:18" x14ac:dyDescent="0.3">
      <c r="A2084" s="1"/>
      <c r="K2084" s="1"/>
      <c r="R2084" s="1"/>
    </row>
    <row r="2085" spans="1:18" x14ac:dyDescent="0.3">
      <c r="A2085" s="1"/>
      <c r="K2085" s="1"/>
      <c r="R2085" s="1"/>
    </row>
    <row r="2086" spans="1:18" x14ac:dyDescent="0.3">
      <c r="A2086" s="1"/>
      <c r="K2086" s="1"/>
      <c r="R2086" s="1"/>
    </row>
    <row r="2087" spans="1:18" x14ac:dyDescent="0.3">
      <c r="A2087" s="1"/>
      <c r="K2087" s="1"/>
      <c r="R2087" s="1"/>
    </row>
    <row r="2088" spans="1:18" x14ac:dyDescent="0.3">
      <c r="A2088" s="1"/>
      <c r="K2088" s="1"/>
      <c r="R2088" s="1"/>
    </row>
    <row r="2089" spans="1:18" x14ac:dyDescent="0.3">
      <c r="A2089" s="1"/>
      <c r="K2089" s="1"/>
      <c r="R2089" s="1"/>
    </row>
    <row r="2090" spans="1:18" x14ac:dyDescent="0.3">
      <c r="A2090" s="1"/>
      <c r="K2090" s="1"/>
      <c r="R2090" s="1"/>
    </row>
    <row r="2091" spans="1:18" x14ac:dyDescent="0.3">
      <c r="A2091" s="1"/>
      <c r="K2091" s="1"/>
      <c r="R2091" s="1"/>
    </row>
    <row r="2092" spans="1:18" x14ac:dyDescent="0.3">
      <c r="A2092" s="1"/>
      <c r="K2092" s="1"/>
      <c r="R2092" s="1"/>
    </row>
    <row r="2093" spans="1:18" x14ac:dyDescent="0.3">
      <c r="A2093" s="1"/>
      <c r="K2093" s="1"/>
      <c r="R2093" s="1"/>
    </row>
    <row r="2094" spans="1:18" x14ac:dyDescent="0.3">
      <c r="A2094" s="1"/>
      <c r="K2094" s="1"/>
      <c r="R2094" s="1"/>
    </row>
    <row r="2095" spans="1:18" x14ac:dyDescent="0.3">
      <c r="A2095" s="1"/>
      <c r="K2095" s="1"/>
      <c r="R2095" s="1"/>
    </row>
    <row r="2096" spans="1:18" x14ac:dyDescent="0.3">
      <c r="A2096" s="1"/>
      <c r="K2096" s="1"/>
      <c r="R2096" s="1"/>
    </row>
    <row r="2097" spans="1:18" x14ac:dyDescent="0.3">
      <c r="A2097" s="1"/>
      <c r="K2097" s="1"/>
      <c r="R2097" s="1"/>
    </row>
    <row r="2098" spans="1:18" x14ac:dyDescent="0.3">
      <c r="A2098" s="1"/>
      <c r="K2098" s="1"/>
      <c r="R2098" s="1"/>
    </row>
    <row r="2099" spans="1:18" x14ac:dyDescent="0.3">
      <c r="A2099" s="1"/>
      <c r="K2099" s="1"/>
      <c r="R2099" s="1"/>
    </row>
    <row r="2100" spans="1:18" x14ac:dyDescent="0.3">
      <c r="A2100" s="1"/>
      <c r="K2100" s="1"/>
      <c r="R2100" s="1"/>
    </row>
    <row r="2101" spans="1:18" x14ac:dyDescent="0.3">
      <c r="A2101" s="1"/>
      <c r="K2101" s="1"/>
      <c r="R2101" s="1"/>
    </row>
    <row r="2102" spans="1:18" x14ac:dyDescent="0.3">
      <c r="A2102" s="1"/>
      <c r="K2102" s="1"/>
      <c r="R2102" s="1"/>
    </row>
    <row r="2103" spans="1:18" x14ac:dyDescent="0.3">
      <c r="A2103" s="1"/>
      <c r="K2103" s="1"/>
      <c r="R2103" s="1"/>
    </row>
    <row r="2104" spans="1:18" x14ac:dyDescent="0.3">
      <c r="A2104" s="1"/>
      <c r="K2104" s="1"/>
      <c r="R2104" s="1"/>
    </row>
    <row r="2105" spans="1:18" x14ac:dyDescent="0.3">
      <c r="A2105" s="1"/>
      <c r="K2105" s="1"/>
      <c r="R2105" s="1"/>
    </row>
    <row r="2106" spans="1:18" x14ac:dyDescent="0.3">
      <c r="A2106" s="1"/>
      <c r="K2106" s="1"/>
      <c r="R2106" s="1"/>
    </row>
    <row r="2107" spans="1:18" x14ac:dyDescent="0.3">
      <c r="A2107" s="1"/>
      <c r="K2107" s="1"/>
      <c r="R2107" s="1"/>
    </row>
    <row r="2108" spans="1:18" x14ac:dyDescent="0.3">
      <c r="A2108" s="1"/>
      <c r="K2108" s="1"/>
      <c r="R2108" s="1"/>
    </row>
    <row r="2109" spans="1:18" x14ac:dyDescent="0.3">
      <c r="A2109" s="1"/>
      <c r="K2109" s="1"/>
      <c r="R2109" s="1"/>
    </row>
    <row r="2110" spans="1:18" x14ac:dyDescent="0.3">
      <c r="A2110" s="1"/>
      <c r="K2110" s="1"/>
      <c r="R2110" s="1"/>
    </row>
    <row r="2111" spans="1:18" x14ac:dyDescent="0.3">
      <c r="A2111" s="1"/>
      <c r="K2111" s="1"/>
      <c r="R2111" s="1"/>
    </row>
    <row r="2112" spans="1:18" x14ac:dyDescent="0.3">
      <c r="A2112" s="1"/>
      <c r="K2112" s="1"/>
      <c r="R2112" s="1"/>
    </row>
    <row r="2113" spans="1:18" x14ac:dyDescent="0.3">
      <c r="A2113" s="1"/>
      <c r="K2113" s="1"/>
      <c r="R2113" s="1"/>
    </row>
    <row r="2114" spans="1:18" x14ac:dyDescent="0.3">
      <c r="A2114" s="1"/>
      <c r="K2114" s="1"/>
      <c r="R2114" s="1"/>
    </row>
    <row r="2115" spans="1:18" x14ac:dyDescent="0.3">
      <c r="A2115" s="1"/>
      <c r="K2115" s="1"/>
      <c r="R2115" s="1"/>
    </row>
    <row r="2116" spans="1:18" x14ac:dyDescent="0.3">
      <c r="A2116" s="1"/>
      <c r="K2116" s="1"/>
      <c r="R2116" s="1"/>
    </row>
    <row r="2117" spans="1:18" x14ac:dyDescent="0.3">
      <c r="A2117" s="1"/>
      <c r="K2117" s="1"/>
      <c r="R2117" s="1"/>
    </row>
    <row r="2118" spans="1:18" x14ac:dyDescent="0.3">
      <c r="A2118" s="1"/>
      <c r="K2118" s="1"/>
      <c r="R2118" s="1"/>
    </row>
    <row r="2119" spans="1:18" x14ac:dyDescent="0.3">
      <c r="A2119" s="1"/>
      <c r="K2119" s="1"/>
      <c r="R2119" s="1"/>
    </row>
    <row r="2120" spans="1:18" x14ac:dyDescent="0.3">
      <c r="A2120" s="1"/>
      <c r="K2120" s="1"/>
      <c r="R2120" s="1"/>
    </row>
    <row r="2121" spans="1:18" x14ac:dyDescent="0.3">
      <c r="A2121" s="1"/>
      <c r="K2121" s="1"/>
      <c r="R2121" s="1"/>
    </row>
    <row r="2122" spans="1:18" x14ac:dyDescent="0.3">
      <c r="A2122" s="1"/>
      <c r="K2122" s="1"/>
      <c r="R2122" s="1"/>
    </row>
    <row r="2123" spans="1:18" x14ac:dyDescent="0.3">
      <c r="A2123" s="1"/>
      <c r="K2123" s="1"/>
      <c r="R2123" s="1"/>
    </row>
    <row r="2124" spans="1:18" x14ac:dyDescent="0.3">
      <c r="A2124" s="1"/>
      <c r="K2124" s="1"/>
      <c r="R2124" s="1"/>
    </row>
    <row r="2125" spans="1:18" x14ac:dyDescent="0.3">
      <c r="A2125" s="1"/>
      <c r="K2125" s="1"/>
      <c r="R2125" s="1"/>
    </row>
    <row r="2126" spans="1:18" x14ac:dyDescent="0.3">
      <c r="A2126" s="1"/>
      <c r="K2126" s="1"/>
      <c r="R2126" s="1"/>
    </row>
    <row r="2127" spans="1:18" x14ac:dyDescent="0.3">
      <c r="A2127" s="1"/>
      <c r="K2127" s="1"/>
      <c r="R2127" s="1"/>
    </row>
    <row r="2128" spans="1:18" x14ac:dyDescent="0.3">
      <c r="A2128" s="1"/>
      <c r="K2128" s="1"/>
      <c r="R2128" s="1"/>
    </row>
    <row r="2129" spans="1:18" x14ac:dyDescent="0.3">
      <c r="A2129" s="1"/>
      <c r="K2129" s="1"/>
      <c r="R2129" s="1"/>
    </row>
    <row r="2130" spans="1:18" x14ac:dyDescent="0.3">
      <c r="A2130" s="1"/>
      <c r="K2130" s="1"/>
      <c r="R2130" s="1"/>
    </row>
    <row r="2131" spans="1:18" x14ac:dyDescent="0.3">
      <c r="A2131" s="1"/>
      <c r="K2131" s="1"/>
      <c r="R2131" s="1"/>
    </row>
    <row r="2132" spans="1:18" x14ac:dyDescent="0.3">
      <c r="A2132" s="1"/>
      <c r="K2132" s="1"/>
      <c r="R2132" s="1"/>
    </row>
    <row r="2133" spans="1:18" x14ac:dyDescent="0.3">
      <c r="A2133" s="1"/>
      <c r="K2133" s="1"/>
      <c r="R2133" s="1"/>
    </row>
    <row r="2134" spans="1:18" x14ac:dyDescent="0.3">
      <c r="A2134" s="1"/>
      <c r="K2134" s="1"/>
      <c r="R2134" s="1"/>
    </row>
    <row r="2135" spans="1:18" x14ac:dyDescent="0.3">
      <c r="A2135" s="1"/>
      <c r="K2135" s="1"/>
      <c r="R2135" s="1"/>
    </row>
    <row r="2136" spans="1:18" x14ac:dyDescent="0.3">
      <c r="A2136" s="1"/>
      <c r="K2136" s="1"/>
      <c r="R2136" s="1"/>
    </row>
    <row r="2137" spans="1:18" x14ac:dyDescent="0.3">
      <c r="A2137" s="1"/>
      <c r="K2137" s="1"/>
      <c r="R2137" s="1"/>
    </row>
    <row r="2138" spans="1:18" x14ac:dyDescent="0.3">
      <c r="A2138" s="1"/>
      <c r="K2138" s="1"/>
      <c r="R2138" s="1"/>
    </row>
    <row r="2139" spans="1:18" x14ac:dyDescent="0.3">
      <c r="A2139" s="1"/>
      <c r="K2139" s="1"/>
      <c r="R2139" s="1"/>
    </row>
    <row r="2140" spans="1:18" x14ac:dyDescent="0.3">
      <c r="A2140" s="1"/>
      <c r="K2140" s="1"/>
      <c r="R2140" s="1"/>
    </row>
    <row r="2141" spans="1:18" x14ac:dyDescent="0.3">
      <c r="A2141" s="1"/>
      <c r="K2141" s="1"/>
      <c r="R2141" s="1"/>
    </row>
    <row r="2142" spans="1:18" x14ac:dyDescent="0.3">
      <c r="A2142" s="1"/>
      <c r="K2142" s="1"/>
      <c r="R2142" s="1"/>
    </row>
    <row r="2143" spans="1:18" x14ac:dyDescent="0.3">
      <c r="A2143" s="1"/>
      <c r="K2143" s="1"/>
      <c r="R2143" s="1"/>
    </row>
    <row r="2144" spans="1:18" x14ac:dyDescent="0.3">
      <c r="A2144" s="1"/>
      <c r="K2144" s="1"/>
      <c r="R2144" s="1"/>
    </row>
    <row r="2145" spans="1:18" x14ac:dyDescent="0.3">
      <c r="A2145" s="1"/>
      <c r="K2145" s="1"/>
      <c r="R2145" s="1"/>
    </row>
    <row r="2146" spans="1:18" x14ac:dyDescent="0.3">
      <c r="A2146" s="1"/>
      <c r="K2146" s="1"/>
      <c r="R2146" s="1"/>
    </row>
    <row r="2147" spans="1:18" x14ac:dyDescent="0.3">
      <c r="A2147" s="1"/>
      <c r="K2147" s="1"/>
      <c r="R2147" s="1"/>
    </row>
    <row r="2148" spans="1:18" x14ac:dyDescent="0.3">
      <c r="A2148" s="1"/>
      <c r="K2148" s="1"/>
      <c r="R2148" s="1"/>
    </row>
    <row r="2149" spans="1:18" x14ac:dyDescent="0.3">
      <c r="A2149" s="1"/>
      <c r="K2149" s="1"/>
      <c r="R2149" s="1"/>
    </row>
    <row r="2150" spans="1:18" x14ac:dyDescent="0.3">
      <c r="A2150" s="1"/>
      <c r="K2150" s="1"/>
      <c r="R2150" s="1"/>
    </row>
    <row r="2151" spans="1:18" x14ac:dyDescent="0.3">
      <c r="A2151" s="1"/>
      <c r="K2151" s="1"/>
      <c r="R2151" s="1"/>
    </row>
    <row r="2152" spans="1:18" x14ac:dyDescent="0.3">
      <c r="A2152" s="1"/>
      <c r="K2152" s="1"/>
      <c r="R2152" s="1"/>
    </row>
    <row r="2153" spans="1:18" x14ac:dyDescent="0.3">
      <c r="A2153" s="1"/>
      <c r="K2153" s="1"/>
      <c r="R2153" s="1"/>
    </row>
    <row r="2154" spans="1:18" x14ac:dyDescent="0.3">
      <c r="A2154" s="1"/>
      <c r="K2154" s="1"/>
      <c r="R2154" s="1"/>
    </row>
    <row r="2155" spans="1:18" x14ac:dyDescent="0.3">
      <c r="A2155" s="1"/>
      <c r="K2155" s="1"/>
      <c r="R2155" s="1"/>
    </row>
    <row r="2156" spans="1:18" x14ac:dyDescent="0.3">
      <c r="A2156" s="1"/>
      <c r="K2156" s="1"/>
      <c r="R2156" s="1"/>
    </row>
    <row r="2157" spans="1:18" x14ac:dyDescent="0.3">
      <c r="A2157" s="1"/>
      <c r="K2157" s="1"/>
      <c r="R2157" s="1"/>
    </row>
    <row r="2158" spans="1:18" x14ac:dyDescent="0.3">
      <c r="A2158" s="1"/>
      <c r="K2158" s="1"/>
      <c r="R2158" s="1"/>
    </row>
    <row r="2159" spans="1:18" x14ac:dyDescent="0.3">
      <c r="A2159" s="1"/>
      <c r="K2159" s="1"/>
      <c r="R2159" s="1"/>
    </row>
    <row r="2160" spans="1:18" x14ac:dyDescent="0.3">
      <c r="A2160" s="1"/>
      <c r="K2160" s="1"/>
      <c r="R2160" s="1"/>
    </row>
    <row r="2161" spans="1:18" x14ac:dyDescent="0.3">
      <c r="A2161" s="1"/>
      <c r="K2161" s="1"/>
      <c r="R2161" s="1"/>
    </row>
    <row r="2162" spans="1:18" x14ac:dyDescent="0.3">
      <c r="A2162" s="1"/>
      <c r="K2162" s="1"/>
      <c r="R2162" s="1"/>
    </row>
    <row r="2163" spans="1:18" x14ac:dyDescent="0.3">
      <c r="A2163" s="1"/>
      <c r="K2163" s="1"/>
      <c r="R2163" s="1"/>
    </row>
    <row r="2164" spans="1:18" x14ac:dyDescent="0.3">
      <c r="A2164" s="1"/>
      <c r="K2164" s="1"/>
      <c r="R2164" s="1"/>
    </row>
    <row r="2165" spans="1:18" x14ac:dyDescent="0.3">
      <c r="A2165" s="1"/>
      <c r="K2165" s="1"/>
      <c r="R2165" s="1"/>
    </row>
    <row r="2166" spans="1:18" x14ac:dyDescent="0.3">
      <c r="A2166" s="1"/>
      <c r="K2166" s="1"/>
      <c r="R2166" s="1"/>
    </row>
    <row r="2167" spans="1:18" x14ac:dyDescent="0.3">
      <c r="A2167" s="1"/>
      <c r="K2167" s="1"/>
      <c r="R2167" s="1"/>
    </row>
    <row r="2168" spans="1:18" x14ac:dyDescent="0.3">
      <c r="A2168" s="1"/>
      <c r="K2168" s="1"/>
      <c r="R2168" s="1"/>
    </row>
    <row r="2169" spans="1:18" x14ac:dyDescent="0.3">
      <c r="A2169" s="1"/>
      <c r="K2169" s="1"/>
      <c r="R2169" s="1"/>
    </row>
    <row r="2170" spans="1:18" x14ac:dyDescent="0.3">
      <c r="A2170" s="1"/>
      <c r="K2170" s="1"/>
      <c r="R2170" s="1"/>
    </row>
    <row r="2171" spans="1:18" x14ac:dyDescent="0.3">
      <c r="A2171" s="1"/>
      <c r="K2171" s="1"/>
      <c r="R2171" s="1"/>
    </row>
    <row r="2172" spans="1:18" x14ac:dyDescent="0.3">
      <c r="A2172" s="1"/>
      <c r="K2172" s="1"/>
      <c r="R2172" s="1"/>
    </row>
    <row r="2173" spans="1:18" x14ac:dyDescent="0.3">
      <c r="A2173" s="1"/>
      <c r="K2173" s="1"/>
      <c r="R2173" s="1"/>
    </row>
    <row r="2174" spans="1:18" x14ac:dyDescent="0.3">
      <c r="A2174" s="1"/>
      <c r="K2174" s="1"/>
      <c r="R2174" s="1"/>
    </row>
    <row r="2175" spans="1:18" x14ac:dyDescent="0.3">
      <c r="A2175" s="1"/>
      <c r="K2175" s="1"/>
      <c r="R2175" s="1"/>
    </row>
    <row r="2176" spans="1:18" x14ac:dyDescent="0.3">
      <c r="A2176" s="1"/>
      <c r="K2176" s="1"/>
      <c r="R2176" s="1"/>
    </row>
    <row r="2177" spans="1:18" x14ac:dyDescent="0.3">
      <c r="A2177" s="1"/>
      <c r="K2177" s="1"/>
      <c r="R2177" s="1"/>
    </row>
    <row r="2178" spans="1:18" x14ac:dyDescent="0.3">
      <c r="A2178" s="1"/>
      <c r="K2178" s="1"/>
      <c r="R2178" s="1"/>
    </row>
    <row r="2179" spans="1:18" x14ac:dyDescent="0.3">
      <c r="A2179" s="1"/>
      <c r="K2179" s="1"/>
      <c r="R2179" s="1"/>
    </row>
    <row r="2180" spans="1:18" x14ac:dyDescent="0.3">
      <c r="A2180" s="1"/>
      <c r="K2180" s="1"/>
      <c r="R2180" s="1"/>
    </row>
    <row r="2181" spans="1:18" x14ac:dyDescent="0.3">
      <c r="A2181" s="1"/>
      <c r="K2181" s="1"/>
      <c r="R2181" s="1"/>
    </row>
    <row r="2182" spans="1:18" x14ac:dyDescent="0.3">
      <c r="A2182" s="1"/>
      <c r="K2182" s="1"/>
      <c r="R2182" s="1"/>
    </row>
    <row r="2183" spans="1:18" x14ac:dyDescent="0.3">
      <c r="A2183" s="1"/>
      <c r="K2183" s="1"/>
      <c r="R2183" s="1"/>
    </row>
    <row r="2184" spans="1:18" x14ac:dyDescent="0.3">
      <c r="A2184" s="1"/>
      <c r="K2184" s="1"/>
      <c r="R2184" s="1"/>
    </row>
    <row r="2185" spans="1:18" x14ac:dyDescent="0.3">
      <c r="A2185" s="1"/>
      <c r="K2185" s="1"/>
      <c r="R2185" s="1"/>
    </row>
    <row r="2186" spans="1:18" x14ac:dyDescent="0.3">
      <c r="A2186" s="1"/>
      <c r="K2186" s="1"/>
      <c r="R2186" s="1"/>
    </row>
    <row r="2187" spans="1:18" x14ac:dyDescent="0.3">
      <c r="A2187" s="1"/>
      <c r="K2187" s="1"/>
      <c r="R2187" s="1"/>
    </row>
    <row r="2188" spans="1:18" x14ac:dyDescent="0.3">
      <c r="A2188" s="1"/>
      <c r="K2188" s="1"/>
      <c r="R2188" s="1"/>
    </row>
    <row r="2189" spans="1:18" x14ac:dyDescent="0.3">
      <c r="A2189" s="1"/>
      <c r="K2189" s="1"/>
      <c r="R2189" s="1"/>
    </row>
    <row r="2190" spans="1:18" x14ac:dyDescent="0.3">
      <c r="A2190" s="1"/>
      <c r="K2190" s="1"/>
      <c r="R2190" s="1"/>
    </row>
    <row r="2191" spans="1:18" x14ac:dyDescent="0.3">
      <c r="A2191" s="1"/>
      <c r="K2191" s="1"/>
      <c r="R2191" s="1"/>
    </row>
    <row r="2192" spans="1:18" x14ac:dyDescent="0.3">
      <c r="A2192" s="1"/>
      <c r="K2192" s="1"/>
      <c r="R2192" s="1"/>
    </row>
    <row r="2193" spans="1:18" x14ac:dyDescent="0.3">
      <c r="A2193" s="1"/>
      <c r="K2193" s="1"/>
      <c r="R2193" s="1"/>
    </row>
    <row r="2194" spans="1:18" x14ac:dyDescent="0.3">
      <c r="A2194" s="1"/>
      <c r="K2194" s="1"/>
      <c r="R2194" s="1"/>
    </row>
    <row r="2195" spans="1:18" x14ac:dyDescent="0.3">
      <c r="A2195" s="1"/>
      <c r="K2195" s="1"/>
      <c r="R2195" s="1"/>
    </row>
    <row r="2196" spans="1:18" x14ac:dyDescent="0.3">
      <c r="A2196" s="1"/>
      <c r="K2196" s="1"/>
      <c r="R2196" s="1"/>
    </row>
    <row r="2197" spans="1:18" x14ac:dyDescent="0.3">
      <c r="A2197" s="1"/>
      <c r="K2197" s="1"/>
      <c r="R2197" s="1"/>
    </row>
    <row r="2198" spans="1:18" x14ac:dyDescent="0.3">
      <c r="A2198" s="1"/>
      <c r="K2198" s="1"/>
      <c r="R2198" s="1"/>
    </row>
    <row r="2199" spans="1:18" x14ac:dyDescent="0.3">
      <c r="A2199" s="1"/>
      <c r="K2199" s="1"/>
      <c r="R2199" s="1"/>
    </row>
    <row r="2200" spans="1:18" x14ac:dyDescent="0.3">
      <c r="A2200" s="1"/>
      <c r="K2200" s="1"/>
      <c r="R2200" s="1"/>
    </row>
    <row r="2201" spans="1:18" x14ac:dyDescent="0.3">
      <c r="A2201" s="1"/>
      <c r="K2201" s="1"/>
      <c r="R2201" s="1"/>
    </row>
    <row r="2202" spans="1:18" x14ac:dyDescent="0.3">
      <c r="A2202" s="1"/>
      <c r="K2202" s="1"/>
      <c r="R2202" s="1"/>
    </row>
    <row r="2203" spans="1:18" x14ac:dyDescent="0.3">
      <c r="A2203" s="1"/>
      <c r="K2203" s="1"/>
      <c r="R2203" s="1"/>
    </row>
    <row r="2204" spans="1:18" x14ac:dyDescent="0.3">
      <c r="A2204" s="1"/>
      <c r="K2204" s="1"/>
      <c r="R2204" s="1"/>
    </row>
    <row r="2205" spans="1:18" x14ac:dyDescent="0.3">
      <c r="A2205" s="1"/>
      <c r="K2205" s="1"/>
      <c r="R2205" s="1"/>
    </row>
    <row r="2206" spans="1:18" x14ac:dyDescent="0.3">
      <c r="A2206" s="1"/>
      <c r="K2206" s="1"/>
      <c r="R2206" s="1"/>
    </row>
    <row r="2207" spans="1:18" x14ac:dyDescent="0.3">
      <c r="A2207" s="1"/>
      <c r="K2207" s="1"/>
      <c r="R2207" s="1"/>
    </row>
    <row r="2208" spans="1:18" x14ac:dyDescent="0.3">
      <c r="A2208" s="1"/>
      <c r="K2208" s="1"/>
      <c r="R2208" s="1"/>
    </row>
    <row r="2209" spans="1:18" x14ac:dyDescent="0.3">
      <c r="A2209" s="1"/>
      <c r="K2209" s="1"/>
      <c r="R2209" s="1"/>
    </row>
    <row r="2210" spans="1:18" x14ac:dyDescent="0.3">
      <c r="A2210" s="1"/>
      <c r="K2210" s="1"/>
      <c r="R2210" s="1"/>
    </row>
    <row r="2211" spans="1:18" x14ac:dyDescent="0.3">
      <c r="A2211" s="1"/>
      <c r="K2211" s="1"/>
      <c r="R2211" s="1"/>
    </row>
    <row r="2212" spans="1:18" x14ac:dyDescent="0.3">
      <c r="A2212" s="1"/>
      <c r="K2212" s="1"/>
      <c r="R2212" s="1"/>
    </row>
    <row r="2213" spans="1:18" x14ac:dyDescent="0.3">
      <c r="A2213" s="1"/>
      <c r="K2213" s="1"/>
      <c r="R2213" s="1"/>
    </row>
    <row r="2214" spans="1:18" x14ac:dyDescent="0.3">
      <c r="A2214" s="1"/>
      <c r="K2214" s="1"/>
      <c r="R2214" s="1"/>
    </row>
    <row r="2215" spans="1:18" x14ac:dyDescent="0.3">
      <c r="A2215" s="1"/>
      <c r="K2215" s="1"/>
      <c r="R2215" s="1"/>
    </row>
    <row r="2216" spans="1:18" x14ac:dyDescent="0.3">
      <c r="A2216" s="1"/>
      <c r="K2216" s="1"/>
      <c r="R2216" s="1"/>
    </row>
    <row r="2217" spans="1:18" x14ac:dyDescent="0.3">
      <c r="A2217" s="1"/>
      <c r="K2217" s="1"/>
      <c r="R2217" s="1"/>
    </row>
    <row r="2218" spans="1:18" x14ac:dyDescent="0.3">
      <c r="A2218" s="1"/>
      <c r="K2218" s="1"/>
      <c r="R2218" s="1"/>
    </row>
    <row r="2219" spans="1:18" x14ac:dyDescent="0.3">
      <c r="A2219" s="1"/>
      <c r="K2219" s="1"/>
      <c r="R2219" s="1"/>
    </row>
    <row r="2220" spans="1:18" x14ac:dyDescent="0.3">
      <c r="A2220" s="1"/>
      <c r="K2220" s="1"/>
      <c r="R2220" s="1"/>
    </row>
    <row r="2221" spans="1:18" x14ac:dyDescent="0.3">
      <c r="A2221" s="1"/>
      <c r="K2221" s="1"/>
      <c r="R2221" s="1"/>
    </row>
    <row r="2222" spans="1:18" x14ac:dyDescent="0.3">
      <c r="A2222" s="1"/>
      <c r="K2222" s="1"/>
      <c r="R2222" s="1"/>
    </row>
    <row r="2223" spans="1:18" x14ac:dyDescent="0.3">
      <c r="A2223" s="1"/>
      <c r="K2223" s="1"/>
      <c r="R2223" s="1"/>
    </row>
    <row r="2224" spans="1:18" x14ac:dyDescent="0.3">
      <c r="A2224" s="1"/>
      <c r="K2224" s="1"/>
      <c r="R2224" s="1"/>
    </row>
    <row r="2225" spans="1:18" x14ac:dyDescent="0.3">
      <c r="A2225" s="1"/>
      <c r="K2225" s="1"/>
      <c r="R2225" s="1"/>
    </row>
    <row r="2226" spans="1:18" x14ac:dyDescent="0.3">
      <c r="A2226" s="1"/>
      <c r="K2226" s="1"/>
      <c r="R2226" s="1"/>
    </row>
    <row r="2227" spans="1:18" x14ac:dyDescent="0.3">
      <c r="A2227" s="1"/>
      <c r="K2227" s="1"/>
      <c r="R2227" s="1"/>
    </row>
    <row r="2228" spans="1:18" x14ac:dyDescent="0.3">
      <c r="A2228" s="1"/>
      <c r="K2228" s="1"/>
      <c r="R2228" s="1"/>
    </row>
    <row r="2229" spans="1:18" x14ac:dyDescent="0.3">
      <c r="A2229" s="1"/>
      <c r="K2229" s="1"/>
      <c r="R2229" s="1"/>
    </row>
    <row r="2230" spans="1:18" x14ac:dyDescent="0.3">
      <c r="A2230" s="1"/>
      <c r="K2230" s="1"/>
      <c r="R2230" s="1"/>
    </row>
    <row r="2231" spans="1:18" x14ac:dyDescent="0.3">
      <c r="A2231" s="1"/>
      <c r="K2231" s="1"/>
      <c r="R2231" s="1"/>
    </row>
    <row r="2232" spans="1:18" x14ac:dyDescent="0.3">
      <c r="A2232" s="1"/>
      <c r="K2232" s="1"/>
      <c r="R2232" s="1"/>
    </row>
    <row r="2233" spans="1:18" x14ac:dyDescent="0.3">
      <c r="A2233" s="1"/>
      <c r="K2233" s="1"/>
      <c r="R2233" s="1"/>
    </row>
    <row r="2234" spans="1:18" x14ac:dyDescent="0.3">
      <c r="A2234" s="1"/>
      <c r="K2234" s="1"/>
      <c r="R2234" s="1"/>
    </row>
    <row r="2235" spans="1:18" x14ac:dyDescent="0.3">
      <c r="A2235" s="1"/>
      <c r="K2235" s="1"/>
      <c r="R2235" s="1"/>
    </row>
    <row r="2236" spans="1:18" x14ac:dyDescent="0.3">
      <c r="A2236" s="1"/>
      <c r="K2236" s="1"/>
      <c r="R2236" s="1"/>
    </row>
    <row r="2237" spans="1:18" x14ac:dyDescent="0.3">
      <c r="A2237" s="1"/>
      <c r="K2237" s="1"/>
      <c r="R2237" s="1"/>
    </row>
    <row r="2238" spans="1:18" x14ac:dyDescent="0.3">
      <c r="A2238" s="1"/>
      <c r="K2238" s="1"/>
      <c r="R2238" s="1"/>
    </row>
    <row r="2239" spans="1:18" x14ac:dyDescent="0.3">
      <c r="A2239" s="1"/>
      <c r="K2239" s="1"/>
      <c r="R2239" s="1"/>
    </row>
    <row r="2240" spans="1:18" x14ac:dyDescent="0.3">
      <c r="A2240" s="1"/>
      <c r="K2240" s="1"/>
      <c r="R2240" s="1"/>
    </row>
    <row r="2241" spans="1:18" x14ac:dyDescent="0.3">
      <c r="A2241" s="1"/>
      <c r="K2241" s="1"/>
      <c r="R2241" s="1"/>
    </row>
    <row r="2242" spans="1:18" x14ac:dyDescent="0.3">
      <c r="A2242" s="1"/>
      <c r="K2242" s="1"/>
      <c r="R2242" s="1"/>
    </row>
    <row r="2243" spans="1:18" x14ac:dyDescent="0.3">
      <c r="A2243" s="1"/>
      <c r="K2243" s="1"/>
      <c r="R2243" s="1"/>
    </row>
    <row r="2244" spans="1:18" x14ac:dyDescent="0.3">
      <c r="A2244" s="1"/>
      <c r="K2244" s="1"/>
      <c r="R2244" s="1"/>
    </row>
    <row r="2245" spans="1:18" x14ac:dyDescent="0.3">
      <c r="A2245" s="1"/>
      <c r="K2245" s="1"/>
      <c r="R2245" s="1"/>
    </row>
    <row r="2246" spans="1:18" x14ac:dyDescent="0.3">
      <c r="A2246" s="1"/>
      <c r="K2246" s="1"/>
      <c r="R2246" s="1"/>
    </row>
    <row r="2247" spans="1:18" x14ac:dyDescent="0.3">
      <c r="A2247" s="1"/>
      <c r="K2247" s="1"/>
      <c r="R2247" s="1"/>
    </row>
    <row r="2248" spans="1:18" x14ac:dyDescent="0.3">
      <c r="A2248" s="1"/>
      <c r="K2248" s="1"/>
      <c r="R2248" s="1"/>
    </row>
    <row r="2249" spans="1:18" x14ac:dyDescent="0.3">
      <c r="A2249" s="1"/>
      <c r="K2249" s="1"/>
      <c r="R2249" s="1"/>
    </row>
    <row r="2250" spans="1:18" x14ac:dyDescent="0.3">
      <c r="A2250" s="1"/>
      <c r="K2250" s="1"/>
      <c r="R2250" s="1"/>
    </row>
    <row r="2251" spans="1:18" x14ac:dyDescent="0.3">
      <c r="A2251" s="1"/>
      <c r="K2251" s="1"/>
      <c r="R2251" s="1"/>
    </row>
    <row r="2252" spans="1:18" x14ac:dyDescent="0.3">
      <c r="A2252" s="1"/>
      <c r="K2252" s="1"/>
      <c r="R2252" s="1"/>
    </row>
    <row r="2253" spans="1:18" x14ac:dyDescent="0.3">
      <c r="A2253" s="1"/>
      <c r="K2253" s="1"/>
      <c r="R2253" s="1"/>
    </row>
    <row r="2254" spans="1:18" x14ac:dyDescent="0.3">
      <c r="A2254" s="1"/>
      <c r="K2254" s="1"/>
      <c r="R2254" s="1"/>
    </row>
    <row r="2255" spans="1:18" x14ac:dyDescent="0.3">
      <c r="A2255" s="1"/>
      <c r="K2255" s="1"/>
      <c r="R2255" s="1"/>
    </row>
    <row r="2256" spans="1:18" x14ac:dyDescent="0.3">
      <c r="A2256" s="1"/>
      <c r="K2256" s="1"/>
      <c r="R2256" s="1"/>
    </row>
    <row r="2257" spans="1:18" x14ac:dyDescent="0.3">
      <c r="A2257" s="1"/>
      <c r="K2257" s="1"/>
      <c r="R2257" s="1"/>
    </row>
    <row r="2258" spans="1:18" x14ac:dyDescent="0.3">
      <c r="A2258" s="1"/>
      <c r="K2258" s="1"/>
      <c r="R2258" s="1"/>
    </row>
    <row r="2259" spans="1:18" x14ac:dyDescent="0.3">
      <c r="A2259" s="1"/>
      <c r="K2259" s="1"/>
      <c r="R2259" s="1"/>
    </row>
    <row r="2260" spans="1:18" x14ac:dyDescent="0.3">
      <c r="A2260" s="1"/>
      <c r="K2260" s="1"/>
      <c r="R2260" s="1"/>
    </row>
    <row r="2261" spans="1:18" x14ac:dyDescent="0.3">
      <c r="A2261" s="1"/>
      <c r="K2261" s="1"/>
      <c r="R2261" s="1"/>
    </row>
    <row r="2262" spans="1:18" x14ac:dyDescent="0.3">
      <c r="A2262" s="1"/>
      <c r="K2262" s="1"/>
      <c r="R2262" s="1"/>
    </row>
    <row r="2263" spans="1:18" x14ac:dyDescent="0.3">
      <c r="A2263" s="1"/>
      <c r="K2263" s="1"/>
      <c r="R2263" s="1"/>
    </row>
    <row r="2264" spans="1:18" x14ac:dyDescent="0.3">
      <c r="A2264" s="1"/>
      <c r="K2264" s="1"/>
      <c r="R2264" s="1"/>
    </row>
    <row r="2265" spans="1:18" x14ac:dyDescent="0.3">
      <c r="A2265" s="1"/>
      <c r="K2265" s="1"/>
      <c r="R2265" s="1"/>
    </row>
    <row r="2266" spans="1:18" x14ac:dyDescent="0.3">
      <c r="A2266" s="1"/>
      <c r="K2266" s="1"/>
      <c r="R2266" s="1"/>
    </row>
    <row r="2267" spans="1:18" x14ac:dyDescent="0.3">
      <c r="A2267" s="1"/>
      <c r="K2267" s="1"/>
      <c r="R2267" s="1"/>
    </row>
    <row r="2268" spans="1:18" x14ac:dyDescent="0.3">
      <c r="A2268" s="1"/>
      <c r="K2268" s="1"/>
      <c r="R2268" s="1"/>
    </row>
    <row r="2269" spans="1:18" x14ac:dyDescent="0.3">
      <c r="A2269" s="1"/>
      <c r="K2269" s="1"/>
      <c r="R2269" s="1"/>
    </row>
    <row r="2270" spans="1:18" x14ac:dyDescent="0.3">
      <c r="A2270" s="1"/>
      <c r="K2270" s="1"/>
      <c r="R2270" s="1"/>
    </row>
    <row r="2271" spans="1:18" x14ac:dyDescent="0.3">
      <c r="A2271" s="1"/>
      <c r="K2271" s="1"/>
      <c r="R2271" s="1"/>
    </row>
    <row r="2272" spans="1:18" x14ac:dyDescent="0.3">
      <c r="A2272" s="1"/>
      <c r="K2272" s="1"/>
      <c r="R2272" s="1"/>
    </row>
    <row r="2273" spans="1:18" x14ac:dyDescent="0.3">
      <c r="A2273" s="1"/>
      <c r="K2273" s="1"/>
      <c r="R2273" s="1"/>
    </row>
    <row r="2274" spans="1:18" x14ac:dyDescent="0.3">
      <c r="A2274" s="1"/>
      <c r="K2274" s="1"/>
      <c r="R2274" s="1"/>
    </row>
    <row r="2275" spans="1:18" x14ac:dyDescent="0.3">
      <c r="A2275" s="1"/>
      <c r="K2275" s="1"/>
      <c r="R2275" s="1"/>
    </row>
    <row r="2276" spans="1:18" x14ac:dyDescent="0.3">
      <c r="A2276" s="1"/>
      <c r="K2276" s="1"/>
      <c r="R2276" s="1"/>
    </row>
    <row r="2277" spans="1:18" x14ac:dyDescent="0.3">
      <c r="A2277" s="1"/>
      <c r="K2277" s="1"/>
      <c r="R2277" s="1"/>
    </row>
    <row r="2278" spans="1:18" x14ac:dyDescent="0.3">
      <c r="A2278" s="1"/>
      <c r="K2278" s="1"/>
      <c r="R2278" s="1"/>
    </row>
    <row r="2279" spans="1:18" x14ac:dyDescent="0.3">
      <c r="A2279" s="1"/>
      <c r="K2279" s="1"/>
      <c r="R2279" s="1"/>
    </row>
    <row r="2280" spans="1:18" x14ac:dyDescent="0.3">
      <c r="A2280" s="1"/>
      <c r="K2280" s="1"/>
      <c r="R2280" s="1"/>
    </row>
    <row r="2281" spans="1:18" x14ac:dyDescent="0.3">
      <c r="A2281" s="1"/>
      <c r="K2281" s="1"/>
      <c r="R2281" s="1"/>
    </row>
    <row r="2282" spans="1:18" x14ac:dyDescent="0.3">
      <c r="A2282" s="1"/>
      <c r="K2282" s="1"/>
      <c r="R2282" s="1"/>
    </row>
    <row r="2283" spans="1:18" x14ac:dyDescent="0.3">
      <c r="A2283" s="1"/>
      <c r="K2283" s="1"/>
      <c r="R2283" s="1"/>
    </row>
    <row r="2284" spans="1:18" x14ac:dyDescent="0.3">
      <c r="A2284" s="1"/>
      <c r="K2284" s="1"/>
      <c r="R2284" s="1"/>
    </row>
    <row r="2285" spans="1:18" x14ac:dyDescent="0.3">
      <c r="A2285" s="1"/>
      <c r="K2285" s="1"/>
      <c r="R2285" s="1"/>
    </row>
    <row r="2286" spans="1:18" x14ac:dyDescent="0.3">
      <c r="A2286" s="1"/>
      <c r="K2286" s="1"/>
      <c r="R2286" s="1"/>
    </row>
    <row r="2287" spans="1:18" x14ac:dyDescent="0.3">
      <c r="A2287" s="1"/>
      <c r="K2287" s="1"/>
      <c r="R2287" s="1"/>
    </row>
    <row r="2288" spans="1:18" x14ac:dyDescent="0.3">
      <c r="A2288" s="1"/>
      <c r="K2288" s="1"/>
      <c r="R2288" s="1"/>
    </row>
    <row r="2289" spans="1:18" x14ac:dyDescent="0.3">
      <c r="A2289" s="1"/>
      <c r="K2289" s="1"/>
      <c r="R2289" s="1"/>
    </row>
    <row r="2290" spans="1:18" x14ac:dyDescent="0.3">
      <c r="A2290" s="1"/>
      <c r="K2290" s="1"/>
      <c r="R2290" s="1"/>
    </row>
    <row r="2291" spans="1:18" x14ac:dyDescent="0.3">
      <c r="A2291" s="1"/>
      <c r="K2291" s="1"/>
      <c r="R2291" s="1"/>
    </row>
    <row r="2292" spans="1:18" x14ac:dyDescent="0.3">
      <c r="A2292" s="1"/>
      <c r="K2292" s="1"/>
      <c r="R2292" s="1"/>
    </row>
    <row r="2293" spans="1:18" x14ac:dyDescent="0.3">
      <c r="A2293" s="1"/>
      <c r="K2293" s="1"/>
      <c r="R2293" s="1"/>
    </row>
    <row r="2294" spans="1:18" x14ac:dyDescent="0.3">
      <c r="A2294" s="1"/>
      <c r="K2294" s="1"/>
      <c r="R2294" s="1"/>
    </row>
    <row r="2295" spans="1:18" x14ac:dyDescent="0.3">
      <c r="A2295" s="1"/>
      <c r="K2295" s="1"/>
      <c r="R2295" s="1"/>
    </row>
    <row r="2296" spans="1:18" x14ac:dyDescent="0.3">
      <c r="A2296" s="1"/>
      <c r="K2296" s="1"/>
      <c r="R2296" s="1"/>
    </row>
    <row r="2297" spans="1:18" x14ac:dyDescent="0.3">
      <c r="A2297" s="1"/>
      <c r="K2297" s="1"/>
      <c r="R2297" s="1"/>
    </row>
    <row r="2298" spans="1:18" x14ac:dyDescent="0.3">
      <c r="A2298" s="1"/>
      <c r="K2298" s="1"/>
      <c r="R2298" s="1"/>
    </row>
    <row r="2299" spans="1:18" x14ac:dyDescent="0.3">
      <c r="A2299" s="1"/>
      <c r="K2299" s="1"/>
      <c r="R2299" s="1"/>
    </row>
    <row r="2300" spans="1:18" x14ac:dyDescent="0.3">
      <c r="A2300" s="1"/>
      <c r="K2300" s="1"/>
      <c r="R2300" s="1"/>
    </row>
    <row r="2301" spans="1:18" x14ac:dyDescent="0.3">
      <c r="A2301" s="1"/>
      <c r="K2301" s="1"/>
      <c r="R2301" s="1"/>
    </row>
    <row r="2302" spans="1:18" x14ac:dyDescent="0.3">
      <c r="A2302" s="1"/>
      <c r="K2302" s="1"/>
      <c r="R2302" s="1"/>
    </row>
    <row r="2303" spans="1:18" x14ac:dyDescent="0.3">
      <c r="A2303" s="1"/>
      <c r="K2303" s="1"/>
      <c r="R2303" s="1"/>
    </row>
    <row r="2304" spans="1:18" x14ac:dyDescent="0.3">
      <c r="A2304" s="1"/>
      <c r="K2304" s="1"/>
      <c r="R2304" s="1"/>
    </row>
    <row r="2305" spans="1:18" x14ac:dyDescent="0.3">
      <c r="A2305" s="1"/>
      <c r="K2305" s="1"/>
      <c r="R2305" s="1"/>
    </row>
    <row r="2306" spans="1:18" x14ac:dyDescent="0.3">
      <c r="A2306" s="1"/>
      <c r="K2306" s="1"/>
      <c r="R2306" s="1"/>
    </row>
    <row r="2307" spans="1:18" x14ac:dyDescent="0.3">
      <c r="A2307" s="1"/>
      <c r="K2307" s="1"/>
      <c r="R2307" s="1"/>
    </row>
    <row r="2308" spans="1:18" x14ac:dyDescent="0.3">
      <c r="A2308" s="1"/>
      <c r="K2308" s="1"/>
      <c r="R2308" s="1"/>
    </row>
    <row r="2309" spans="1:18" x14ac:dyDescent="0.3">
      <c r="A2309" s="1"/>
      <c r="K2309" s="1"/>
      <c r="R2309" s="1"/>
    </row>
    <row r="2310" spans="1:18" x14ac:dyDescent="0.3">
      <c r="A2310" s="1"/>
      <c r="K2310" s="1"/>
      <c r="R2310" s="1"/>
    </row>
    <row r="2311" spans="1:18" x14ac:dyDescent="0.3">
      <c r="A2311" s="1"/>
      <c r="K2311" s="1"/>
      <c r="R2311" s="1"/>
    </row>
    <row r="2312" spans="1:18" x14ac:dyDescent="0.3">
      <c r="A2312" s="1"/>
      <c r="K2312" s="1"/>
      <c r="R2312" s="1"/>
    </row>
    <row r="2313" spans="1:18" x14ac:dyDescent="0.3">
      <c r="A2313" s="1"/>
      <c r="K2313" s="1"/>
      <c r="R2313" s="1"/>
    </row>
    <row r="2314" spans="1:18" x14ac:dyDescent="0.3">
      <c r="A2314" s="1"/>
      <c r="K2314" s="1"/>
      <c r="R2314" s="1"/>
    </row>
    <row r="2315" spans="1:18" x14ac:dyDescent="0.3">
      <c r="A2315" s="1"/>
      <c r="K2315" s="1"/>
      <c r="R2315" s="1"/>
    </row>
    <row r="2316" spans="1:18" x14ac:dyDescent="0.3">
      <c r="A2316" s="1"/>
      <c r="K2316" s="1"/>
      <c r="R2316" s="1"/>
    </row>
    <row r="2317" spans="1:18" x14ac:dyDescent="0.3">
      <c r="A2317" s="1"/>
      <c r="K2317" s="1"/>
      <c r="R2317" s="1"/>
    </row>
    <row r="2318" spans="1:18" x14ac:dyDescent="0.3">
      <c r="A2318" s="1"/>
      <c r="K2318" s="1"/>
      <c r="R2318" s="1"/>
    </row>
    <row r="2319" spans="1:18" x14ac:dyDescent="0.3">
      <c r="A2319" s="1"/>
      <c r="K2319" s="1"/>
      <c r="R2319" s="1"/>
    </row>
    <row r="2320" spans="1:18" x14ac:dyDescent="0.3">
      <c r="A2320" s="1"/>
      <c r="K2320" s="1"/>
      <c r="R2320" s="1"/>
    </row>
    <row r="2321" spans="1:18" x14ac:dyDescent="0.3">
      <c r="A2321" s="1"/>
      <c r="K2321" s="1"/>
      <c r="R2321" s="1"/>
    </row>
    <row r="2322" spans="1:18" x14ac:dyDescent="0.3">
      <c r="A2322" s="1"/>
      <c r="K2322" s="1"/>
      <c r="R2322" s="1"/>
    </row>
    <row r="2323" spans="1:18" x14ac:dyDescent="0.3">
      <c r="A2323" s="1"/>
      <c r="K2323" s="1"/>
      <c r="R2323" s="1"/>
    </row>
    <row r="2324" spans="1:18" x14ac:dyDescent="0.3">
      <c r="A2324" s="1"/>
      <c r="K2324" s="1"/>
      <c r="R2324" s="1"/>
    </row>
    <row r="2325" spans="1:18" x14ac:dyDescent="0.3">
      <c r="A2325" s="1"/>
      <c r="K2325" s="1"/>
      <c r="R2325" s="1"/>
    </row>
    <row r="2326" spans="1:18" x14ac:dyDescent="0.3">
      <c r="A2326" s="1"/>
      <c r="K2326" s="1"/>
      <c r="R2326" s="1"/>
    </row>
    <row r="2327" spans="1:18" x14ac:dyDescent="0.3">
      <c r="A2327" s="1"/>
      <c r="K2327" s="1"/>
      <c r="R2327" s="1"/>
    </row>
    <row r="2328" spans="1:18" x14ac:dyDescent="0.3">
      <c r="A2328" s="1"/>
      <c r="K2328" s="1"/>
      <c r="R2328" s="1"/>
    </row>
    <row r="2329" spans="1:18" x14ac:dyDescent="0.3">
      <c r="A2329" s="1"/>
      <c r="K2329" s="1"/>
      <c r="R2329" s="1"/>
    </row>
    <row r="2330" spans="1:18" x14ac:dyDescent="0.3">
      <c r="A2330" s="1"/>
      <c r="K2330" s="1"/>
      <c r="R2330" s="1"/>
    </row>
    <row r="2331" spans="1:18" x14ac:dyDescent="0.3">
      <c r="A2331" s="1"/>
      <c r="K2331" s="1"/>
      <c r="R2331" s="1"/>
    </row>
    <row r="2332" spans="1:18" x14ac:dyDescent="0.3">
      <c r="A2332" s="1"/>
      <c r="K2332" s="1"/>
      <c r="R2332" s="1"/>
    </row>
    <row r="2333" spans="1:18" x14ac:dyDescent="0.3">
      <c r="A2333" s="1"/>
      <c r="K2333" s="1"/>
      <c r="R2333" s="1"/>
    </row>
    <row r="2334" spans="1:18" x14ac:dyDescent="0.3">
      <c r="A2334" s="1"/>
      <c r="K2334" s="1"/>
      <c r="R2334" s="1"/>
    </row>
    <row r="2335" spans="1:18" x14ac:dyDescent="0.3">
      <c r="A2335" s="1"/>
      <c r="K2335" s="1"/>
      <c r="R2335" s="1"/>
    </row>
    <row r="2336" spans="1:18" x14ac:dyDescent="0.3">
      <c r="A2336" s="1"/>
      <c r="K2336" s="1"/>
      <c r="R2336" s="1"/>
    </row>
    <row r="2337" spans="1:18" x14ac:dyDescent="0.3">
      <c r="A2337" s="1"/>
      <c r="K2337" s="1"/>
      <c r="R2337" s="1"/>
    </row>
    <row r="2338" spans="1:18" x14ac:dyDescent="0.3">
      <c r="A2338" s="1"/>
      <c r="K2338" s="1"/>
      <c r="R2338" s="1"/>
    </row>
    <row r="2339" spans="1:18" x14ac:dyDescent="0.3">
      <c r="A2339" s="1"/>
      <c r="K2339" s="1"/>
      <c r="R2339" s="1"/>
    </row>
    <row r="2340" spans="1:18" x14ac:dyDescent="0.3">
      <c r="A2340" s="1"/>
      <c r="K2340" s="1"/>
      <c r="R2340" s="1"/>
    </row>
    <row r="2341" spans="1:18" x14ac:dyDescent="0.3">
      <c r="A2341" s="1"/>
      <c r="K2341" s="1"/>
      <c r="R2341" s="1"/>
    </row>
    <row r="2342" spans="1:18" x14ac:dyDescent="0.3">
      <c r="A2342" s="1"/>
      <c r="K2342" s="1"/>
      <c r="R2342" s="1"/>
    </row>
    <row r="2343" spans="1:18" x14ac:dyDescent="0.3">
      <c r="A2343" s="1"/>
      <c r="K2343" s="1"/>
      <c r="R2343" s="1"/>
    </row>
    <row r="2344" spans="1:18" x14ac:dyDescent="0.3">
      <c r="A2344" s="1"/>
      <c r="K2344" s="1"/>
      <c r="R2344" s="1"/>
    </row>
    <row r="2345" spans="1:18" x14ac:dyDescent="0.3">
      <c r="A2345" s="1"/>
      <c r="K2345" s="1"/>
      <c r="R2345" s="1"/>
    </row>
    <row r="2346" spans="1:18" x14ac:dyDescent="0.3">
      <c r="A2346" s="1"/>
      <c r="K2346" s="1"/>
      <c r="R2346" s="1"/>
    </row>
    <row r="2347" spans="1:18" x14ac:dyDescent="0.3">
      <c r="A2347" s="1"/>
      <c r="K2347" s="1"/>
      <c r="R2347" s="1"/>
    </row>
    <row r="2348" spans="1:18" x14ac:dyDescent="0.3">
      <c r="A2348" s="1"/>
      <c r="K2348" s="1"/>
      <c r="R2348" s="1"/>
    </row>
    <row r="2349" spans="1:18" x14ac:dyDescent="0.3">
      <c r="A2349" s="1"/>
      <c r="K2349" s="1"/>
      <c r="R2349" s="1"/>
    </row>
    <row r="2350" spans="1:18" x14ac:dyDescent="0.3">
      <c r="A2350" s="1"/>
      <c r="K2350" s="1"/>
      <c r="R2350" s="1"/>
    </row>
    <row r="2351" spans="1:18" x14ac:dyDescent="0.3">
      <c r="A2351" s="1"/>
      <c r="K2351" s="1"/>
      <c r="R2351" s="1"/>
    </row>
    <row r="2352" spans="1:18" x14ac:dyDescent="0.3">
      <c r="A2352" s="1"/>
      <c r="K2352" s="1"/>
      <c r="R2352" s="1"/>
    </row>
    <row r="2353" spans="1:18" x14ac:dyDescent="0.3">
      <c r="A2353" s="1"/>
      <c r="K2353" s="1"/>
      <c r="R2353" s="1"/>
    </row>
    <row r="2354" spans="1:18" x14ac:dyDescent="0.3">
      <c r="A2354" s="1"/>
      <c r="K2354" s="1"/>
      <c r="R2354" s="1"/>
    </row>
    <row r="2355" spans="1:18" x14ac:dyDescent="0.3">
      <c r="A2355" s="1"/>
      <c r="K2355" s="1"/>
      <c r="R2355" s="1"/>
    </row>
    <row r="2356" spans="1:18" x14ac:dyDescent="0.3">
      <c r="A2356" s="1"/>
      <c r="K2356" s="1"/>
      <c r="R2356" s="1"/>
    </row>
    <row r="2357" spans="1:18" x14ac:dyDescent="0.3">
      <c r="A2357" s="1"/>
      <c r="K2357" s="1"/>
      <c r="R2357" s="1"/>
    </row>
    <row r="2358" spans="1:18" x14ac:dyDescent="0.3">
      <c r="A2358" s="1"/>
      <c r="K2358" s="1"/>
      <c r="R2358" s="1"/>
    </row>
    <row r="2359" spans="1:18" x14ac:dyDescent="0.3">
      <c r="A2359" s="1"/>
      <c r="K2359" s="1"/>
      <c r="R2359" s="1"/>
    </row>
    <row r="2360" spans="1:18" x14ac:dyDescent="0.3">
      <c r="A2360" s="1"/>
      <c r="K2360" s="1"/>
      <c r="R2360" s="1"/>
    </row>
    <row r="2361" spans="1:18" x14ac:dyDescent="0.3">
      <c r="A2361" s="1"/>
      <c r="K2361" s="1"/>
      <c r="R2361" s="1"/>
    </row>
    <row r="2362" spans="1:18" x14ac:dyDescent="0.3">
      <c r="A2362" s="1"/>
      <c r="K2362" s="1"/>
      <c r="R2362" s="1"/>
    </row>
    <row r="2363" spans="1:18" x14ac:dyDescent="0.3">
      <c r="A2363" s="1"/>
      <c r="K2363" s="1"/>
      <c r="R2363" s="1"/>
    </row>
    <row r="2364" spans="1:18" x14ac:dyDescent="0.3">
      <c r="A2364" s="1"/>
      <c r="K2364" s="1"/>
      <c r="R2364" s="1"/>
    </row>
    <row r="2365" spans="1:18" x14ac:dyDescent="0.3">
      <c r="A2365" s="1"/>
      <c r="K2365" s="1"/>
      <c r="R2365" s="1"/>
    </row>
    <row r="2366" spans="1:18" x14ac:dyDescent="0.3">
      <c r="A2366" s="1"/>
      <c r="K2366" s="1"/>
      <c r="R2366" s="1"/>
    </row>
    <row r="2367" spans="1:18" x14ac:dyDescent="0.3">
      <c r="A2367" s="1"/>
      <c r="K2367" s="1"/>
      <c r="R2367" s="1"/>
    </row>
    <row r="2368" spans="1:18" x14ac:dyDescent="0.3">
      <c r="A2368" s="1"/>
      <c r="K2368" s="1"/>
      <c r="R2368" s="1"/>
    </row>
    <row r="2369" spans="1:18" x14ac:dyDescent="0.3">
      <c r="A2369" s="1"/>
      <c r="K2369" s="1"/>
      <c r="R2369" s="1"/>
    </row>
    <row r="2370" spans="1:18" x14ac:dyDescent="0.3">
      <c r="A2370" s="1"/>
      <c r="K2370" s="1"/>
      <c r="R2370" s="1"/>
    </row>
    <row r="2371" spans="1:18" x14ac:dyDescent="0.3">
      <c r="A2371" s="1"/>
      <c r="K2371" s="1"/>
      <c r="R2371" s="1"/>
    </row>
    <row r="2372" spans="1:18" x14ac:dyDescent="0.3">
      <c r="A2372" s="1"/>
      <c r="K2372" s="1"/>
      <c r="R2372" s="1"/>
    </row>
    <row r="2373" spans="1:18" x14ac:dyDescent="0.3">
      <c r="A2373" s="1"/>
      <c r="K2373" s="1"/>
      <c r="R2373" s="1"/>
    </row>
    <row r="2374" spans="1:18" x14ac:dyDescent="0.3">
      <c r="A2374" s="1"/>
      <c r="K2374" s="1"/>
      <c r="R2374" s="1"/>
    </row>
    <row r="2375" spans="1:18" x14ac:dyDescent="0.3">
      <c r="A2375" s="1"/>
      <c r="K2375" s="1"/>
      <c r="R2375" s="1"/>
    </row>
    <row r="2376" spans="1:18" x14ac:dyDescent="0.3">
      <c r="A2376" s="1"/>
      <c r="K2376" s="1"/>
      <c r="R2376" s="1"/>
    </row>
    <row r="2377" spans="1:18" x14ac:dyDescent="0.3">
      <c r="A2377" s="1"/>
      <c r="K2377" s="1"/>
      <c r="R2377" s="1"/>
    </row>
    <row r="2378" spans="1:18" x14ac:dyDescent="0.3">
      <c r="A2378" s="1"/>
      <c r="K2378" s="1"/>
      <c r="R2378" s="1"/>
    </row>
    <row r="2379" spans="1:18" x14ac:dyDescent="0.3">
      <c r="A2379" s="1"/>
      <c r="K2379" s="1"/>
      <c r="R2379" s="1"/>
    </row>
    <row r="2380" spans="1:18" x14ac:dyDescent="0.3">
      <c r="A2380" s="1"/>
      <c r="K2380" s="1"/>
      <c r="R2380" s="1"/>
    </row>
    <row r="2381" spans="1:18" x14ac:dyDescent="0.3">
      <c r="A2381" s="1"/>
      <c r="K2381" s="1"/>
      <c r="R2381" s="1"/>
    </row>
    <row r="2382" spans="1:18" x14ac:dyDescent="0.3">
      <c r="A2382" s="1"/>
      <c r="K2382" s="1"/>
      <c r="R2382" s="1"/>
    </row>
    <row r="2383" spans="1:18" x14ac:dyDescent="0.3">
      <c r="A2383" s="1"/>
      <c r="K2383" s="1"/>
      <c r="R2383" s="1"/>
    </row>
    <row r="2384" spans="1:18" x14ac:dyDescent="0.3">
      <c r="A2384" s="1"/>
      <c r="K2384" s="1"/>
      <c r="R2384" s="1"/>
    </row>
    <row r="2385" spans="1:18" x14ac:dyDescent="0.3">
      <c r="A2385" s="1"/>
      <c r="K2385" s="1"/>
      <c r="R2385" s="1"/>
    </row>
    <row r="2386" spans="1:18" x14ac:dyDescent="0.3">
      <c r="A2386" s="1"/>
      <c r="K2386" s="1"/>
      <c r="R2386" s="1"/>
    </row>
    <row r="2387" spans="1:18" x14ac:dyDescent="0.3">
      <c r="A2387" s="1"/>
      <c r="K2387" s="1"/>
      <c r="R2387" s="1"/>
    </row>
    <row r="2388" spans="1:18" x14ac:dyDescent="0.3">
      <c r="A2388" s="1"/>
      <c r="K2388" s="1"/>
      <c r="R2388" s="1"/>
    </row>
    <row r="2389" spans="1:18" x14ac:dyDescent="0.3">
      <c r="A2389" s="1"/>
      <c r="K2389" s="1"/>
      <c r="R2389" s="1"/>
    </row>
    <row r="2390" spans="1:18" x14ac:dyDescent="0.3">
      <c r="A2390" s="1"/>
      <c r="K2390" s="1"/>
      <c r="R2390" s="1"/>
    </row>
    <row r="2391" spans="1:18" x14ac:dyDescent="0.3">
      <c r="A2391" s="1"/>
      <c r="K2391" s="1"/>
      <c r="R2391" s="1"/>
    </row>
    <row r="2392" spans="1:18" x14ac:dyDescent="0.3">
      <c r="A2392" s="1"/>
      <c r="K2392" s="1"/>
      <c r="R2392" s="1"/>
    </row>
    <row r="2393" spans="1:18" x14ac:dyDescent="0.3">
      <c r="A2393" s="1"/>
      <c r="K2393" s="1"/>
      <c r="R2393" s="1"/>
    </row>
    <row r="2394" spans="1:18" x14ac:dyDescent="0.3">
      <c r="A2394" s="1"/>
      <c r="K2394" s="1"/>
      <c r="R2394" s="1"/>
    </row>
    <row r="2395" spans="1:18" x14ac:dyDescent="0.3">
      <c r="A2395" s="1"/>
      <c r="K2395" s="1"/>
      <c r="R2395" s="1"/>
    </row>
    <row r="2396" spans="1:18" x14ac:dyDescent="0.3">
      <c r="A2396" s="1"/>
      <c r="K2396" s="1"/>
      <c r="R2396" s="1"/>
    </row>
    <row r="2397" spans="1:18" x14ac:dyDescent="0.3">
      <c r="A2397" s="1"/>
      <c r="K2397" s="1"/>
      <c r="R2397" s="1"/>
    </row>
    <row r="2398" spans="1:18" x14ac:dyDescent="0.3">
      <c r="A2398" s="1"/>
      <c r="K2398" s="1"/>
      <c r="R2398" s="1"/>
    </row>
    <row r="2399" spans="1:18" x14ac:dyDescent="0.3">
      <c r="A2399" s="1"/>
      <c r="K2399" s="1"/>
      <c r="R2399" s="1"/>
    </row>
    <row r="2400" spans="1:18" x14ac:dyDescent="0.3">
      <c r="A2400" s="1"/>
      <c r="K2400" s="1"/>
      <c r="R2400" s="1"/>
    </row>
    <row r="2401" spans="1:18" x14ac:dyDescent="0.3">
      <c r="A2401" s="1"/>
      <c r="K2401" s="1"/>
      <c r="R2401" s="1"/>
    </row>
    <row r="2402" spans="1:18" x14ac:dyDescent="0.3">
      <c r="A2402" s="1"/>
      <c r="K2402" s="1"/>
      <c r="R2402" s="1"/>
    </row>
    <row r="2403" spans="1:18" x14ac:dyDescent="0.3">
      <c r="A2403" s="1"/>
      <c r="K2403" s="1"/>
      <c r="R2403" s="1"/>
    </row>
    <row r="2404" spans="1:18" x14ac:dyDescent="0.3">
      <c r="A2404" s="1"/>
      <c r="K2404" s="1"/>
      <c r="R2404" s="1"/>
    </row>
    <row r="2405" spans="1:18" x14ac:dyDescent="0.3">
      <c r="A2405" s="1"/>
      <c r="K2405" s="1"/>
      <c r="R2405" s="1"/>
    </row>
    <row r="2406" spans="1:18" x14ac:dyDescent="0.3">
      <c r="A2406" s="1"/>
      <c r="K2406" s="1"/>
      <c r="R2406" s="1"/>
    </row>
    <row r="2407" spans="1:18" x14ac:dyDescent="0.3">
      <c r="A2407" s="1"/>
      <c r="K2407" s="1"/>
      <c r="R2407" s="1"/>
    </row>
    <row r="2408" spans="1:18" x14ac:dyDescent="0.3">
      <c r="A2408" s="1"/>
      <c r="K2408" s="1"/>
      <c r="R2408" s="1"/>
    </row>
    <row r="2409" spans="1:18" x14ac:dyDescent="0.3">
      <c r="A2409" s="1"/>
      <c r="K2409" s="1"/>
      <c r="R2409" s="1"/>
    </row>
    <row r="2410" spans="1:18" x14ac:dyDescent="0.3">
      <c r="A2410" s="1"/>
      <c r="K2410" s="1"/>
      <c r="R2410" s="1"/>
    </row>
    <row r="2411" spans="1:18" x14ac:dyDescent="0.3">
      <c r="A2411" s="1"/>
      <c r="K2411" s="1"/>
      <c r="R2411" s="1"/>
    </row>
    <row r="2412" spans="1:18" x14ac:dyDescent="0.3">
      <c r="A2412" s="1"/>
      <c r="K2412" s="1"/>
      <c r="R2412" s="1"/>
    </row>
    <row r="2413" spans="1:18" x14ac:dyDescent="0.3">
      <c r="A2413" s="1"/>
      <c r="K2413" s="1"/>
      <c r="R2413" s="1"/>
    </row>
    <row r="2414" spans="1:18" x14ac:dyDescent="0.3">
      <c r="A2414" s="1"/>
      <c r="K2414" s="1"/>
      <c r="R2414" s="1"/>
    </row>
    <row r="2415" spans="1:18" x14ac:dyDescent="0.3">
      <c r="A2415" s="1"/>
      <c r="K2415" s="1"/>
      <c r="R2415" s="1"/>
    </row>
    <row r="2416" spans="1:18" x14ac:dyDescent="0.3">
      <c r="A2416" s="1"/>
      <c r="K2416" s="1"/>
      <c r="R2416" s="1"/>
    </row>
    <row r="2417" spans="1:18" x14ac:dyDescent="0.3">
      <c r="A2417" s="1"/>
      <c r="K2417" s="1"/>
      <c r="R2417" s="1"/>
    </row>
    <row r="2418" spans="1:18" x14ac:dyDescent="0.3">
      <c r="A2418" s="1"/>
      <c r="K2418" s="1"/>
      <c r="R2418" s="1"/>
    </row>
    <row r="2419" spans="1:18" x14ac:dyDescent="0.3">
      <c r="A2419" s="1"/>
      <c r="K2419" s="1"/>
      <c r="R2419" s="1"/>
    </row>
    <row r="2420" spans="1:18" x14ac:dyDescent="0.3">
      <c r="A2420" s="1"/>
      <c r="K2420" s="1"/>
      <c r="R2420" s="1"/>
    </row>
    <row r="2421" spans="1:18" x14ac:dyDescent="0.3">
      <c r="A2421" s="1"/>
      <c r="K2421" s="1"/>
      <c r="R2421" s="1"/>
    </row>
    <row r="2422" spans="1:18" x14ac:dyDescent="0.3">
      <c r="A2422" s="1"/>
      <c r="K2422" s="1"/>
      <c r="R2422" s="1"/>
    </row>
    <row r="2423" spans="1:18" x14ac:dyDescent="0.3">
      <c r="A2423" s="1"/>
      <c r="K2423" s="1"/>
      <c r="R2423" s="1"/>
    </row>
    <row r="2424" spans="1:18" x14ac:dyDescent="0.3">
      <c r="A2424" s="1"/>
      <c r="K2424" s="1"/>
      <c r="R2424" s="1"/>
    </row>
    <row r="2425" spans="1:18" x14ac:dyDescent="0.3">
      <c r="A2425" s="1"/>
      <c r="K2425" s="1"/>
      <c r="R2425" s="1"/>
    </row>
    <row r="2426" spans="1:18" x14ac:dyDescent="0.3">
      <c r="A2426" s="1"/>
      <c r="K2426" s="1"/>
      <c r="R2426" s="1"/>
    </row>
    <row r="2427" spans="1:18" x14ac:dyDescent="0.3">
      <c r="A2427" s="1"/>
      <c r="K2427" s="1"/>
      <c r="R2427" s="1"/>
    </row>
    <row r="2428" spans="1:18" x14ac:dyDescent="0.3">
      <c r="A2428" s="1"/>
      <c r="K2428" s="1"/>
      <c r="R2428" s="1"/>
    </row>
    <row r="2429" spans="1:18" x14ac:dyDescent="0.3">
      <c r="A2429" s="1"/>
      <c r="K2429" s="1"/>
      <c r="R2429" s="1"/>
    </row>
    <row r="2430" spans="1:18" x14ac:dyDescent="0.3">
      <c r="A2430" s="1"/>
      <c r="K2430" s="1"/>
      <c r="R2430" s="1"/>
    </row>
    <row r="2431" spans="1:18" x14ac:dyDescent="0.3">
      <c r="A2431" s="1"/>
      <c r="K2431" s="1"/>
      <c r="R2431" s="1"/>
    </row>
    <row r="2432" spans="1:18" x14ac:dyDescent="0.3">
      <c r="A2432" s="1"/>
      <c r="K2432" s="1"/>
      <c r="R2432" s="1"/>
    </row>
    <row r="2433" spans="1:18" x14ac:dyDescent="0.3">
      <c r="A2433" s="1"/>
      <c r="K2433" s="1"/>
      <c r="R2433" s="1"/>
    </row>
    <row r="2434" spans="1:18" x14ac:dyDescent="0.3">
      <c r="A2434" s="1"/>
      <c r="K2434" s="1"/>
      <c r="R2434" s="1"/>
    </row>
    <row r="2435" spans="1:18" x14ac:dyDescent="0.3">
      <c r="A2435" s="1"/>
      <c r="K2435" s="1"/>
      <c r="R2435" s="1"/>
    </row>
    <row r="2436" spans="1:18" x14ac:dyDescent="0.3">
      <c r="A2436" s="1"/>
      <c r="K2436" s="1"/>
      <c r="R2436" s="1"/>
    </row>
    <row r="2437" spans="1:18" x14ac:dyDescent="0.3">
      <c r="A2437" s="1"/>
      <c r="K2437" s="1"/>
      <c r="R2437" s="1"/>
    </row>
    <row r="2438" spans="1:18" x14ac:dyDescent="0.3">
      <c r="A2438" s="1"/>
      <c r="K2438" s="1"/>
      <c r="R2438" s="1"/>
    </row>
    <row r="2439" spans="1:18" x14ac:dyDescent="0.3">
      <c r="A2439" s="1"/>
      <c r="K2439" s="1"/>
      <c r="R2439" s="1"/>
    </row>
    <row r="2440" spans="1:18" x14ac:dyDescent="0.3">
      <c r="A2440" s="1"/>
      <c r="K2440" s="1"/>
      <c r="R2440" s="1"/>
    </row>
    <row r="2441" spans="1:18" x14ac:dyDescent="0.3">
      <c r="A2441" s="1"/>
      <c r="K2441" s="1"/>
      <c r="R2441" s="1"/>
    </row>
    <row r="2442" spans="1:18" x14ac:dyDescent="0.3">
      <c r="A2442" s="1"/>
      <c r="K2442" s="1"/>
      <c r="R2442" s="1"/>
    </row>
    <row r="2443" spans="1:18" x14ac:dyDescent="0.3">
      <c r="A2443" s="1"/>
      <c r="K2443" s="1"/>
      <c r="R2443" s="1"/>
    </row>
    <row r="2444" spans="1:18" x14ac:dyDescent="0.3">
      <c r="A2444" s="1"/>
      <c r="K2444" s="1"/>
      <c r="R2444" s="1"/>
    </row>
    <row r="2445" spans="1:18" x14ac:dyDescent="0.3">
      <c r="A2445" s="1"/>
      <c r="K2445" s="1"/>
      <c r="R2445" s="1"/>
    </row>
    <row r="2446" spans="1:18" x14ac:dyDescent="0.3">
      <c r="A2446" s="1"/>
      <c r="K2446" s="1"/>
      <c r="R2446" s="1"/>
    </row>
    <row r="2447" spans="1:18" x14ac:dyDescent="0.3">
      <c r="A2447" s="1"/>
      <c r="K2447" s="1"/>
      <c r="R2447" s="1"/>
    </row>
    <row r="2448" spans="1:18" x14ac:dyDescent="0.3">
      <c r="A2448" s="1"/>
      <c r="K2448" s="1"/>
      <c r="R2448" s="1"/>
    </row>
    <row r="2449" spans="1:18" x14ac:dyDescent="0.3">
      <c r="A2449" s="1"/>
      <c r="K2449" s="1"/>
      <c r="R2449" s="1"/>
    </row>
    <row r="2450" spans="1:18" x14ac:dyDescent="0.3">
      <c r="A2450" s="1"/>
      <c r="K2450" s="1"/>
      <c r="R2450" s="1"/>
    </row>
    <row r="2451" spans="1:18" x14ac:dyDescent="0.3">
      <c r="A2451" s="1"/>
      <c r="K2451" s="1"/>
      <c r="R2451" s="1"/>
    </row>
    <row r="2452" spans="1:18" x14ac:dyDescent="0.3">
      <c r="A2452" s="1"/>
      <c r="K2452" s="1"/>
      <c r="R2452" s="1"/>
    </row>
    <row r="2453" spans="1:18" x14ac:dyDescent="0.3">
      <c r="A2453" s="1"/>
      <c r="K2453" s="1"/>
      <c r="R2453" s="1"/>
    </row>
    <row r="2454" spans="1:18" x14ac:dyDescent="0.3">
      <c r="A2454" s="1"/>
      <c r="K2454" s="1"/>
      <c r="R2454" s="1"/>
    </row>
    <row r="2455" spans="1:18" x14ac:dyDescent="0.3">
      <c r="A2455" s="1"/>
      <c r="K2455" s="1"/>
      <c r="R2455" s="1"/>
    </row>
    <row r="2456" spans="1:18" x14ac:dyDescent="0.3">
      <c r="A2456" s="1"/>
      <c r="K2456" s="1"/>
      <c r="R2456" s="1"/>
    </row>
    <row r="2457" spans="1:18" x14ac:dyDescent="0.3">
      <c r="A2457" s="1"/>
      <c r="K2457" s="1"/>
      <c r="R2457" s="1"/>
    </row>
    <row r="2458" spans="1:18" x14ac:dyDescent="0.3">
      <c r="A2458" s="1"/>
      <c r="K2458" s="1"/>
      <c r="R2458" s="1"/>
    </row>
    <row r="2459" spans="1:18" x14ac:dyDescent="0.3">
      <c r="A2459" s="1"/>
      <c r="K2459" s="1"/>
      <c r="R2459" s="1"/>
    </row>
    <row r="2460" spans="1:18" x14ac:dyDescent="0.3">
      <c r="A2460" s="1"/>
      <c r="K2460" s="1"/>
      <c r="R2460" s="1"/>
    </row>
    <row r="2461" spans="1:18" x14ac:dyDescent="0.3">
      <c r="A2461" s="1"/>
      <c r="K2461" s="1"/>
      <c r="R2461" s="1"/>
    </row>
    <row r="2462" spans="1:18" x14ac:dyDescent="0.3">
      <c r="A2462" s="1"/>
      <c r="K2462" s="1"/>
      <c r="R2462" s="1"/>
    </row>
    <row r="2463" spans="1:18" x14ac:dyDescent="0.3">
      <c r="A2463" s="1"/>
      <c r="K2463" s="1"/>
      <c r="R2463" s="1"/>
    </row>
    <row r="2464" spans="1:18" x14ac:dyDescent="0.3">
      <c r="A2464" s="1"/>
      <c r="K2464" s="1"/>
      <c r="R2464" s="1"/>
    </row>
    <row r="2465" spans="1:18" x14ac:dyDescent="0.3">
      <c r="A2465" s="1"/>
      <c r="K2465" s="1"/>
      <c r="R2465" s="1"/>
    </row>
    <row r="2466" spans="1:18" x14ac:dyDescent="0.3">
      <c r="A2466" s="1"/>
      <c r="K2466" s="1"/>
      <c r="R2466" s="1"/>
    </row>
    <row r="2467" spans="1:18" x14ac:dyDescent="0.3">
      <c r="A2467" s="1"/>
      <c r="K2467" s="1"/>
      <c r="R2467" s="1"/>
    </row>
    <row r="2468" spans="1:18" x14ac:dyDescent="0.3">
      <c r="A2468" s="1"/>
      <c r="K2468" s="1"/>
      <c r="R2468" s="1"/>
    </row>
    <row r="2469" spans="1:18" x14ac:dyDescent="0.3">
      <c r="A2469" s="1"/>
      <c r="K2469" s="1"/>
      <c r="R2469" s="1"/>
    </row>
    <row r="2470" spans="1:18" x14ac:dyDescent="0.3">
      <c r="A2470" s="1"/>
      <c r="K2470" s="1"/>
      <c r="R2470" s="1"/>
    </row>
    <row r="2471" spans="1:18" x14ac:dyDescent="0.3">
      <c r="A2471" s="1"/>
      <c r="K2471" s="1"/>
      <c r="R2471" s="1"/>
    </row>
    <row r="2472" spans="1:18" x14ac:dyDescent="0.3">
      <c r="A2472" s="1"/>
      <c r="K2472" s="1"/>
      <c r="R2472" s="1"/>
    </row>
    <row r="2473" spans="1:18" x14ac:dyDescent="0.3">
      <c r="A2473" s="1"/>
      <c r="K2473" s="1"/>
      <c r="R2473" s="1"/>
    </row>
    <row r="2474" spans="1:18" x14ac:dyDescent="0.3">
      <c r="A2474" s="1"/>
      <c r="K2474" s="1"/>
      <c r="R2474" s="1"/>
    </row>
    <row r="2475" spans="1:18" x14ac:dyDescent="0.3">
      <c r="A2475" s="1"/>
      <c r="K2475" s="1"/>
      <c r="R2475" s="1"/>
    </row>
    <row r="2476" spans="1:18" x14ac:dyDescent="0.3">
      <c r="A2476" s="1"/>
      <c r="K2476" s="1"/>
      <c r="R2476" s="1"/>
    </row>
    <row r="2477" spans="1:18" x14ac:dyDescent="0.3">
      <c r="A2477" s="1"/>
      <c r="K2477" s="1"/>
      <c r="R2477" s="1"/>
    </row>
    <row r="2478" spans="1:18" x14ac:dyDescent="0.3">
      <c r="A2478" s="1"/>
      <c r="K2478" s="1"/>
      <c r="R2478" s="1"/>
    </row>
    <row r="2479" spans="1:18" x14ac:dyDescent="0.3">
      <c r="A2479" s="1"/>
      <c r="K2479" s="1"/>
      <c r="R2479" s="1"/>
    </row>
    <row r="2480" spans="1:18" x14ac:dyDescent="0.3">
      <c r="A2480" s="1"/>
      <c r="K2480" s="1"/>
      <c r="R2480" s="1"/>
    </row>
    <row r="2481" spans="1:18" x14ac:dyDescent="0.3">
      <c r="A2481" s="1"/>
      <c r="K2481" s="1"/>
      <c r="R2481" s="1"/>
    </row>
    <row r="2482" spans="1:18" x14ac:dyDescent="0.3">
      <c r="A2482" s="1"/>
      <c r="K2482" s="1"/>
      <c r="R2482" s="1"/>
    </row>
    <row r="2483" spans="1:18" x14ac:dyDescent="0.3">
      <c r="A2483" s="1"/>
      <c r="K2483" s="1"/>
      <c r="R2483" s="1"/>
    </row>
    <row r="2484" spans="1:18" x14ac:dyDescent="0.3">
      <c r="A2484" s="1"/>
      <c r="K2484" s="1"/>
      <c r="R2484" s="1"/>
    </row>
    <row r="2485" spans="1:18" x14ac:dyDescent="0.3">
      <c r="A2485" s="1"/>
      <c r="K2485" s="1"/>
      <c r="R2485" s="1"/>
    </row>
    <row r="2486" spans="1:18" x14ac:dyDescent="0.3">
      <c r="A2486" s="1"/>
      <c r="K2486" s="1"/>
      <c r="R2486" s="1"/>
    </row>
    <row r="2487" spans="1:18" x14ac:dyDescent="0.3">
      <c r="A2487" s="1"/>
      <c r="K2487" s="1"/>
      <c r="R2487" s="1"/>
    </row>
    <row r="2488" spans="1:18" x14ac:dyDescent="0.3">
      <c r="A2488" s="1"/>
      <c r="K2488" s="1"/>
      <c r="R2488" s="1"/>
    </row>
    <row r="2489" spans="1:18" x14ac:dyDescent="0.3">
      <c r="A2489" s="1"/>
      <c r="K2489" s="1"/>
      <c r="R2489" s="1"/>
    </row>
    <row r="2490" spans="1:18" x14ac:dyDescent="0.3">
      <c r="A2490" s="1"/>
      <c r="K2490" s="1"/>
      <c r="R2490" s="1"/>
    </row>
    <row r="2491" spans="1:18" x14ac:dyDescent="0.3">
      <c r="A2491" s="1"/>
      <c r="K2491" s="1"/>
      <c r="R2491" s="1"/>
    </row>
    <row r="2492" spans="1:18" x14ac:dyDescent="0.3">
      <c r="A2492" s="1"/>
      <c r="K2492" s="1"/>
      <c r="R2492" s="1"/>
    </row>
    <row r="2493" spans="1:18" x14ac:dyDescent="0.3">
      <c r="A2493" s="1"/>
      <c r="K2493" s="1"/>
      <c r="R2493" s="1"/>
    </row>
    <row r="2494" spans="1:18" x14ac:dyDescent="0.3">
      <c r="A2494" s="1"/>
      <c r="K2494" s="1"/>
      <c r="R2494" s="1"/>
    </row>
    <row r="2495" spans="1:18" x14ac:dyDescent="0.3">
      <c r="A2495" s="1"/>
      <c r="K2495" s="1"/>
      <c r="R2495" s="1"/>
    </row>
    <row r="2496" spans="1:18" x14ac:dyDescent="0.3">
      <c r="A2496" s="1"/>
      <c r="K2496" s="1"/>
      <c r="R2496" s="1"/>
    </row>
    <row r="2497" spans="1:18" x14ac:dyDescent="0.3">
      <c r="A2497" s="1"/>
      <c r="K2497" s="1"/>
      <c r="R2497" s="1"/>
    </row>
    <row r="2498" spans="1:18" x14ac:dyDescent="0.3">
      <c r="A2498" s="1"/>
      <c r="K2498" s="1"/>
      <c r="R2498" s="1"/>
    </row>
    <row r="2499" spans="1:18" x14ac:dyDescent="0.3">
      <c r="A2499" s="1"/>
      <c r="K2499" s="1"/>
      <c r="R2499" s="1"/>
    </row>
    <row r="2500" spans="1:18" x14ac:dyDescent="0.3">
      <c r="A2500" s="1"/>
      <c r="K2500" s="1"/>
      <c r="R2500" s="1"/>
    </row>
    <row r="2501" spans="1:18" x14ac:dyDescent="0.3">
      <c r="A2501" s="1"/>
      <c r="K2501" s="1"/>
      <c r="R2501" s="1"/>
    </row>
    <row r="2502" spans="1:18" x14ac:dyDescent="0.3">
      <c r="A2502" s="1"/>
      <c r="K2502" s="1"/>
      <c r="R2502" s="1"/>
    </row>
    <row r="2503" spans="1:18" x14ac:dyDescent="0.3">
      <c r="A2503" s="1"/>
      <c r="K2503" s="1"/>
      <c r="R2503" s="1"/>
    </row>
    <row r="2504" spans="1:18" x14ac:dyDescent="0.3">
      <c r="A2504" s="1"/>
      <c r="K2504" s="1"/>
      <c r="R2504" s="1"/>
    </row>
    <row r="2505" spans="1:18" x14ac:dyDescent="0.3">
      <c r="A2505" s="1"/>
      <c r="K2505" s="1"/>
      <c r="R2505" s="1"/>
    </row>
    <row r="2506" spans="1:18" x14ac:dyDescent="0.3">
      <c r="A2506" s="1"/>
      <c r="K2506" s="1"/>
      <c r="R2506" s="1"/>
    </row>
    <row r="2507" spans="1:18" x14ac:dyDescent="0.3">
      <c r="A2507" s="1"/>
      <c r="K2507" s="1"/>
      <c r="R2507" s="1"/>
    </row>
    <row r="2508" spans="1:18" x14ac:dyDescent="0.3">
      <c r="A2508" s="1"/>
      <c r="K2508" s="1"/>
      <c r="R2508" s="1"/>
    </row>
    <row r="2509" spans="1:18" x14ac:dyDescent="0.3">
      <c r="A2509" s="1"/>
      <c r="K2509" s="1"/>
      <c r="R2509" s="1"/>
    </row>
    <row r="2510" spans="1:18" x14ac:dyDescent="0.3">
      <c r="A2510" s="1"/>
      <c r="K2510" s="1"/>
      <c r="R2510" s="1"/>
    </row>
    <row r="2511" spans="1:18" x14ac:dyDescent="0.3">
      <c r="A2511" s="1"/>
      <c r="K2511" s="1"/>
      <c r="R2511" s="1"/>
    </row>
    <row r="2512" spans="1:18" x14ac:dyDescent="0.3">
      <c r="A2512" s="1"/>
      <c r="K2512" s="1"/>
      <c r="R2512" s="1"/>
    </row>
    <row r="2513" spans="1:18" x14ac:dyDescent="0.3">
      <c r="A2513" s="1"/>
      <c r="K2513" s="1"/>
      <c r="R2513" s="1"/>
    </row>
    <row r="2514" spans="1:18" x14ac:dyDescent="0.3">
      <c r="A2514" s="1"/>
      <c r="K2514" s="1"/>
      <c r="R2514" s="1"/>
    </row>
    <row r="2515" spans="1:18" x14ac:dyDescent="0.3">
      <c r="A2515" s="1"/>
      <c r="K2515" s="1"/>
      <c r="R2515" s="1"/>
    </row>
    <row r="2516" spans="1:18" x14ac:dyDescent="0.3">
      <c r="A2516" s="1"/>
      <c r="K2516" s="1"/>
      <c r="R2516" s="1"/>
    </row>
    <row r="2517" spans="1:18" x14ac:dyDescent="0.3">
      <c r="A2517" s="1"/>
      <c r="K2517" s="1"/>
      <c r="R2517" s="1"/>
    </row>
    <row r="2518" spans="1:18" x14ac:dyDescent="0.3">
      <c r="A2518" s="1"/>
      <c r="K2518" s="1"/>
      <c r="R2518" s="1"/>
    </row>
    <row r="2519" spans="1:18" x14ac:dyDescent="0.3">
      <c r="A2519" s="1"/>
      <c r="K2519" s="1"/>
      <c r="R2519" s="1"/>
    </row>
    <row r="2520" spans="1:18" x14ac:dyDescent="0.3">
      <c r="A2520" s="1"/>
      <c r="K2520" s="1"/>
      <c r="R2520" s="1"/>
    </row>
    <row r="2521" spans="1:18" x14ac:dyDescent="0.3">
      <c r="A2521" s="1"/>
      <c r="K2521" s="1"/>
      <c r="R2521" s="1"/>
    </row>
    <row r="2522" spans="1:18" x14ac:dyDescent="0.3">
      <c r="A2522" s="1"/>
      <c r="K2522" s="1"/>
      <c r="R2522" s="1"/>
    </row>
    <row r="2523" spans="1:18" x14ac:dyDescent="0.3">
      <c r="A2523" s="1"/>
      <c r="K2523" s="1"/>
      <c r="R2523" s="1"/>
    </row>
    <row r="2524" spans="1:18" x14ac:dyDescent="0.3">
      <c r="A2524" s="1"/>
      <c r="K2524" s="1"/>
      <c r="R2524" s="1"/>
    </row>
    <row r="2525" spans="1:18" x14ac:dyDescent="0.3">
      <c r="A2525" s="1"/>
      <c r="K2525" s="1"/>
      <c r="R2525" s="1"/>
    </row>
    <row r="2526" spans="1:18" x14ac:dyDescent="0.3">
      <c r="A2526" s="1"/>
      <c r="K2526" s="1"/>
      <c r="R2526" s="1"/>
    </row>
    <row r="2527" spans="1:18" x14ac:dyDescent="0.3">
      <c r="A2527" s="1"/>
      <c r="K2527" s="1"/>
      <c r="R2527" s="1"/>
    </row>
    <row r="2528" spans="1:18" x14ac:dyDescent="0.3">
      <c r="A2528" s="1"/>
      <c r="K2528" s="1"/>
      <c r="R2528" s="1"/>
    </row>
    <row r="2529" spans="1:18" x14ac:dyDescent="0.3">
      <c r="A2529" s="1"/>
      <c r="K2529" s="1"/>
      <c r="R2529" s="1"/>
    </row>
    <row r="2530" spans="1:18" x14ac:dyDescent="0.3">
      <c r="A2530" s="1"/>
      <c r="K2530" s="1"/>
      <c r="R2530" s="1"/>
    </row>
    <row r="2531" spans="1:18" x14ac:dyDescent="0.3">
      <c r="A2531" s="1"/>
      <c r="K2531" s="1"/>
      <c r="R2531" s="1"/>
    </row>
    <row r="2532" spans="1:18" x14ac:dyDescent="0.3">
      <c r="A2532" s="1"/>
      <c r="K2532" s="1"/>
      <c r="R2532" s="1"/>
    </row>
    <row r="2533" spans="1:18" x14ac:dyDescent="0.3">
      <c r="A2533" s="1"/>
      <c r="K2533" s="1"/>
      <c r="R2533" s="1"/>
    </row>
    <row r="2534" spans="1:18" x14ac:dyDescent="0.3">
      <c r="A2534" s="1"/>
      <c r="K2534" s="1"/>
      <c r="R2534" s="1"/>
    </row>
    <row r="2535" spans="1:18" x14ac:dyDescent="0.3">
      <c r="A2535" s="1"/>
      <c r="K2535" s="1"/>
      <c r="R2535" s="1"/>
    </row>
    <row r="2536" spans="1:18" x14ac:dyDescent="0.3">
      <c r="A2536" s="1"/>
      <c r="K2536" s="1"/>
      <c r="R2536" s="1"/>
    </row>
    <row r="2537" spans="1:18" x14ac:dyDescent="0.3">
      <c r="A2537" s="1"/>
      <c r="K2537" s="1"/>
      <c r="R2537" s="1"/>
    </row>
    <row r="2538" spans="1:18" x14ac:dyDescent="0.3">
      <c r="A2538" s="1"/>
      <c r="K2538" s="1"/>
      <c r="R2538" s="1"/>
    </row>
    <row r="2539" spans="1:18" x14ac:dyDescent="0.3">
      <c r="A2539" s="1"/>
      <c r="K2539" s="1"/>
      <c r="R2539" s="1"/>
    </row>
    <row r="2540" spans="1:18" x14ac:dyDescent="0.3">
      <c r="A2540" s="1"/>
      <c r="K2540" s="1"/>
      <c r="R2540" s="1"/>
    </row>
    <row r="2541" spans="1:18" x14ac:dyDescent="0.3">
      <c r="A2541" s="1"/>
      <c r="K2541" s="1"/>
      <c r="R2541" s="1"/>
    </row>
    <row r="2542" spans="1:18" x14ac:dyDescent="0.3">
      <c r="A2542" s="1"/>
      <c r="K2542" s="1"/>
      <c r="R2542" s="1"/>
    </row>
    <row r="2543" spans="1:18" x14ac:dyDescent="0.3">
      <c r="A2543" s="1"/>
      <c r="K2543" s="1"/>
      <c r="R2543" s="1"/>
    </row>
    <row r="2544" spans="1:18" x14ac:dyDescent="0.3">
      <c r="A2544" s="1"/>
      <c r="K2544" s="1"/>
      <c r="R2544" s="1"/>
    </row>
    <row r="2545" spans="1:18" x14ac:dyDescent="0.3">
      <c r="A2545" s="1"/>
      <c r="K2545" s="1"/>
      <c r="R2545" s="1"/>
    </row>
    <row r="2546" spans="1:18" x14ac:dyDescent="0.3">
      <c r="A2546" s="1"/>
      <c r="K2546" s="1"/>
      <c r="R2546" s="1"/>
    </row>
    <row r="2547" spans="1:18" x14ac:dyDescent="0.3">
      <c r="A2547" s="1"/>
      <c r="K2547" s="1"/>
      <c r="R2547" s="1"/>
    </row>
    <row r="2548" spans="1:18" x14ac:dyDescent="0.3">
      <c r="A2548" s="1"/>
      <c r="K2548" s="1"/>
      <c r="R2548" s="1"/>
    </row>
    <row r="2549" spans="1:18" x14ac:dyDescent="0.3">
      <c r="A2549" s="1"/>
      <c r="K2549" s="1"/>
      <c r="R2549" s="1"/>
    </row>
    <row r="2550" spans="1:18" x14ac:dyDescent="0.3">
      <c r="A2550" s="1"/>
      <c r="K2550" s="1"/>
      <c r="R2550" s="1"/>
    </row>
    <row r="2551" spans="1:18" x14ac:dyDescent="0.3">
      <c r="A2551" s="1"/>
      <c r="K2551" s="1"/>
      <c r="R2551" s="1"/>
    </row>
    <row r="2552" spans="1:18" x14ac:dyDescent="0.3">
      <c r="A2552" s="1"/>
      <c r="K2552" s="1"/>
      <c r="R2552" s="1"/>
    </row>
    <row r="2553" spans="1:18" x14ac:dyDescent="0.3">
      <c r="A2553" s="1"/>
      <c r="K2553" s="1"/>
      <c r="R2553" s="1"/>
    </row>
    <row r="2554" spans="1:18" x14ac:dyDescent="0.3">
      <c r="A2554" s="1"/>
      <c r="K2554" s="1"/>
      <c r="R2554" s="1"/>
    </row>
    <row r="2555" spans="1:18" x14ac:dyDescent="0.3">
      <c r="A2555" s="1"/>
      <c r="K2555" s="1"/>
      <c r="R2555" s="1"/>
    </row>
    <row r="2556" spans="1:18" x14ac:dyDescent="0.3">
      <c r="A2556" s="1"/>
      <c r="K2556" s="1"/>
      <c r="R2556" s="1"/>
    </row>
    <row r="2557" spans="1:18" x14ac:dyDescent="0.3">
      <c r="A2557" s="1"/>
      <c r="K2557" s="1"/>
      <c r="R2557" s="1"/>
    </row>
    <row r="2558" spans="1:18" x14ac:dyDescent="0.3">
      <c r="A2558" s="1"/>
      <c r="K2558" s="1"/>
      <c r="R2558" s="1"/>
    </row>
    <row r="2559" spans="1:18" x14ac:dyDescent="0.3">
      <c r="A2559" s="1"/>
      <c r="K2559" s="1"/>
      <c r="R2559" s="1"/>
    </row>
    <row r="2560" spans="1:18" x14ac:dyDescent="0.3">
      <c r="A2560" s="1"/>
      <c r="K2560" s="1"/>
      <c r="R2560" s="1"/>
    </row>
    <row r="2561" spans="1:18" x14ac:dyDescent="0.3">
      <c r="A2561" s="1"/>
      <c r="K2561" s="1"/>
      <c r="R2561" s="1"/>
    </row>
    <row r="2562" spans="1:18" x14ac:dyDescent="0.3">
      <c r="A2562" s="1"/>
      <c r="K2562" s="1"/>
      <c r="R2562" s="1"/>
    </row>
    <row r="2563" spans="1:18" x14ac:dyDescent="0.3">
      <c r="A2563" s="1"/>
      <c r="K2563" s="1"/>
      <c r="R2563" s="1"/>
    </row>
    <row r="2564" spans="1:18" x14ac:dyDescent="0.3">
      <c r="A2564" s="1"/>
      <c r="K2564" s="1"/>
      <c r="R2564" s="1"/>
    </row>
    <row r="2565" spans="1:18" x14ac:dyDescent="0.3">
      <c r="A2565" s="1"/>
      <c r="K2565" s="1"/>
      <c r="R2565" s="1"/>
    </row>
    <row r="2566" spans="1:18" x14ac:dyDescent="0.3">
      <c r="A2566" s="1"/>
      <c r="K2566" s="1"/>
      <c r="R2566" s="1"/>
    </row>
    <row r="2567" spans="1:18" x14ac:dyDescent="0.3">
      <c r="A2567" s="1"/>
      <c r="K2567" s="1"/>
      <c r="R2567" s="1"/>
    </row>
    <row r="2568" spans="1:18" x14ac:dyDescent="0.3">
      <c r="A2568" s="1"/>
      <c r="K2568" s="1"/>
      <c r="R2568" s="1"/>
    </row>
    <row r="2569" spans="1:18" x14ac:dyDescent="0.3">
      <c r="A2569" s="1"/>
      <c r="K2569" s="1"/>
      <c r="R2569" s="1"/>
    </row>
    <row r="2570" spans="1:18" x14ac:dyDescent="0.3">
      <c r="A2570" s="1"/>
      <c r="K2570" s="1"/>
      <c r="R2570" s="1"/>
    </row>
    <row r="2571" spans="1:18" x14ac:dyDescent="0.3">
      <c r="A2571" s="1"/>
      <c r="K2571" s="1"/>
      <c r="R2571" s="1"/>
    </row>
    <row r="2572" spans="1:18" x14ac:dyDescent="0.3">
      <c r="A2572" s="1"/>
      <c r="K2572" s="1"/>
      <c r="R2572" s="1"/>
    </row>
    <row r="2573" spans="1:18" x14ac:dyDescent="0.3">
      <c r="A2573" s="1"/>
      <c r="K2573" s="1"/>
      <c r="R2573" s="1"/>
    </row>
    <row r="2574" spans="1:18" x14ac:dyDescent="0.3">
      <c r="A2574" s="1"/>
      <c r="K2574" s="1"/>
      <c r="R2574" s="1"/>
    </row>
    <row r="2575" spans="1:18" x14ac:dyDescent="0.3">
      <c r="A2575" s="1"/>
      <c r="K2575" s="1"/>
      <c r="R2575" s="1"/>
    </row>
    <row r="2576" spans="1:18" x14ac:dyDescent="0.3">
      <c r="A2576" s="1"/>
      <c r="K2576" s="1"/>
      <c r="R2576" s="1"/>
    </row>
    <row r="2577" spans="1:18" x14ac:dyDescent="0.3">
      <c r="A2577" s="1"/>
      <c r="K2577" s="1"/>
      <c r="R2577" s="1"/>
    </row>
    <row r="2578" spans="1:18" x14ac:dyDescent="0.3">
      <c r="A2578" s="1"/>
      <c r="K2578" s="1"/>
      <c r="R2578" s="1"/>
    </row>
    <row r="2579" spans="1:18" x14ac:dyDescent="0.3">
      <c r="A2579" s="1"/>
      <c r="K2579" s="1"/>
      <c r="R2579" s="1"/>
    </row>
    <row r="2580" spans="1:18" x14ac:dyDescent="0.3">
      <c r="A2580" s="1"/>
      <c r="K2580" s="1"/>
      <c r="R2580" s="1"/>
    </row>
    <row r="2581" spans="1:18" x14ac:dyDescent="0.3">
      <c r="A2581" s="1"/>
      <c r="K2581" s="1"/>
      <c r="R2581" s="1"/>
    </row>
    <row r="2582" spans="1:18" x14ac:dyDescent="0.3">
      <c r="A2582" s="1"/>
      <c r="K2582" s="1"/>
      <c r="R2582" s="1"/>
    </row>
    <row r="2583" spans="1:18" x14ac:dyDescent="0.3">
      <c r="A2583" s="1"/>
      <c r="K2583" s="1"/>
      <c r="R2583" s="1"/>
    </row>
    <row r="2584" spans="1:18" x14ac:dyDescent="0.3">
      <c r="A2584" s="1"/>
      <c r="K2584" s="1"/>
      <c r="R2584" s="1"/>
    </row>
    <row r="2585" spans="1:18" x14ac:dyDescent="0.3">
      <c r="A2585" s="1"/>
      <c r="K2585" s="1"/>
      <c r="R2585" s="1"/>
    </row>
    <row r="2586" spans="1:18" x14ac:dyDescent="0.3">
      <c r="A2586" s="1"/>
      <c r="K2586" s="1"/>
      <c r="R2586" s="1"/>
    </row>
    <row r="2587" spans="1:18" x14ac:dyDescent="0.3">
      <c r="A2587" s="1"/>
      <c r="K2587" s="1"/>
      <c r="R2587" s="1"/>
    </row>
    <row r="2588" spans="1:18" x14ac:dyDescent="0.3">
      <c r="A2588" s="1"/>
      <c r="K2588" s="1"/>
      <c r="R2588" s="1"/>
    </row>
    <row r="2589" spans="1:18" x14ac:dyDescent="0.3">
      <c r="A2589" s="1"/>
      <c r="K2589" s="1"/>
      <c r="R2589" s="1"/>
    </row>
    <row r="2590" spans="1:18" x14ac:dyDescent="0.3">
      <c r="A2590" s="1"/>
      <c r="K2590" s="1"/>
      <c r="R2590" s="1"/>
    </row>
    <row r="2591" spans="1:18" x14ac:dyDescent="0.3">
      <c r="A2591" s="1"/>
      <c r="K2591" s="1"/>
      <c r="R2591" s="1"/>
    </row>
    <row r="2592" spans="1:18" x14ac:dyDescent="0.3">
      <c r="A2592" s="1"/>
      <c r="K2592" s="1"/>
      <c r="R2592" s="1"/>
    </row>
    <row r="2593" spans="1:18" x14ac:dyDescent="0.3">
      <c r="A2593" s="1"/>
      <c r="K2593" s="1"/>
      <c r="R2593" s="1"/>
    </row>
    <row r="2594" spans="1:18" x14ac:dyDescent="0.3">
      <c r="A2594" s="1"/>
      <c r="K2594" s="1"/>
      <c r="R2594" s="1"/>
    </row>
    <row r="2595" spans="1:18" x14ac:dyDescent="0.3">
      <c r="A2595" s="1"/>
      <c r="K2595" s="1"/>
      <c r="R2595" s="1"/>
    </row>
    <row r="2596" spans="1:18" x14ac:dyDescent="0.3">
      <c r="A2596" s="1"/>
      <c r="K2596" s="1"/>
      <c r="R2596" s="1"/>
    </row>
    <row r="2597" spans="1:18" x14ac:dyDescent="0.3">
      <c r="A2597" s="1"/>
      <c r="K2597" s="1"/>
      <c r="R2597" s="1"/>
    </row>
    <row r="2598" spans="1:18" x14ac:dyDescent="0.3">
      <c r="A2598" s="1"/>
      <c r="K2598" s="1"/>
      <c r="R2598" s="1"/>
    </row>
    <row r="2599" spans="1:18" x14ac:dyDescent="0.3">
      <c r="A2599" s="1"/>
      <c r="K2599" s="1"/>
      <c r="R2599" s="1"/>
    </row>
    <row r="2600" spans="1:18" x14ac:dyDescent="0.3">
      <c r="A2600" s="1"/>
      <c r="K2600" s="1"/>
      <c r="R2600" s="1"/>
    </row>
    <row r="2601" spans="1:18" x14ac:dyDescent="0.3">
      <c r="A2601" s="1"/>
      <c r="K2601" s="1"/>
      <c r="R2601" s="1"/>
    </row>
    <row r="2602" spans="1:18" x14ac:dyDescent="0.3">
      <c r="A2602" s="1"/>
      <c r="K2602" s="1"/>
      <c r="R2602" s="1"/>
    </row>
    <row r="2603" spans="1:18" x14ac:dyDescent="0.3">
      <c r="A2603" s="1"/>
      <c r="K2603" s="1"/>
      <c r="R2603" s="1"/>
    </row>
    <row r="2604" spans="1:18" x14ac:dyDescent="0.3">
      <c r="A2604" s="1"/>
      <c r="K2604" s="1"/>
      <c r="R2604" s="1"/>
    </row>
    <row r="2605" spans="1:18" x14ac:dyDescent="0.3">
      <c r="A2605" s="1"/>
      <c r="K2605" s="1"/>
      <c r="R2605" s="1"/>
    </row>
    <row r="2606" spans="1:18" x14ac:dyDescent="0.3">
      <c r="A2606" s="1"/>
      <c r="K2606" s="1"/>
      <c r="R2606" s="1"/>
    </row>
    <row r="2607" spans="1:18" x14ac:dyDescent="0.3">
      <c r="A2607" s="1"/>
      <c r="K2607" s="1"/>
      <c r="R2607" s="1"/>
    </row>
    <row r="2608" spans="1:18" x14ac:dyDescent="0.3">
      <c r="A2608" s="1"/>
      <c r="K2608" s="1"/>
      <c r="R2608" s="1"/>
    </row>
    <row r="2609" spans="1:18" x14ac:dyDescent="0.3">
      <c r="A2609" s="1"/>
      <c r="K2609" s="1"/>
      <c r="R2609" s="1"/>
    </row>
    <row r="2610" spans="1:18" x14ac:dyDescent="0.3">
      <c r="A2610" s="1"/>
      <c r="K2610" s="1"/>
      <c r="R2610" s="1"/>
    </row>
    <row r="2611" spans="1:18" x14ac:dyDescent="0.3">
      <c r="A2611" s="1"/>
      <c r="K2611" s="1"/>
      <c r="R2611" s="1"/>
    </row>
    <row r="2612" spans="1:18" x14ac:dyDescent="0.3">
      <c r="A2612" s="1"/>
      <c r="K2612" s="1"/>
      <c r="R2612" s="1"/>
    </row>
    <row r="2613" spans="1:18" x14ac:dyDescent="0.3">
      <c r="A2613" s="1"/>
      <c r="K2613" s="1"/>
      <c r="R2613" s="1"/>
    </row>
    <row r="2614" spans="1:18" x14ac:dyDescent="0.3">
      <c r="A2614" s="1"/>
      <c r="K2614" s="1"/>
      <c r="R2614" s="1"/>
    </row>
    <row r="2615" spans="1:18" x14ac:dyDescent="0.3">
      <c r="A2615" s="1"/>
      <c r="K2615" s="1"/>
      <c r="R2615" s="1"/>
    </row>
    <row r="2616" spans="1:18" x14ac:dyDescent="0.3">
      <c r="A2616" s="1"/>
      <c r="K2616" s="1"/>
      <c r="R2616" s="1"/>
    </row>
    <row r="2617" spans="1:18" x14ac:dyDescent="0.3">
      <c r="A2617" s="1"/>
      <c r="K2617" s="1"/>
      <c r="R2617" s="1"/>
    </row>
    <row r="2618" spans="1:18" x14ac:dyDescent="0.3">
      <c r="A2618" s="1"/>
      <c r="K2618" s="1"/>
      <c r="R2618" s="1"/>
    </row>
    <row r="2619" spans="1:18" x14ac:dyDescent="0.3">
      <c r="A2619" s="1"/>
      <c r="K2619" s="1"/>
      <c r="R2619" s="1"/>
    </row>
    <row r="2620" spans="1:18" x14ac:dyDescent="0.3">
      <c r="A2620" s="1"/>
      <c r="K2620" s="1"/>
      <c r="R2620" s="1"/>
    </row>
    <row r="2621" spans="1:18" x14ac:dyDescent="0.3">
      <c r="A2621" s="1"/>
      <c r="K2621" s="1"/>
      <c r="R2621" s="1"/>
    </row>
    <row r="2622" spans="1:18" x14ac:dyDescent="0.3">
      <c r="A2622" s="1"/>
      <c r="K2622" s="1"/>
      <c r="R2622" s="1"/>
    </row>
    <row r="2623" spans="1:18" x14ac:dyDescent="0.3">
      <c r="A2623" s="1"/>
      <c r="K2623" s="1"/>
      <c r="R2623" s="1"/>
    </row>
    <row r="2624" spans="1:18" x14ac:dyDescent="0.3">
      <c r="A2624" s="1"/>
      <c r="K2624" s="1"/>
      <c r="R2624" s="1"/>
    </row>
    <row r="2625" spans="1:18" x14ac:dyDescent="0.3">
      <c r="A2625" s="1"/>
      <c r="K2625" s="1"/>
      <c r="R2625" s="1"/>
    </row>
    <row r="2626" spans="1:18" x14ac:dyDescent="0.3">
      <c r="A2626" s="1"/>
      <c r="K2626" s="1"/>
      <c r="R2626" s="1"/>
    </row>
    <row r="2627" spans="1:18" x14ac:dyDescent="0.3">
      <c r="A2627" s="1"/>
      <c r="K2627" s="1"/>
      <c r="R2627" s="1"/>
    </row>
    <row r="2628" spans="1:18" x14ac:dyDescent="0.3">
      <c r="A2628" s="1"/>
      <c r="K2628" s="1"/>
      <c r="R2628" s="1"/>
    </row>
    <row r="2629" spans="1:18" x14ac:dyDescent="0.3">
      <c r="A2629" s="1"/>
      <c r="K2629" s="1"/>
      <c r="R2629" s="1"/>
    </row>
    <row r="2630" spans="1:18" x14ac:dyDescent="0.3">
      <c r="A2630" s="1"/>
      <c r="K2630" s="1"/>
      <c r="R2630" s="1"/>
    </row>
    <row r="2631" spans="1:18" x14ac:dyDescent="0.3">
      <c r="A2631" s="1"/>
      <c r="K2631" s="1"/>
      <c r="R2631" s="1"/>
    </row>
    <row r="2632" spans="1:18" x14ac:dyDescent="0.3">
      <c r="A2632" s="1"/>
      <c r="K2632" s="1"/>
      <c r="R2632" s="1"/>
    </row>
    <row r="2633" spans="1:18" x14ac:dyDescent="0.3">
      <c r="A2633" s="1"/>
      <c r="K2633" s="1"/>
      <c r="R2633" s="1"/>
    </row>
    <row r="2634" spans="1:18" x14ac:dyDescent="0.3">
      <c r="A2634" s="1"/>
      <c r="K2634" s="1"/>
      <c r="R2634" s="1"/>
    </row>
    <row r="2635" spans="1:18" x14ac:dyDescent="0.3">
      <c r="A2635" s="1"/>
      <c r="K2635" s="1"/>
      <c r="R2635" s="1"/>
    </row>
    <row r="2636" spans="1:18" x14ac:dyDescent="0.3">
      <c r="A2636" s="1"/>
      <c r="K2636" s="1"/>
      <c r="R2636" s="1"/>
    </row>
    <row r="2637" spans="1:18" x14ac:dyDescent="0.3">
      <c r="A2637" s="1"/>
      <c r="K2637" s="1"/>
      <c r="R2637" s="1"/>
    </row>
    <row r="2638" spans="1:18" x14ac:dyDescent="0.3">
      <c r="A2638" s="1"/>
      <c r="K2638" s="1"/>
      <c r="R2638" s="1"/>
    </row>
    <row r="2639" spans="1:18" x14ac:dyDescent="0.3">
      <c r="A2639" s="1"/>
      <c r="K2639" s="1"/>
      <c r="R2639" s="1"/>
    </row>
    <row r="2640" spans="1:18" x14ac:dyDescent="0.3">
      <c r="A2640" s="1"/>
      <c r="K2640" s="1"/>
      <c r="R2640" s="1"/>
    </row>
    <row r="2641" spans="1:18" x14ac:dyDescent="0.3">
      <c r="A2641" s="1"/>
      <c r="K2641" s="1"/>
      <c r="R2641" s="1"/>
    </row>
    <row r="2642" spans="1:18" x14ac:dyDescent="0.3">
      <c r="A2642" s="1"/>
      <c r="K2642" s="1"/>
      <c r="R2642" s="1"/>
    </row>
    <row r="2643" spans="1:18" x14ac:dyDescent="0.3">
      <c r="A2643" s="1"/>
      <c r="K2643" s="1"/>
      <c r="R2643" s="1"/>
    </row>
    <row r="2644" spans="1:18" x14ac:dyDescent="0.3">
      <c r="A2644" s="1"/>
      <c r="K2644" s="1"/>
      <c r="R2644" s="1"/>
    </row>
    <row r="2645" spans="1:18" x14ac:dyDescent="0.3">
      <c r="A2645" s="1"/>
      <c r="K2645" s="1"/>
      <c r="R2645" s="1"/>
    </row>
    <row r="2646" spans="1:18" x14ac:dyDescent="0.3">
      <c r="A2646" s="1"/>
      <c r="K2646" s="1"/>
      <c r="R2646" s="1"/>
    </row>
    <row r="2647" spans="1:18" x14ac:dyDescent="0.3">
      <c r="A2647" s="1"/>
      <c r="K2647" s="1"/>
      <c r="R2647" s="1"/>
    </row>
    <row r="2648" spans="1:18" x14ac:dyDescent="0.3">
      <c r="A2648" s="1"/>
      <c r="K2648" s="1"/>
      <c r="R2648" s="1"/>
    </row>
    <row r="2649" spans="1:18" x14ac:dyDescent="0.3">
      <c r="A2649" s="1"/>
      <c r="K2649" s="1"/>
      <c r="R2649" s="1"/>
    </row>
    <row r="2650" spans="1:18" x14ac:dyDescent="0.3">
      <c r="A2650" s="1"/>
      <c r="K2650" s="1"/>
      <c r="R2650" s="1"/>
    </row>
    <row r="2651" spans="1:18" x14ac:dyDescent="0.3">
      <c r="A2651" s="1"/>
      <c r="K2651" s="1"/>
      <c r="R2651" s="1"/>
    </row>
    <row r="2652" spans="1:18" x14ac:dyDescent="0.3">
      <c r="A2652" s="1"/>
      <c r="K2652" s="1"/>
      <c r="R2652" s="1"/>
    </row>
    <row r="2653" spans="1:18" x14ac:dyDescent="0.3">
      <c r="A2653" s="1"/>
      <c r="K2653" s="1"/>
      <c r="R2653" s="1"/>
    </row>
    <row r="2654" spans="1:18" x14ac:dyDescent="0.3">
      <c r="A2654" s="1"/>
      <c r="K2654" s="1"/>
      <c r="R2654" s="1"/>
    </row>
    <row r="2655" spans="1:18" x14ac:dyDescent="0.3">
      <c r="A2655" s="1"/>
      <c r="K2655" s="1"/>
      <c r="R2655" s="1"/>
    </row>
    <row r="2656" spans="1:18" x14ac:dyDescent="0.3">
      <c r="A2656" s="1"/>
      <c r="K2656" s="1"/>
      <c r="R2656" s="1"/>
    </row>
    <row r="2657" spans="1:18" x14ac:dyDescent="0.3">
      <c r="A2657" s="1"/>
      <c r="K2657" s="1"/>
      <c r="R2657" s="1"/>
    </row>
    <row r="2658" spans="1:18" x14ac:dyDescent="0.3">
      <c r="A2658" s="1"/>
      <c r="K2658" s="1"/>
      <c r="R2658" s="1"/>
    </row>
    <row r="2659" spans="1:18" x14ac:dyDescent="0.3">
      <c r="A2659" s="1"/>
      <c r="K2659" s="1"/>
      <c r="R2659" s="1"/>
    </row>
    <row r="2660" spans="1:18" x14ac:dyDescent="0.3">
      <c r="A2660" s="1"/>
      <c r="K2660" s="1"/>
      <c r="R2660" s="1"/>
    </row>
    <row r="2661" spans="1:18" x14ac:dyDescent="0.3">
      <c r="A2661" s="1"/>
      <c r="K2661" s="1"/>
      <c r="R2661" s="1"/>
    </row>
    <row r="2662" spans="1:18" x14ac:dyDescent="0.3">
      <c r="A2662" s="1"/>
      <c r="K2662" s="1"/>
      <c r="R2662" s="1"/>
    </row>
    <row r="2663" spans="1:18" x14ac:dyDescent="0.3">
      <c r="A2663" s="1"/>
      <c r="K2663" s="1"/>
      <c r="R2663" s="1"/>
    </row>
    <row r="2664" spans="1:18" x14ac:dyDescent="0.3">
      <c r="A2664" s="1"/>
      <c r="K2664" s="1"/>
      <c r="R2664" s="1"/>
    </row>
    <row r="2665" spans="1:18" x14ac:dyDescent="0.3">
      <c r="A2665" s="1"/>
      <c r="K2665" s="1"/>
      <c r="R2665" s="1"/>
    </row>
    <row r="2666" spans="1:18" x14ac:dyDescent="0.3">
      <c r="A2666" s="1"/>
      <c r="K2666" s="1"/>
      <c r="R2666" s="1"/>
    </row>
    <row r="2667" spans="1:18" x14ac:dyDescent="0.3">
      <c r="A2667" s="1"/>
      <c r="K2667" s="1"/>
      <c r="R2667" s="1"/>
    </row>
    <row r="2668" spans="1:18" x14ac:dyDescent="0.3">
      <c r="A2668" s="1"/>
      <c r="K2668" s="1"/>
      <c r="R2668" s="1"/>
    </row>
    <row r="2669" spans="1:18" x14ac:dyDescent="0.3">
      <c r="A2669" s="1"/>
      <c r="K2669" s="1"/>
      <c r="R2669" s="1"/>
    </row>
    <row r="2670" spans="1:18" x14ac:dyDescent="0.3">
      <c r="A2670" s="1"/>
      <c r="K2670" s="1"/>
      <c r="R2670" s="1"/>
    </row>
    <row r="2671" spans="1:18" x14ac:dyDescent="0.3">
      <c r="A2671" s="1"/>
      <c r="K2671" s="1"/>
      <c r="R2671" s="1"/>
    </row>
    <row r="2672" spans="1:18" x14ac:dyDescent="0.3">
      <c r="A2672" s="1"/>
      <c r="K2672" s="1"/>
      <c r="R2672" s="1"/>
    </row>
    <row r="2673" spans="1:18" x14ac:dyDescent="0.3">
      <c r="A2673" s="1"/>
      <c r="K2673" s="1"/>
      <c r="R2673" s="1"/>
    </row>
    <row r="2674" spans="1:18" x14ac:dyDescent="0.3">
      <c r="A2674" s="1"/>
      <c r="K2674" s="1"/>
      <c r="R2674" s="1"/>
    </row>
    <row r="2675" spans="1:18" x14ac:dyDescent="0.3">
      <c r="A2675" s="1"/>
      <c r="K2675" s="1"/>
      <c r="R2675" s="1"/>
    </row>
    <row r="2676" spans="1:18" x14ac:dyDescent="0.3">
      <c r="A2676" s="1"/>
      <c r="K2676" s="1"/>
      <c r="R2676" s="1"/>
    </row>
    <row r="2677" spans="1:18" x14ac:dyDescent="0.3">
      <c r="A2677" s="1"/>
      <c r="K2677" s="1"/>
      <c r="R2677" s="1"/>
    </row>
    <row r="2678" spans="1:18" x14ac:dyDescent="0.3">
      <c r="A2678" s="1"/>
      <c r="K2678" s="1"/>
      <c r="R2678" s="1"/>
    </row>
    <row r="2679" spans="1:18" x14ac:dyDescent="0.3">
      <c r="A2679" s="1"/>
      <c r="K2679" s="1"/>
      <c r="R2679" s="1"/>
    </row>
    <row r="2680" spans="1:18" x14ac:dyDescent="0.3">
      <c r="A2680" s="1"/>
      <c r="K2680" s="1"/>
      <c r="R2680" s="1"/>
    </row>
    <row r="2681" spans="1:18" x14ac:dyDescent="0.3">
      <c r="A2681" s="1"/>
      <c r="K2681" s="1"/>
      <c r="R2681" s="1"/>
    </row>
    <row r="2682" spans="1:18" x14ac:dyDescent="0.3">
      <c r="A2682" s="1"/>
      <c r="K2682" s="1"/>
      <c r="R2682" s="1"/>
    </row>
    <row r="2683" spans="1:18" x14ac:dyDescent="0.3">
      <c r="A2683" s="1"/>
      <c r="K2683" s="1"/>
      <c r="R2683" s="1"/>
    </row>
    <row r="2684" spans="1:18" x14ac:dyDescent="0.3">
      <c r="A2684" s="1"/>
      <c r="K2684" s="1"/>
      <c r="R2684" s="1"/>
    </row>
    <row r="2685" spans="1:18" x14ac:dyDescent="0.3">
      <c r="A2685" s="1"/>
      <c r="K2685" s="1"/>
      <c r="R2685" s="1"/>
    </row>
    <row r="2686" spans="1:18" x14ac:dyDescent="0.3">
      <c r="A2686" s="1"/>
      <c r="K2686" s="1"/>
      <c r="R2686" s="1"/>
    </row>
    <row r="2687" spans="1:18" x14ac:dyDescent="0.3">
      <c r="A2687" s="1"/>
      <c r="K2687" s="1"/>
      <c r="R2687" s="1"/>
    </row>
    <row r="2688" spans="1:18" x14ac:dyDescent="0.3">
      <c r="A2688" s="1"/>
      <c r="K2688" s="1"/>
      <c r="R2688" s="1"/>
    </row>
    <row r="2689" spans="1:18" x14ac:dyDescent="0.3">
      <c r="A2689" s="1"/>
      <c r="K2689" s="1"/>
      <c r="R2689" s="1"/>
    </row>
    <row r="2690" spans="1:18" x14ac:dyDescent="0.3">
      <c r="A2690" s="1"/>
      <c r="K2690" s="1"/>
      <c r="R2690" s="1"/>
    </row>
    <row r="2691" spans="1:18" x14ac:dyDescent="0.3">
      <c r="A2691" s="1"/>
      <c r="K2691" s="1"/>
      <c r="R2691" s="1"/>
    </row>
    <row r="2692" spans="1:18" x14ac:dyDescent="0.3">
      <c r="A2692" s="1"/>
      <c r="K2692" s="1"/>
      <c r="R2692" s="1"/>
    </row>
    <row r="2693" spans="1:18" x14ac:dyDescent="0.3">
      <c r="A2693" s="1"/>
      <c r="K2693" s="1"/>
      <c r="R2693" s="1"/>
    </row>
    <row r="2694" spans="1:18" x14ac:dyDescent="0.3">
      <c r="A2694" s="1"/>
      <c r="K2694" s="1"/>
      <c r="R2694" s="1"/>
    </row>
    <row r="2695" spans="1:18" x14ac:dyDescent="0.3">
      <c r="A2695" s="1"/>
      <c r="K2695" s="1"/>
      <c r="R2695" s="1"/>
    </row>
    <row r="2696" spans="1:18" x14ac:dyDescent="0.3">
      <c r="A2696" s="1"/>
      <c r="K2696" s="1"/>
      <c r="R2696" s="1"/>
    </row>
    <row r="2697" spans="1:18" x14ac:dyDescent="0.3">
      <c r="A2697" s="1"/>
      <c r="K2697" s="1"/>
      <c r="R2697" s="1"/>
    </row>
    <row r="2698" spans="1:18" x14ac:dyDescent="0.3">
      <c r="A2698" s="1"/>
      <c r="K2698" s="1"/>
      <c r="R2698" s="1"/>
    </row>
    <row r="2699" spans="1:18" x14ac:dyDescent="0.3">
      <c r="A2699" s="1"/>
      <c r="K2699" s="1"/>
      <c r="R2699" s="1"/>
    </row>
    <row r="2700" spans="1:18" x14ac:dyDescent="0.3">
      <c r="A2700" s="1"/>
      <c r="K2700" s="1"/>
      <c r="R2700" s="1"/>
    </row>
    <row r="2701" spans="1:18" x14ac:dyDescent="0.3">
      <c r="A2701" s="1"/>
      <c r="K2701" s="1"/>
      <c r="R2701" s="1"/>
    </row>
    <row r="2702" spans="1:18" x14ac:dyDescent="0.3">
      <c r="A2702" s="1"/>
      <c r="K2702" s="1"/>
      <c r="R2702" s="1"/>
    </row>
    <row r="2703" spans="1:18" x14ac:dyDescent="0.3">
      <c r="A2703" s="1"/>
      <c r="K2703" s="1"/>
      <c r="R2703" s="1"/>
    </row>
    <row r="2704" spans="1:18" x14ac:dyDescent="0.3">
      <c r="A2704" s="1"/>
      <c r="K2704" s="1"/>
      <c r="R2704" s="1"/>
    </row>
    <row r="2705" spans="1:18" x14ac:dyDescent="0.3">
      <c r="A2705" s="1"/>
      <c r="K2705" s="1"/>
      <c r="R2705" s="1"/>
    </row>
    <row r="2706" spans="1:18" x14ac:dyDescent="0.3">
      <c r="A2706" s="1"/>
      <c r="K2706" s="1"/>
      <c r="R2706" s="1"/>
    </row>
    <row r="2707" spans="1:18" x14ac:dyDescent="0.3">
      <c r="A2707" s="1"/>
      <c r="K2707" s="1"/>
      <c r="R2707" s="1"/>
    </row>
    <row r="2708" spans="1:18" x14ac:dyDescent="0.3">
      <c r="A2708" s="1"/>
      <c r="K2708" s="1"/>
      <c r="R2708" s="1"/>
    </row>
    <row r="2709" spans="1:18" x14ac:dyDescent="0.3">
      <c r="A2709" s="1"/>
      <c r="K2709" s="1"/>
      <c r="R2709" s="1"/>
    </row>
    <row r="2710" spans="1:18" x14ac:dyDescent="0.3">
      <c r="A2710" s="1"/>
      <c r="K2710" s="1"/>
      <c r="R2710" s="1"/>
    </row>
    <row r="2711" spans="1:18" x14ac:dyDescent="0.3">
      <c r="A2711" s="1"/>
      <c r="K2711" s="1"/>
      <c r="R2711" s="1"/>
    </row>
    <row r="2712" spans="1:18" x14ac:dyDescent="0.3">
      <c r="A2712" s="1"/>
      <c r="K2712" s="1"/>
      <c r="R2712" s="1"/>
    </row>
    <row r="2713" spans="1:18" x14ac:dyDescent="0.3">
      <c r="A2713" s="1"/>
      <c r="K2713" s="1"/>
      <c r="R2713" s="1"/>
    </row>
    <row r="2714" spans="1:18" x14ac:dyDescent="0.3">
      <c r="A2714" s="1"/>
      <c r="K2714" s="1"/>
      <c r="R2714" s="1"/>
    </row>
    <row r="2715" spans="1:18" x14ac:dyDescent="0.3">
      <c r="A2715" s="1"/>
      <c r="K2715" s="1"/>
      <c r="R2715" s="1"/>
    </row>
    <row r="2716" spans="1:18" x14ac:dyDescent="0.3">
      <c r="A2716" s="1"/>
      <c r="K2716" s="1"/>
      <c r="R2716" s="1"/>
    </row>
    <row r="2717" spans="1:18" x14ac:dyDescent="0.3">
      <c r="A2717" s="1"/>
      <c r="K2717" s="1"/>
      <c r="R2717" s="1"/>
    </row>
    <row r="2718" spans="1:18" x14ac:dyDescent="0.3">
      <c r="A2718" s="1"/>
      <c r="K2718" s="1"/>
      <c r="R2718" s="1"/>
    </row>
    <row r="2719" spans="1:18" x14ac:dyDescent="0.3">
      <c r="A2719" s="1"/>
      <c r="K2719" s="1"/>
      <c r="R2719" s="1"/>
    </row>
    <row r="2720" spans="1:18" x14ac:dyDescent="0.3">
      <c r="A2720" s="1"/>
      <c r="K2720" s="1"/>
      <c r="R2720" s="1"/>
    </row>
    <row r="2721" spans="1:18" x14ac:dyDescent="0.3">
      <c r="A2721" s="1"/>
      <c r="K2721" s="1"/>
      <c r="R2721" s="1"/>
    </row>
    <row r="2722" spans="1:18" x14ac:dyDescent="0.3">
      <c r="A2722" s="1"/>
      <c r="K2722" s="1"/>
      <c r="R2722" s="1"/>
    </row>
    <row r="2723" spans="1:18" x14ac:dyDescent="0.3">
      <c r="A2723" s="1"/>
      <c r="K2723" s="1"/>
      <c r="R2723" s="1"/>
    </row>
    <row r="2724" spans="1:18" x14ac:dyDescent="0.3">
      <c r="A2724" s="1"/>
      <c r="K2724" s="1"/>
      <c r="R2724" s="1"/>
    </row>
    <row r="2725" spans="1:18" x14ac:dyDescent="0.3">
      <c r="A2725" s="1"/>
      <c r="K2725" s="1"/>
      <c r="R2725" s="1"/>
    </row>
    <row r="2726" spans="1:18" x14ac:dyDescent="0.3">
      <c r="A2726" s="1"/>
      <c r="K2726" s="1"/>
      <c r="R2726" s="1"/>
    </row>
    <row r="2727" spans="1:18" x14ac:dyDescent="0.3">
      <c r="A2727" s="1"/>
      <c r="K2727" s="1"/>
      <c r="R2727" s="1"/>
    </row>
    <row r="2728" spans="1:18" x14ac:dyDescent="0.3">
      <c r="A2728" s="1"/>
      <c r="K2728" s="1"/>
      <c r="R2728" s="1"/>
    </row>
    <row r="2729" spans="1:18" x14ac:dyDescent="0.3">
      <c r="A2729" s="1"/>
      <c r="K2729" s="1"/>
      <c r="R2729" s="1"/>
    </row>
    <row r="2730" spans="1:18" x14ac:dyDescent="0.3">
      <c r="A2730" s="1"/>
      <c r="K2730" s="1"/>
      <c r="R2730" s="1"/>
    </row>
    <row r="2731" spans="1:18" x14ac:dyDescent="0.3">
      <c r="A2731" s="1"/>
      <c r="K2731" s="1"/>
      <c r="R2731" s="1"/>
    </row>
    <row r="2732" spans="1:18" x14ac:dyDescent="0.3">
      <c r="A2732" s="1"/>
      <c r="K2732" s="1"/>
      <c r="R2732" s="1"/>
    </row>
    <row r="2733" spans="1:18" x14ac:dyDescent="0.3">
      <c r="A2733" s="1"/>
      <c r="K2733" s="1"/>
      <c r="R2733" s="1"/>
    </row>
    <row r="2734" spans="1:18" x14ac:dyDescent="0.3">
      <c r="A2734" s="1"/>
      <c r="K2734" s="1"/>
      <c r="R2734" s="1"/>
    </row>
    <row r="2735" spans="1:18" x14ac:dyDescent="0.3">
      <c r="A2735" s="1"/>
      <c r="K2735" s="1"/>
      <c r="R2735" s="1"/>
    </row>
    <row r="2736" spans="1:18" x14ac:dyDescent="0.3">
      <c r="A2736" s="1"/>
      <c r="K2736" s="1"/>
      <c r="R2736" s="1"/>
    </row>
    <row r="2737" spans="1:18" x14ac:dyDescent="0.3">
      <c r="A2737" s="1"/>
      <c r="K2737" s="1"/>
      <c r="R2737" s="1"/>
    </row>
    <row r="2738" spans="1:18" x14ac:dyDescent="0.3">
      <c r="A2738" s="1"/>
      <c r="K2738" s="1"/>
      <c r="R2738" s="1"/>
    </row>
    <row r="2739" spans="1:18" x14ac:dyDescent="0.3">
      <c r="A2739" s="1"/>
      <c r="K2739" s="1"/>
      <c r="R2739" s="1"/>
    </row>
    <row r="2740" spans="1:18" x14ac:dyDescent="0.3">
      <c r="A2740" s="1"/>
      <c r="K2740" s="1"/>
      <c r="R2740" s="1"/>
    </row>
    <row r="2741" spans="1:18" x14ac:dyDescent="0.3">
      <c r="A2741" s="1"/>
      <c r="K2741" s="1"/>
      <c r="R2741" s="1"/>
    </row>
    <row r="2742" spans="1:18" x14ac:dyDescent="0.3">
      <c r="A2742" s="1"/>
      <c r="K2742" s="1"/>
      <c r="R2742" s="1"/>
    </row>
    <row r="2743" spans="1:18" x14ac:dyDescent="0.3">
      <c r="A2743" s="1"/>
      <c r="K2743" s="1"/>
      <c r="R2743" s="1"/>
    </row>
    <row r="2744" spans="1:18" x14ac:dyDescent="0.3">
      <c r="A2744" s="1"/>
      <c r="K2744" s="1"/>
      <c r="R2744" s="1"/>
    </row>
    <row r="2745" spans="1:18" x14ac:dyDescent="0.3">
      <c r="A2745" s="1"/>
      <c r="K2745" s="1"/>
      <c r="R2745" s="1"/>
    </row>
    <row r="2746" spans="1:18" x14ac:dyDescent="0.3">
      <c r="A2746" s="1"/>
      <c r="K2746" s="1"/>
      <c r="R2746" s="1"/>
    </row>
    <row r="2747" spans="1:18" x14ac:dyDescent="0.3">
      <c r="A2747" s="1"/>
      <c r="K2747" s="1"/>
      <c r="R2747" s="1"/>
    </row>
    <row r="2748" spans="1:18" x14ac:dyDescent="0.3">
      <c r="A2748" s="1"/>
      <c r="K2748" s="1"/>
      <c r="R2748" s="1"/>
    </row>
    <row r="2749" spans="1:18" x14ac:dyDescent="0.3">
      <c r="A2749" s="1"/>
      <c r="K2749" s="1"/>
      <c r="R2749" s="1"/>
    </row>
    <row r="2750" spans="1:18" x14ac:dyDescent="0.3">
      <c r="A2750" s="1"/>
      <c r="K2750" s="1"/>
      <c r="R2750" s="1"/>
    </row>
    <row r="2751" spans="1:18" x14ac:dyDescent="0.3">
      <c r="A2751" s="1"/>
      <c r="K2751" s="1"/>
      <c r="R2751" s="1"/>
    </row>
    <row r="2752" spans="1:18" x14ac:dyDescent="0.3">
      <c r="A2752" s="1"/>
      <c r="K2752" s="1"/>
      <c r="R2752" s="1"/>
    </row>
    <row r="2753" spans="1:18" x14ac:dyDescent="0.3">
      <c r="A2753" s="1"/>
      <c r="K2753" s="1"/>
      <c r="R2753" s="1"/>
    </row>
    <row r="2754" spans="1:18" x14ac:dyDescent="0.3">
      <c r="A2754" s="1"/>
      <c r="K2754" s="1"/>
      <c r="R2754" s="1"/>
    </row>
    <row r="2755" spans="1:18" x14ac:dyDescent="0.3">
      <c r="A2755" s="1"/>
      <c r="K2755" s="1"/>
      <c r="R2755" s="1"/>
    </row>
    <row r="2756" spans="1:18" x14ac:dyDescent="0.3">
      <c r="A2756" s="1"/>
      <c r="K2756" s="1"/>
      <c r="R2756" s="1"/>
    </row>
    <row r="2757" spans="1:18" x14ac:dyDescent="0.3">
      <c r="A2757" s="1"/>
      <c r="K2757" s="1"/>
      <c r="R2757" s="1"/>
    </row>
    <row r="2758" spans="1:18" x14ac:dyDescent="0.3">
      <c r="A2758" s="1"/>
      <c r="K2758" s="1"/>
      <c r="R2758" s="1"/>
    </row>
    <row r="2759" spans="1:18" x14ac:dyDescent="0.3">
      <c r="A2759" s="1"/>
      <c r="K2759" s="1"/>
      <c r="R2759" s="1"/>
    </row>
    <row r="2760" spans="1:18" x14ac:dyDescent="0.3">
      <c r="A2760" s="1"/>
      <c r="K2760" s="1"/>
      <c r="R2760" s="1"/>
    </row>
    <row r="2761" spans="1:18" x14ac:dyDescent="0.3">
      <c r="A2761" s="1"/>
      <c r="K2761" s="1"/>
      <c r="R2761" s="1"/>
    </row>
    <row r="2762" spans="1:18" x14ac:dyDescent="0.3">
      <c r="A2762" s="1"/>
      <c r="K2762" s="1"/>
      <c r="R2762" s="1"/>
    </row>
    <row r="2763" spans="1:18" x14ac:dyDescent="0.3">
      <c r="A2763" s="1"/>
      <c r="K2763" s="1"/>
      <c r="R2763" s="1"/>
    </row>
    <row r="2764" spans="1:18" x14ac:dyDescent="0.3">
      <c r="A2764" s="1"/>
      <c r="K2764" s="1"/>
      <c r="R2764" s="1"/>
    </row>
    <row r="2765" spans="1:18" x14ac:dyDescent="0.3">
      <c r="A2765" s="1"/>
      <c r="K2765" s="1"/>
      <c r="R2765" s="1"/>
    </row>
    <row r="2766" spans="1:18" x14ac:dyDescent="0.3">
      <c r="A2766" s="1"/>
      <c r="K2766" s="1"/>
      <c r="R2766" s="1"/>
    </row>
    <row r="2767" spans="1:18" x14ac:dyDescent="0.3">
      <c r="A2767" s="1"/>
      <c r="K2767" s="1"/>
      <c r="R2767" s="1"/>
    </row>
    <row r="2768" spans="1:18" x14ac:dyDescent="0.3">
      <c r="A2768" s="1"/>
      <c r="K2768" s="1"/>
      <c r="R2768" s="1"/>
    </row>
    <row r="2769" spans="1:18" x14ac:dyDescent="0.3">
      <c r="A2769" s="1"/>
      <c r="K2769" s="1"/>
      <c r="R2769" s="1"/>
    </row>
    <row r="2770" spans="1:18" x14ac:dyDescent="0.3">
      <c r="A2770" s="1"/>
      <c r="K2770" s="1"/>
      <c r="R2770" s="1"/>
    </row>
    <row r="2771" spans="1:18" x14ac:dyDescent="0.3">
      <c r="A2771" s="1"/>
      <c r="K2771" s="1"/>
      <c r="R2771" s="1"/>
    </row>
    <row r="2772" spans="1:18" x14ac:dyDescent="0.3">
      <c r="A2772" s="1"/>
      <c r="K2772" s="1"/>
      <c r="R2772" s="1"/>
    </row>
    <row r="2773" spans="1:18" x14ac:dyDescent="0.3">
      <c r="A2773" s="1"/>
      <c r="K2773" s="1"/>
      <c r="R2773" s="1"/>
    </row>
    <row r="2774" spans="1:18" x14ac:dyDescent="0.3">
      <c r="A2774" s="1"/>
      <c r="K2774" s="1"/>
      <c r="R2774" s="1"/>
    </row>
    <row r="2775" spans="1:18" x14ac:dyDescent="0.3">
      <c r="A2775" s="1"/>
      <c r="K2775" s="1"/>
      <c r="R2775" s="1"/>
    </row>
    <row r="2776" spans="1:18" x14ac:dyDescent="0.3">
      <c r="A2776" s="1"/>
      <c r="K2776" s="1"/>
      <c r="R2776" s="1"/>
    </row>
    <row r="2777" spans="1:18" x14ac:dyDescent="0.3">
      <c r="A2777" s="1"/>
      <c r="K2777" s="1"/>
      <c r="R2777" s="1"/>
    </row>
    <row r="2778" spans="1:18" x14ac:dyDescent="0.3">
      <c r="A2778" s="1"/>
      <c r="K2778" s="1"/>
      <c r="R2778" s="1"/>
    </row>
    <row r="2779" spans="1:18" x14ac:dyDescent="0.3">
      <c r="A2779" s="1"/>
      <c r="K2779" s="1"/>
      <c r="R2779" s="1"/>
    </row>
    <row r="2780" spans="1:18" x14ac:dyDescent="0.3">
      <c r="A2780" s="1"/>
      <c r="K2780" s="1"/>
      <c r="R2780" s="1"/>
    </row>
    <row r="2781" spans="1:18" x14ac:dyDescent="0.3">
      <c r="A2781" s="1"/>
      <c r="K2781" s="1"/>
      <c r="R2781" s="1"/>
    </row>
    <row r="2782" spans="1:18" x14ac:dyDescent="0.3">
      <c r="A2782" s="1"/>
      <c r="K2782" s="1"/>
      <c r="R2782" s="1"/>
    </row>
    <row r="2783" spans="1:18" x14ac:dyDescent="0.3">
      <c r="A2783" s="1"/>
      <c r="K2783" s="1"/>
      <c r="R2783" s="1"/>
    </row>
    <row r="2784" spans="1:18" x14ac:dyDescent="0.3">
      <c r="A2784" s="1"/>
      <c r="K2784" s="1"/>
      <c r="R2784" s="1"/>
    </row>
    <row r="2785" spans="1:18" x14ac:dyDescent="0.3">
      <c r="A2785" s="1"/>
      <c r="K2785" s="1"/>
      <c r="R2785" s="1"/>
    </row>
    <row r="2786" spans="1:18" x14ac:dyDescent="0.3">
      <c r="A2786" s="1"/>
      <c r="K2786" s="1"/>
      <c r="R2786" s="1"/>
    </row>
    <row r="2787" spans="1:18" x14ac:dyDescent="0.3">
      <c r="A2787" s="1"/>
      <c r="K2787" s="1"/>
      <c r="R2787" s="1"/>
    </row>
    <row r="2788" spans="1:18" x14ac:dyDescent="0.3">
      <c r="A2788" s="1"/>
      <c r="K2788" s="1"/>
      <c r="R2788" s="1"/>
    </row>
    <row r="2789" spans="1:18" x14ac:dyDescent="0.3">
      <c r="A2789" s="1"/>
      <c r="K2789" s="1"/>
      <c r="R2789" s="1"/>
    </row>
    <row r="2790" spans="1:18" x14ac:dyDescent="0.3">
      <c r="A2790" s="1"/>
      <c r="K2790" s="1"/>
      <c r="R2790" s="1"/>
    </row>
    <row r="2791" spans="1:18" x14ac:dyDescent="0.3">
      <c r="A2791" s="1"/>
      <c r="K2791" s="1"/>
      <c r="R2791" s="1"/>
    </row>
    <row r="2792" spans="1:18" x14ac:dyDescent="0.3">
      <c r="A2792" s="1"/>
      <c r="K2792" s="1"/>
      <c r="R2792" s="1"/>
    </row>
    <row r="2793" spans="1:18" x14ac:dyDescent="0.3">
      <c r="A2793" s="1"/>
      <c r="K2793" s="1"/>
      <c r="R2793" s="1"/>
    </row>
    <row r="2794" spans="1:18" x14ac:dyDescent="0.3">
      <c r="A2794" s="1"/>
      <c r="K2794" s="1"/>
      <c r="R2794" s="1"/>
    </row>
    <row r="2795" spans="1:18" x14ac:dyDescent="0.3">
      <c r="A2795" s="1"/>
      <c r="K2795" s="1"/>
      <c r="R2795" s="1"/>
    </row>
    <row r="2796" spans="1:18" x14ac:dyDescent="0.3">
      <c r="A2796" s="1"/>
      <c r="K2796" s="1"/>
      <c r="R2796" s="1"/>
    </row>
    <row r="2797" spans="1:18" x14ac:dyDescent="0.3">
      <c r="A2797" s="1"/>
      <c r="K2797" s="1"/>
      <c r="R2797" s="1"/>
    </row>
    <row r="2798" spans="1:18" x14ac:dyDescent="0.3">
      <c r="A2798" s="1"/>
      <c r="K2798" s="1"/>
      <c r="R2798" s="1"/>
    </row>
    <row r="2799" spans="1:18" x14ac:dyDescent="0.3">
      <c r="A2799" s="1"/>
      <c r="K2799" s="1"/>
      <c r="R2799" s="1"/>
    </row>
    <row r="2800" spans="1:18" x14ac:dyDescent="0.3">
      <c r="A2800" s="1"/>
      <c r="K2800" s="1"/>
      <c r="R2800" s="1"/>
    </row>
    <row r="2801" spans="1:18" x14ac:dyDescent="0.3">
      <c r="A2801" s="1"/>
      <c r="K2801" s="1"/>
      <c r="R2801" s="1"/>
    </row>
    <row r="2802" spans="1:18" x14ac:dyDescent="0.3">
      <c r="A2802" s="1"/>
      <c r="K2802" s="1"/>
      <c r="R2802" s="1"/>
    </row>
    <row r="2803" spans="1:18" x14ac:dyDescent="0.3">
      <c r="A2803" s="1"/>
      <c r="K2803" s="1"/>
      <c r="R2803" s="1"/>
    </row>
    <row r="2804" spans="1:18" x14ac:dyDescent="0.3">
      <c r="A2804" s="1"/>
      <c r="K2804" s="1"/>
      <c r="R2804" s="1"/>
    </row>
    <row r="2805" spans="1:18" x14ac:dyDescent="0.3">
      <c r="A2805" s="1"/>
      <c r="K2805" s="1"/>
      <c r="R2805" s="1"/>
    </row>
    <row r="2806" spans="1:18" x14ac:dyDescent="0.3">
      <c r="A2806" s="1"/>
      <c r="K2806" s="1"/>
      <c r="R2806" s="1"/>
    </row>
    <row r="2807" spans="1:18" x14ac:dyDescent="0.3">
      <c r="A2807" s="1"/>
      <c r="K2807" s="1"/>
      <c r="R2807" s="1"/>
    </row>
    <row r="2808" spans="1:18" x14ac:dyDescent="0.3">
      <c r="A2808" s="1"/>
      <c r="K2808" s="1"/>
      <c r="R2808" s="1"/>
    </row>
    <row r="2809" spans="1:18" x14ac:dyDescent="0.3">
      <c r="A2809" s="1"/>
      <c r="K2809" s="1"/>
      <c r="R2809" s="1"/>
    </row>
    <row r="2810" spans="1:18" x14ac:dyDescent="0.3">
      <c r="A2810" s="1"/>
      <c r="K2810" s="1"/>
      <c r="R2810" s="1"/>
    </row>
    <row r="2811" spans="1:18" x14ac:dyDescent="0.3">
      <c r="A2811" s="1"/>
      <c r="K2811" s="1"/>
      <c r="R2811" s="1"/>
    </row>
    <row r="2812" spans="1:18" x14ac:dyDescent="0.3">
      <c r="A2812" s="1"/>
      <c r="K2812" s="1"/>
      <c r="R2812" s="1"/>
    </row>
    <row r="2813" spans="1:18" x14ac:dyDescent="0.3">
      <c r="A2813" s="1"/>
      <c r="K2813" s="1"/>
      <c r="R2813" s="1"/>
    </row>
    <row r="2814" spans="1:18" x14ac:dyDescent="0.3">
      <c r="A2814" s="1"/>
      <c r="K2814" s="1"/>
      <c r="R2814" s="1"/>
    </row>
    <row r="2815" spans="1:18" x14ac:dyDescent="0.3">
      <c r="A2815" s="1"/>
      <c r="K2815" s="1"/>
      <c r="R2815" s="1"/>
    </row>
    <row r="2816" spans="1:18" x14ac:dyDescent="0.3">
      <c r="A2816" s="1"/>
      <c r="K2816" s="1"/>
      <c r="R2816" s="1"/>
    </row>
    <row r="2817" spans="1:18" x14ac:dyDescent="0.3">
      <c r="A2817" s="1"/>
      <c r="K2817" s="1"/>
      <c r="R2817" s="1"/>
    </row>
    <row r="2818" spans="1:18" x14ac:dyDescent="0.3">
      <c r="A2818" s="1"/>
      <c r="K2818" s="1"/>
      <c r="R2818" s="1"/>
    </row>
    <row r="2819" spans="1:18" x14ac:dyDescent="0.3">
      <c r="A2819" s="1"/>
      <c r="K2819" s="1"/>
      <c r="R2819" s="1"/>
    </row>
    <row r="2820" spans="1:18" x14ac:dyDescent="0.3">
      <c r="A2820" s="1"/>
      <c r="K2820" s="1"/>
      <c r="R2820" s="1"/>
    </row>
    <row r="2821" spans="1:18" x14ac:dyDescent="0.3">
      <c r="A2821" s="1"/>
      <c r="K2821" s="1"/>
      <c r="R2821" s="1"/>
    </row>
    <row r="2822" spans="1:18" x14ac:dyDescent="0.3">
      <c r="A2822" s="1"/>
      <c r="K2822" s="1"/>
      <c r="R2822" s="1"/>
    </row>
    <row r="2823" spans="1:18" x14ac:dyDescent="0.3">
      <c r="A2823" s="1"/>
      <c r="K2823" s="1"/>
      <c r="R2823" s="1"/>
    </row>
    <row r="2824" spans="1:18" x14ac:dyDescent="0.3">
      <c r="A2824" s="1"/>
      <c r="K2824" s="1"/>
      <c r="R2824" s="1"/>
    </row>
    <row r="2825" spans="1:18" x14ac:dyDescent="0.3">
      <c r="A2825" s="1"/>
      <c r="K2825" s="1"/>
      <c r="R2825" s="1"/>
    </row>
    <row r="2826" spans="1:18" x14ac:dyDescent="0.3">
      <c r="A2826" s="1"/>
      <c r="K2826" s="1"/>
      <c r="R2826" s="1"/>
    </row>
    <row r="2827" spans="1:18" x14ac:dyDescent="0.3">
      <c r="A2827" s="1"/>
      <c r="K2827" s="1"/>
      <c r="R2827" s="1"/>
    </row>
    <row r="2828" spans="1:18" x14ac:dyDescent="0.3">
      <c r="A2828" s="1"/>
      <c r="K2828" s="1"/>
      <c r="R2828" s="1"/>
    </row>
    <row r="2829" spans="1:18" x14ac:dyDescent="0.3">
      <c r="A2829" s="1"/>
      <c r="K2829" s="1"/>
      <c r="R2829" s="1"/>
    </row>
    <row r="2830" spans="1:18" x14ac:dyDescent="0.3">
      <c r="A2830" s="1"/>
      <c r="K2830" s="1"/>
      <c r="R2830" s="1"/>
    </row>
    <row r="2831" spans="1:18" x14ac:dyDescent="0.3">
      <c r="A2831" s="1"/>
      <c r="K2831" s="1"/>
      <c r="R2831" s="1"/>
    </row>
    <row r="2832" spans="1:18" x14ac:dyDescent="0.3">
      <c r="A2832" s="1"/>
      <c r="K2832" s="1"/>
      <c r="R2832" s="1"/>
    </row>
    <row r="2833" spans="1:18" x14ac:dyDescent="0.3">
      <c r="A2833" s="1"/>
      <c r="K2833" s="1"/>
      <c r="R2833" s="1"/>
    </row>
    <row r="2834" spans="1:18" x14ac:dyDescent="0.3">
      <c r="A2834" s="1"/>
      <c r="K2834" s="1"/>
      <c r="R2834" s="1"/>
    </row>
    <row r="2835" spans="1:18" x14ac:dyDescent="0.3">
      <c r="A2835" s="1"/>
      <c r="K2835" s="1"/>
      <c r="R2835" s="1"/>
    </row>
    <row r="2836" spans="1:18" x14ac:dyDescent="0.3">
      <c r="A2836" s="1"/>
      <c r="K2836" s="1"/>
      <c r="R2836" s="1"/>
    </row>
    <row r="2837" spans="1:18" x14ac:dyDescent="0.3">
      <c r="A2837" s="1"/>
      <c r="K2837" s="1"/>
      <c r="R2837" s="1"/>
    </row>
    <row r="2838" spans="1:18" x14ac:dyDescent="0.3">
      <c r="A2838" s="1"/>
      <c r="K2838" s="1"/>
      <c r="R2838" s="1"/>
    </row>
    <row r="2839" spans="1:18" x14ac:dyDescent="0.3">
      <c r="A2839" s="1"/>
      <c r="K2839" s="1"/>
      <c r="R2839" s="1"/>
    </row>
    <row r="2840" spans="1:18" x14ac:dyDescent="0.3">
      <c r="A2840" s="1"/>
      <c r="K2840" s="1"/>
      <c r="R2840" s="1"/>
    </row>
    <row r="2841" spans="1:18" x14ac:dyDescent="0.3">
      <c r="A2841" s="1"/>
      <c r="K2841" s="1"/>
      <c r="R2841" s="1"/>
    </row>
    <row r="2842" spans="1:18" x14ac:dyDescent="0.3">
      <c r="A2842" s="1"/>
      <c r="K2842" s="1"/>
      <c r="R2842" s="1"/>
    </row>
    <row r="2843" spans="1:18" x14ac:dyDescent="0.3">
      <c r="A2843" s="1"/>
      <c r="K2843" s="1"/>
      <c r="R2843" s="1"/>
    </row>
    <row r="2844" spans="1:18" x14ac:dyDescent="0.3">
      <c r="A2844" s="1"/>
      <c r="K2844" s="1"/>
      <c r="R2844" s="1"/>
    </row>
    <row r="2845" spans="1:18" x14ac:dyDescent="0.3">
      <c r="A2845" s="1"/>
      <c r="K2845" s="1"/>
      <c r="R2845" s="1"/>
    </row>
    <row r="2846" spans="1:18" x14ac:dyDescent="0.3">
      <c r="A2846" s="1"/>
      <c r="K2846" s="1"/>
      <c r="R2846" s="1"/>
    </row>
    <row r="2847" spans="1:18" x14ac:dyDescent="0.3">
      <c r="A2847" s="1"/>
      <c r="K2847" s="1"/>
      <c r="R2847" s="1"/>
    </row>
    <row r="2848" spans="1:18" x14ac:dyDescent="0.3">
      <c r="A2848" s="1"/>
      <c r="K2848" s="1"/>
      <c r="R2848" s="1"/>
    </row>
    <row r="2849" spans="1:18" x14ac:dyDescent="0.3">
      <c r="A2849" s="1"/>
      <c r="K2849" s="1"/>
      <c r="R2849" s="1"/>
    </row>
    <row r="2850" spans="1:18" x14ac:dyDescent="0.3">
      <c r="A2850" s="1"/>
      <c r="K2850" s="1"/>
      <c r="R2850" s="1"/>
    </row>
    <row r="2851" spans="1:18" x14ac:dyDescent="0.3">
      <c r="A2851" s="1"/>
      <c r="K2851" s="1"/>
      <c r="R2851" s="1"/>
    </row>
    <row r="2852" spans="1:18" x14ac:dyDescent="0.3">
      <c r="A2852" s="1"/>
      <c r="K2852" s="1"/>
      <c r="R2852" s="1"/>
    </row>
    <row r="2853" spans="1:18" x14ac:dyDescent="0.3">
      <c r="A2853" s="1"/>
      <c r="K2853" s="1"/>
      <c r="R2853" s="1"/>
    </row>
    <row r="2854" spans="1:18" x14ac:dyDescent="0.3">
      <c r="A2854" s="1"/>
      <c r="K2854" s="1"/>
      <c r="R2854" s="1"/>
    </row>
    <row r="2855" spans="1:18" x14ac:dyDescent="0.3">
      <c r="A2855" s="1"/>
      <c r="K2855" s="1"/>
      <c r="R2855" s="1"/>
    </row>
    <row r="2856" spans="1:18" x14ac:dyDescent="0.3">
      <c r="A2856" s="1"/>
      <c r="K2856" s="1"/>
      <c r="R2856" s="1"/>
    </row>
    <row r="2857" spans="1:18" x14ac:dyDescent="0.3">
      <c r="A2857" s="1"/>
      <c r="K2857" s="1"/>
      <c r="R2857" s="1"/>
    </row>
    <row r="2858" spans="1:18" x14ac:dyDescent="0.3">
      <c r="A2858" s="1"/>
      <c r="K2858" s="1"/>
      <c r="R2858" s="1"/>
    </row>
    <row r="2859" spans="1:18" x14ac:dyDescent="0.3">
      <c r="A2859" s="1"/>
      <c r="K2859" s="1"/>
      <c r="R2859" s="1"/>
    </row>
    <row r="2860" spans="1:18" x14ac:dyDescent="0.3">
      <c r="A2860" s="1"/>
      <c r="K2860" s="1"/>
      <c r="R2860" s="1"/>
    </row>
    <row r="2861" spans="1:18" x14ac:dyDescent="0.3">
      <c r="A2861" s="1"/>
      <c r="K2861" s="1"/>
      <c r="R2861" s="1"/>
    </row>
    <row r="2862" spans="1:18" x14ac:dyDescent="0.3">
      <c r="A2862" s="1"/>
      <c r="K2862" s="1"/>
      <c r="R2862" s="1"/>
    </row>
    <row r="2863" spans="1:18" x14ac:dyDescent="0.3">
      <c r="A2863" s="1"/>
      <c r="K2863" s="1"/>
      <c r="R2863" s="1"/>
    </row>
    <row r="2864" spans="1:18" x14ac:dyDescent="0.3">
      <c r="A2864" s="1"/>
      <c r="K2864" s="1"/>
      <c r="R2864" s="1"/>
    </row>
    <row r="2865" spans="1:18" x14ac:dyDescent="0.3">
      <c r="A2865" s="1"/>
      <c r="K2865" s="1"/>
      <c r="R2865" s="1"/>
    </row>
    <row r="2866" spans="1:18" x14ac:dyDescent="0.3">
      <c r="A2866" s="1"/>
      <c r="K2866" s="1"/>
      <c r="R2866" s="1"/>
    </row>
    <row r="2867" spans="1:18" x14ac:dyDescent="0.3">
      <c r="A2867" s="1"/>
      <c r="K2867" s="1"/>
      <c r="R2867" s="1"/>
    </row>
    <row r="2868" spans="1:18" x14ac:dyDescent="0.3">
      <c r="A2868" s="1"/>
      <c r="K2868" s="1"/>
      <c r="R2868" s="1"/>
    </row>
    <row r="2869" spans="1:18" x14ac:dyDescent="0.3">
      <c r="A2869" s="1"/>
      <c r="K2869" s="1"/>
      <c r="R2869" s="1"/>
    </row>
    <row r="2870" spans="1:18" x14ac:dyDescent="0.3">
      <c r="A2870" s="1"/>
      <c r="K2870" s="1"/>
      <c r="R2870" s="1"/>
    </row>
    <row r="2871" spans="1:18" x14ac:dyDescent="0.3">
      <c r="A2871" s="1"/>
      <c r="K2871" s="1"/>
      <c r="R2871" s="1"/>
    </row>
    <row r="2872" spans="1:18" x14ac:dyDescent="0.3">
      <c r="A2872" s="1"/>
      <c r="K2872" s="1"/>
      <c r="R2872" s="1"/>
    </row>
    <row r="2873" spans="1:18" x14ac:dyDescent="0.3">
      <c r="A2873" s="1"/>
      <c r="K2873" s="1"/>
      <c r="R2873" s="1"/>
    </row>
    <row r="2874" spans="1:18" x14ac:dyDescent="0.3">
      <c r="A2874" s="1"/>
      <c r="K2874" s="1"/>
      <c r="R2874" s="1"/>
    </row>
    <row r="2875" spans="1:18" x14ac:dyDescent="0.3">
      <c r="A2875" s="1"/>
      <c r="K2875" s="1"/>
      <c r="R2875" s="1"/>
    </row>
    <row r="2876" spans="1:18" x14ac:dyDescent="0.3">
      <c r="A2876" s="1"/>
      <c r="K2876" s="1"/>
      <c r="R2876" s="1"/>
    </row>
    <row r="2877" spans="1:18" x14ac:dyDescent="0.3">
      <c r="A2877" s="1"/>
      <c r="K2877" s="1"/>
      <c r="R2877" s="1"/>
    </row>
    <row r="2878" spans="1:18" x14ac:dyDescent="0.3">
      <c r="A2878" s="1"/>
      <c r="K2878" s="1"/>
      <c r="R2878" s="1"/>
    </row>
    <row r="2879" spans="1:18" x14ac:dyDescent="0.3">
      <c r="A2879" s="1"/>
      <c r="K2879" s="1"/>
      <c r="R2879" s="1"/>
    </row>
    <row r="2880" spans="1:18" x14ac:dyDescent="0.3">
      <c r="A2880" s="1"/>
      <c r="K2880" s="1"/>
      <c r="R2880" s="1"/>
    </row>
    <row r="2881" spans="1:18" x14ac:dyDescent="0.3">
      <c r="A2881" s="1"/>
      <c r="K2881" s="1"/>
      <c r="R2881" s="1"/>
    </row>
    <row r="2882" spans="1:18" x14ac:dyDescent="0.3">
      <c r="A2882" s="1"/>
      <c r="K2882" s="1"/>
      <c r="R2882" s="1"/>
    </row>
    <row r="2883" spans="1:18" x14ac:dyDescent="0.3">
      <c r="A2883" s="1"/>
      <c r="K2883" s="1"/>
      <c r="R2883" s="1"/>
    </row>
    <row r="2884" spans="1:18" x14ac:dyDescent="0.3">
      <c r="A2884" s="1"/>
      <c r="K2884" s="1"/>
      <c r="R2884" s="1"/>
    </row>
    <row r="2885" spans="1:18" x14ac:dyDescent="0.3">
      <c r="A2885" s="1"/>
      <c r="K2885" s="1"/>
      <c r="R2885" s="1"/>
    </row>
    <row r="2886" spans="1:18" x14ac:dyDescent="0.3">
      <c r="A2886" s="1"/>
      <c r="K2886" s="1"/>
      <c r="R2886" s="1"/>
    </row>
    <row r="2887" spans="1:18" x14ac:dyDescent="0.3">
      <c r="A2887" s="1"/>
      <c r="K2887" s="1"/>
      <c r="R2887" s="1"/>
    </row>
    <row r="2888" spans="1:18" x14ac:dyDescent="0.3">
      <c r="A2888" s="1"/>
      <c r="K2888" s="1"/>
      <c r="R2888" s="1"/>
    </row>
    <row r="2889" spans="1:18" x14ac:dyDescent="0.3">
      <c r="A2889" s="1"/>
      <c r="K2889" s="1"/>
      <c r="R2889" s="1"/>
    </row>
    <row r="2890" spans="1:18" x14ac:dyDescent="0.3">
      <c r="A2890" s="1"/>
      <c r="K2890" s="1"/>
      <c r="R2890" s="1"/>
    </row>
    <row r="2891" spans="1:18" x14ac:dyDescent="0.3">
      <c r="A2891" s="1"/>
      <c r="K2891" s="1"/>
      <c r="R2891" s="1"/>
    </row>
    <row r="2892" spans="1:18" x14ac:dyDescent="0.3">
      <c r="A2892" s="1"/>
      <c r="K2892" s="1"/>
      <c r="R2892" s="1"/>
    </row>
    <row r="2893" spans="1:18" x14ac:dyDescent="0.3">
      <c r="A2893" s="1"/>
      <c r="K2893" s="1"/>
      <c r="R2893" s="1"/>
    </row>
    <row r="2894" spans="1:18" x14ac:dyDescent="0.3">
      <c r="A2894" s="1"/>
      <c r="K2894" s="1"/>
      <c r="R2894" s="1"/>
    </row>
    <row r="2895" spans="1:18" x14ac:dyDescent="0.3">
      <c r="A2895" s="1"/>
      <c r="K2895" s="1"/>
      <c r="R2895" s="1"/>
    </row>
    <row r="2896" spans="1:18" x14ac:dyDescent="0.3">
      <c r="A2896" s="1"/>
      <c r="K2896" s="1"/>
      <c r="R2896" s="1"/>
    </row>
    <row r="2897" spans="1:18" x14ac:dyDescent="0.3">
      <c r="A2897" s="1"/>
      <c r="K2897" s="1"/>
      <c r="R2897" s="1"/>
    </row>
    <row r="2898" spans="1:18" x14ac:dyDescent="0.3">
      <c r="A2898" s="1"/>
      <c r="K2898" s="1"/>
      <c r="R2898" s="1"/>
    </row>
    <row r="2899" spans="1:18" x14ac:dyDescent="0.3">
      <c r="A2899" s="1"/>
      <c r="K2899" s="1"/>
      <c r="R2899" s="1"/>
    </row>
    <row r="2900" spans="1:18" x14ac:dyDescent="0.3">
      <c r="A2900" s="1"/>
      <c r="K2900" s="1"/>
      <c r="R2900" s="1"/>
    </row>
    <row r="2901" spans="1:18" x14ac:dyDescent="0.3">
      <c r="A2901" s="1"/>
      <c r="K2901" s="1"/>
      <c r="R2901" s="1"/>
    </row>
    <row r="2902" spans="1:18" x14ac:dyDescent="0.3">
      <c r="A2902" s="1"/>
      <c r="K2902" s="1"/>
      <c r="R2902" s="1"/>
    </row>
    <row r="2903" spans="1:18" x14ac:dyDescent="0.3">
      <c r="A2903" s="1"/>
      <c r="K2903" s="1"/>
      <c r="R2903" s="1"/>
    </row>
    <row r="2904" spans="1:18" x14ac:dyDescent="0.3">
      <c r="A2904" s="1"/>
      <c r="K2904" s="1"/>
      <c r="R2904" s="1"/>
    </row>
    <row r="2905" spans="1:18" x14ac:dyDescent="0.3">
      <c r="A2905" s="1"/>
      <c r="K2905" s="1"/>
      <c r="R2905" s="1"/>
    </row>
    <row r="2906" spans="1:18" x14ac:dyDescent="0.3">
      <c r="A2906" s="1"/>
      <c r="K2906" s="1"/>
      <c r="R2906" s="1"/>
    </row>
    <row r="2907" spans="1:18" x14ac:dyDescent="0.3">
      <c r="A2907" s="1"/>
      <c r="K2907" s="1"/>
      <c r="R2907" s="1"/>
    </row>
    <row r="2908" spans="1:18" x14ac:dyDescent="0.3">
      <c r="A2908" s="1"/>
      <c r="K2908" s="1"/>
      <c r="R2908" s="1"/>
    </row>
    <row r="2909" spans="1:18" x14ac:dyDescent="0.3">
      <c r="A2909" s="1"/>
      <c r="K2909" s="1"/>
      <c r="R2909" s="1"/>
    </row>
    <row r="2910" spans="1:18" x14ac:dyDescent="0.3">
      <c r="A2910" s="1"/>
      <c r="K2910" s="1"/>
      <c r="R2910" s="1"/>
    </row>
    <row r="2911" spans="1:18" x14ac:dyDescent="0.3">
      <c r="A2911" s="1"/>
      <c r="K2911" s="1"/>
      <c r="R2911" s="1"/>
    </row>
    <row r="2912" spans="1:18" x14ac:dyDescent="0.3">
      <c r="A2912" s="1"/>
      <c r="K2912" s="1"/>
      <c r="R2912" s="1"/>
    </row>
    <row r="2913" spans="1:18" x14ac:dyDescent="0.3">
      <c r="A2913" s="1"/>
      <c r="K2913" s="1"/>
      <c r="R2913" s="1"/>
    </row>
    <row r="2914" spans="1:18" x14ac:dyDescent="0.3">
      <c r="A2914" s="1"/>
      <c r="K2914" s="1"/>
      <c r="R2914" s="1"/>
    </row>
    <row r="2915" spans="1:18" x14ac:dyDescent="0.3">
      <c r="A2915" s="1"/>
      <c r="K2915" s="1"/>
      <c r="R2915" s="1"/>
    </row>
    <row r="2916" spans="1:18" x14ac:dyDescent="0.3">
      <c r="A2916" s="1"/>
      <c r="K2916" s="1"/>
      <c r="R2916" s="1"/>
    </row>
    <row r="2917" spans="1:18" x14ac:dyDescent="0.3">
      <c r="A2917" s="1"/>
      <c r="K2917" s="1"/>
      <c r="R2917" s="1"/>
    </row>
    <row r="2918" spans="1:18" x14ac:dyDescent="0.3">
      <c r="A2918" s="1"/>
      <c r="K2918" s="1"/>
      <c r="R2918" s="1"/>
    </row>
    <row r="2919" spans="1:18" x14ac:dyDescent="0.3">
      <c r="A2919" s="1"/>
      <c r="K2919" s="1"/>
      <c r="R2919" s="1"/>
    </row>
    <row r="2920" spans="1:18" x14ac:dyDescent="0.3">
      <c r="A2920" s="1"/>
      <c r="K2920" s="1"/>
      <c r="R2920" s="1"/>
    </row>
    <row r="2921" spans="1:18" x14ac:dyDescent="0.3">
      <c r="A2921" s="1"/>
      <c r="K2921" s="1"/>
      <c r="R2921" s="1"/>
    </row>
    <row r="2922" spans="1:18" x14ac:dyDescent="0.3">
      <c r="A2922" s="1"/>
      <c r="K2922" s="1"/>
      <c r="R2922" s="1"/>
    </row>
    <row r="2923" spans="1:18" x14ac:dyDescent="0.3">
      <c r="A2923" s="1"/>
      <c r="K2923" s="1"/>
      <c r="R2923" s="1"/>
    </row>
    <row r="2924" spans="1:18" x14ac:dyDescent="0.3">
      <c r="A2924" s="1"/>
      <c r="K2924" s="1"/>
      <c r="R2924" s="1"/>
    </row>
    <row r="2925" spans="1:18" x14ac:dyDescent="0.3">
      <c r="A2925" s="1"/>
      <c r="K2925" s="1"/>
      <c r="R2925" s="1"/>
    </row>
    <row r="2926" spans="1:18" x14ac:dyDescent="0.3">
      <c r="A2926" s="1"/>
      <c r="K2926" s="1"/>
      <c r="R2926" s="1"/>
    </row>
    <row r="2927" spans="1:18" x14ac:dyDescent="0.3">
      <c r="A2927" s="1"/>
      <c r="K2927" s="1"/>
      <c r="R2927" s="1"/>
    </row>
    <row r="2928" spans="1:18" x14ac:dyDescent="0.3">
      <c r="A2928" s="1"/>
      <c r="K2928" s="1"/>
      <c r="R2928" s="1"/>
    </row>
    <row r="2929" spans="1:18" x14ac:dyDescent="0.3">
      <c r="A2929" s="1"/>
      <c r="K2929" s="1"/>
      <c r="R2929" s="1"/>
    </row>
    <row r="2930" spans="1:18" x14ac:dyDescent="0.3">
      <c r="A2930" s="1"/>
      <c r="K2930" s="1"/>
      <c r="R2930" s="1"/>
    </row>
    <row r="2931" spans="1:18" x14ac:dyDescent="0.3">
      <c r="A2931" s="1"/>
      <c r="K2931" s="1"/>
      <c r="R2931" s="1"/>
    </row>
    <row r="2932" spans="1:18" x14ac:dyDescent="0.3">
      <c r="A2932" s="1"/>
      <c r="K2932" s="1"/>
      <c r="R2932" s="1"/>
    </row>
    <row r="2933" spans="1:18" x14ac:dyDescent="0.3">
      <c r="A2933" s="1"/>
      <c r="K2933" s="1"/>
      <c r="R2933" s="1"/>
    </row>
    <row r="2934" spans="1:18" x14ac:dyDescent="0.3">
      <c r="A2934" s="1"/>
      <c r="K2934" s="1"/>
      <c r="R2934" s="1"/>
    </row>
    <row r="2935" spans="1:18" x14ac:dyDescent="0.3">
      <c r="A2935" s="1"/>
      <c r="K2935" s="1"/>
      <c r="R2935" s="1"/>
    </row>
    <row r="2936" spans="1:18" x14ac:dyDescent="0.3">
      <c r="A2936" s="1"/>
      <c r="K2936" s="1"/>
      <c r="R2936" s="1"/>
    </row>
    <row r="2937" spans="1:18" x14ac:dyDescent="0.3">
      <c r="A2937" s="1"/>
      <c r="K2937" s="1"/>
      <c r="R2937" s="1"/>
    </row>
    <row r="2938" spans="1:18" x14ac:dyDescent="0.3">
      <c r="A2938" s="1"/>
      <c r="K2938" s="1"/>
      <c r="R2938" s="1"/>
    </row>
    <row r="2939" spans="1:18" x14ac:dyDescent="0.3">
      <c r="A2939" s="1"/>
      <c r="K2939" s="1"/>
      <c r="R2939" s="1"/>
    </row>
    <row r="2940" spans="1:18" x14ac:dyDescent="0.3">
      <c r="A2940" s="1"/>
      <c r="K2940" s="1"/>
      <c r="R2940" s="1"/>
    </row>
    <row r="2941" spans="1:18" x14ac:dyDescent="0.3">
      <c r="A2941" s="1"/>
      <c r="K2941" s="1"/>
      <c r="R2941" s="1"/>
    </row>
    <row r="2942" spans="1:18" x14ac:dyDescent="0.3">
      <c r="A2942" s="1"/>
      <c r="K2942" s="1"/>
      <c r="R2942" s="1"/>
    </row>
    <row r="2943" spans="1:18" x14ac:dyDescent="0.3">
      <c r="A2943" s="1"/>
      <c r="K2943" s="1"/>
      <c r="R2943" s="1"/>
    </row>
    <row r="2944" spans="1:18" x14ac:dyDescent="0.3">
      <c r="A2944" s="1"/>
      <c r="K2944" s="1"/>
      <c r="R2944" s="1"/>
    </row>
    <row r="2945" spans="1:18" x14ac:dyDescent="0.3">
      <c r="A2945" s="1"/>
      <c r="K2945" s="1"/>
      <c r="R2945" s="1"/>
    </row>
    <row r="2946" spans="1:18" x14ac:dyDescent="0.3">
      <c r="A2946" s="1"/>
      <c r="K2946" s="1"/>
      <c r="R2946" s="1"/>
    </row>
    <row r="2947" spans="1:18" x14ac:dyDescent="0.3">
      <c r="A2947" s="1"/>
      <c r="K2947" s="1"/>
      <c r="R2947" s="1"/>
    </row>
    <row r="2948" spans="1:18" x14ac:dyDescent="0.3">
      <c r="A2948" s="1"/>
      <c r="K2948" s="1"/>
      <c r="R2948" s="1"/>
    </row>
    <row r="2949" spans="1:18" x14ac:dyDescent="0.3">
      <c r="A2949" s="1"/>
      <c r="K2949" s="1"/>
      <c r="R2949" s="1"/>
    </row>
    <row r="2950" spans="1:18" x14ac:dyDescent="0.3">
      <c r="A2950" s="1"/>
      <c r="K2950" s="1"/>
      <c r="R2950" s="1"/>
    </row>
    <row r="2951" spans="1:18" x14ac:dyDescent="0.3">
      <c r="A2951" s="1"/>
      <c r="K2951" s="1"/>
      <c r="R2951" s="1"/>
    </row>
    <row r="2952" spans="1:18" x14ac:dyDescent="0.3">
      <c r="A2952" s="1"/>
      <c r="K2952" s="1"/>
      <c r="R2952" s="1"/>
    </row>
    <row r="2953" spans="1:18" x14ac:dyDescent="0.3">
      <c r="A2953" s="1"/>
      <c r="K2953" s="1"/>
      <c r="R2953" s="1"/>
    </row>
    <row r="2954" spans="1:18" x14ac:dyDescent="0.3">
      <c r="A2954" s="1"/>
      <c r="K2954" s="1"/>
      <c r="R2954" s="1"/>
    </row>
    <row r="2955" spans="1:18" x14ac:dyDescent="0.3">
      <c r="A2955" s="1"/>
      <c r="K2955" s="1"/>
      <c r="R2955" s="1"/>
    </row>
    <row r="2956" spans="1:18" x14ac:dyDescent="0.3">
      <c r="A2956" s="1"/>
      <c r="K2956" s="1"/>
      <c r="R2956" s="1"/>
    </row>
    <row r="2957" spans="1:18" x14ac:dyDescent="0.3">
      <c r="A2957" s="1"/>
      <c r="K2957" s="1"/>
      <c r="R2957" s="1"/>
    </row>
    <row r="2958" spans="1:18" x14ac:dyDescent="0.3">
      <c r="A2958" s="1"/>
      <c r="K2958" s="1"/>
      <c r="R2958" s="1"/>
    </row>
    <row r="2959" spans="1:18" x14ac:dyDescent="0.3">
      <c r="A2959" s="1"/>
      <c r="K2959" s="1"/>
      <c r="R2959" s="1"/>
    </row>
    <row r="2960" spans="1:18" x14ac:dyDescent="0.3">
      <c r="A2960" s="1"/>
      <c r="K2960" s="1"/>
      <c r="R2960" s="1"/>
    </row>
    <row r="2961" spans="1:18" x14ac:dyDescent="0.3">
      <c r="A2961" s="1"/>
      <c r="K2961" s="1"/>
      <c r="R2961" s="1"/>
    </row>
    <row r="2962" spans="1:18" x14ac:dyDescent="0.3">
      <c r="A2962" s="1"/>
      <c r="K2962" s="1"/>
      <c r="R2962" s="1"/>
    </row>
    <row r="2963" spans="1:18" x14ac:dyDescent="0.3">
      <c r="A2963" s="1"/>
      <c r="K2963" s="1"/>
      <c r="R2963" s="1"/>
    </row>
    <row r="2964" spans="1:18" x14ac:dyDescent="0.3">
      <c r="A2964" s="1"/>
      <c r="K2964" s="1"/>
      <c r="R2964" s="1"/>
    </row>
    <row r="2965" spans="1:18" x14ac:dyDescent="0.3">
      <c r="A2965" s="1"/>
      <c r="K2965" s="1"/>
      <c r="R2965" s="1"/>
    </row>
    <row r="2966" spans="1:18" x14ac:dyDescent="0.3">
      <c r="A2966" s="1"/>
      <c r="K2966" s="1"/>
      <c r="R2966" s="1"/>
    </row>
    <row r="2967" spans="1:18" x14ac:dyDescent="0.3">
      <c r="A2967" s="1"/>
      <c r="K2967" s="1"/>
      <c r="R2967" s="1"/>
    </row>
    <row r="2968" spans="1:18" x14ac:dyDescent="0.3">
      <c r="A2968" s="1"/>
      <c r="K2968" s="1"/>
      <c r="R2968" s="1"/>
    </row>
    <row r="2969" spans="1:18" x14ac:dyDescent="0.3">
      <c r="A2969" s="1"/>
      <c r="K2969" s="1"/>
      <c r="R2969" s="1"/>
    </row>
    <row r="2970" spans="1:18" x14ac:dyDescent="0.3">
      <c r="A2970" s="1"/>
      <c r="K2970" s="1"/>
      <c r="R2970" s="1"/>
    </row>
    <row r="2971" spans="1:18" x14ac:dyDescent="0.3">
      <c r="A2971" s="1"/>
      <c r="K2971" s="1"/>
      <c r="R2971" s="1"/>
    </row>
    <row r="2972" spans="1:18" x14ac:dyDescent="0.3">
      <c r="A2972" s="1"/>
      <c r="K2972" s="1"/>
      <c r="R2972" s="1"/>
    </row>
    <row r="2973" spans="1:18" x14ac:dyDescent="0.3">
      <c r="A2973" s="1"/>
      <c r="K2973" s="1"/>
      <c r="R2973" s="1"/>
    </row>
    <row r="2974" spans="1:18" x14ac:dyDescent="0.3">
      <c r="A2974" s="1"/>
      <c r="K2974" s="1"/>
      <c r="R2974" s="1"/>
    </row>
    <row r="2975" spans="1:18" x14ac:dyDescent="0.3">
      <c r="A2975" s="1"/>
      <c r="K2975" s="1"/>
      <c r="R2975" s="1"/>
    </row>
    <row r="2976" spans="1:18" x14ac:dyDescent="0.3">
      <c r="A2976" s="1"/>
      <c r="K2976" s="1"/>
      <c r="R2976" s="1"/>
    </row>
    <row r="2977" spans="1:18" x14ac:dyDescent="0.3">
      <c r="A2977" s="1"/>
      <c r="K2977" s="1"/>
      <c r="R2977" s="1"/>
    </row>
    <row r="2978" spans="1:18" x14ac:dyDescent="0.3">
      <c r="A2978" s="1"/>
      <c r="K2978" s="1"/>
      <c r="R2978" s="1"/>
    </row>
    <row r="2979" spans="1:18" x14ac:dyDescent="0.3">
      <c r="A2979" s="1"/>
      <c r="K2979" s="1"/>
      <c r="R2979" s="1"/>
    </row>
    <row r="2980" spans="1:18" x14ac:dyDescent="0.3">
      <c r="A2980" s="1"/>
      <c r="K2980" s="1"/>
      <c r="R2980" s="1"/>
    </row>
    <row r="2981" spans="1:18" x14ac:dyDescent="0.3">
      <c r="A2981" s="1"/>
      <c r="K2981" s="1"/>
      <c r="R2981" s="1"/>
    </row>
    <row r="2982" spans="1:18" x14ac:dyDescent="0.3">
      <c r="A2982" s="1"/>
      <c r="K2982" s="1"/>
      <c r="R2982" s="1"/>
    </row>
    <row r="2983" spans="1:18" x14ac:dyDescent="0.3">
      <c r="A2983" s="1"/>
      <c r="K2983" s="1"/>
      <c r="R2983" s="1"/>
    </row>
    <row r="2984" spans="1:18" x14ac:dyDescent="0.3">
      <c r="A2984" s="1"/>
      <c r="K2984" s="1"/>
      <c r="R2984" s="1"/>
    </row>
    <row r="2985" spans="1:18" x14ac:dyDescent="0.3">
      <c r="A2985" s="1"/>
      <c r="K2985" s="1"/>
      <c r="R2985" s="1"/>
    </row>
    <row r="2986" spans="1:18" x14ac:dyDescent="0.3">
      <c r="A2986" s="1"/>
      <c r="K2986" s="1"/>
      <c r="R2986" s="1"/>
    </row>
    <row r="2987" spans="1:18" x14ac:dyDescent="0.3">
      <c r="A2987" s="1"/>
      <c r="K2987" s="1"/>
      <c r="R2987" s="1"/>
    </row>
    <row r="2988" spans="1:18" x14ac:dyDescent="0.3">
      <c r="A2988" s="1"/>
      <c r="K2988" s="1"/>
      <c r="R2988" s="1"/>
    </row>
    <row r="2989" spans="1:18" x14ac:dyDescent="0.3">
      <c r="A2989" s="1"/>
      <c r="K2989" s="1"/>
      <c r="R2989" s="1"/>
    </row>
    <row r="2990" spans="1:18" x14ac:dyDescent="0.3">
      <c r="A2990" s="1"/>
      <c r="K2990" s="1"/>
      <c r="R2990" s="1"/>
    </row>
    <row r="2991" spans="1:18" x14ac:dyDescent="0.3">
      <c r="A2991" s="1"/>
      <c r="K2991" s="1"/>
      <c r="R2991" s="1"/>
    </row>
    <row r="2992" spans="1:18" x14ac:dyDescent="0.3">
      <c r="A2992" s="1"/>
      <c r="K2992" s="1"/>
      <c r="R2992" s="1"/>
    </row>
    <row r="2993" spans="1:18" x14ac:dyDescent="0.3">
      <c r="A2993" s="1"/>
      <c r="K2993" s="1"/>
      <c r="R2993" s="1"/>
    </row>
    <row r="2994" spans="1:18" x14ac:dyDescent="0.3">
      <c r="A2994" s="1"/>
      <c r="K2994" s="1"/>
      <c r="R2994" s="1"/>
    </row>
    <row r="2995" spans="1:18" x14ac:dyDescent="0.3">
      <c r="A2995" s="1"/>
      <c r="K2995" s="1"/>
      <c r="R2995" s="1"/>
    </row>
    <row r="2996" spans="1:18" x14ac:dyDescent="0.3">
      <c r="A2996" s="1"/>
      <c r="K2996" s="1"/>
      <c r="R2996" s="1"/>
    </row>
    <row r="2997" spans="1:18" x14ac:dyDescent="0.3">
      <c r="A2997" s="1"/>
      <c r="K2997" s="1"/>
      <c r="R2997" s="1"/>
    </row>
    <row r="2998" spans="1:18" x14ac:dyDescent="0.3">
      <c r="A2998" s="1"/>
      <c r="K2998" s="1"/>
      <c r="R2998" s="1"/>
    </row>
    <row r="2999" spans="1:18" x14ac:dyDescent="0.3">
      <c r="A2999" s="1"/>
      <c r="K2999" s="1"/>
      <c r="R2999" s="1"/>
    </row>
    <row r="3000" spans="1:18" x14ac:dyDescent="0.3">
      <c r="A3000" s="1"/>
      <c r="K3000" s="1"/>
      <c r="R3000" s="1"/>
    </row>
    <row r="3001" spans="1:18" x14ac:dyDescent="0.3">
      <c r="A3001" s="1"/>
      <c r="K3001" s="1"/>
      <c r="R3001" s="1"/>
    </row>
    <row r="3002" spans="1:18" x14ac:dyDescent="0.3">
      <c r="A3002" s="1"/>
      <c r="K3002" s="1"/>
      <c r="R3002" s="1"/>
    </row>
    <row r="3003" spans="1:18" x14ac:dyDescent="0.3">
      <c r="A3003" s="1"/>
      <c r="K3003" s="1"/>
      <c r="R3003" s="1"/>
    </row>
    <row r="3004" spans="1:18" x14ac:dyDescent="0.3">
      <c r="A3004" s="1"/>
      <c r="K3004" s="1"/>
      <c r="R3004" s="1"/>
    </row>
    <row r="3005" spans="1:18" x14ac:dyDescent="0.3">
      <c r="A3005" s="1"/>
      <c r="K3005" s="1"/>
      <c r="R3005" s="1"/>
    </row>
    <row r="3006" spans="1:18" x14ac:dyDescent="0.3">
      <c r="A3006" s="1"/>
      <c r="K3006" s="1"/>
      <c r="R3006" s="1"/>
    </row>
    <row r="3007" spans="1:18" x14ac:dyDescent="0.3">
      <c r="A3007" s="1"/>
      <c r="K3007" s="1"/>
      <c r="R3007" s="1"/>
    </row>
    <row r="3008" spans="1:18" x14ac:dyDescent="0.3">
      <c r="A3008" s="1"/>
      <c r="K3008" s="1"/>
      <c r="R3008" s="1"/>
    </row>
    <row r="3009" spans="1:18" x14ac:dyDescent="0.3">
      <c r="A3009" s="1"/>
      <c r="K3009" s="1"/>
      <c r="R3009" s="1"/>
    </row>
    <row r="3010" spans="1:18" x14ac:dyDescent="0.3">
      <c r="A3010" s="1"/>
      <c r="K3010" s="1"/>
      <c r="R3010" s="1"/>
    </row>
    <row r="3011" spans="1:18" x14ac:dyDescent="0.3">
      <c r="A3011" s="1"/>
      <c r="K3011" s="1"/>
      <c r="R3011" s="1"/>
    </row>
    <row r="3012" spans="1:18" x14ac:dyDescent="0.3">
      <c r="A3012" s="1"/>
      <c r="K3012" s="1"/>
      <c r="R3012" s="1"/>
    </row>
    <row r="3013" spans="1:18" x14ac:dyDescent="0.3">
      <c r="A3013" s="1"/>
      <c r="K3013" s="1"/>
      <c r="R3013" s="1"/>
    </row>
    <row r="3014" spans="1:18" x14ac:dyDescent="0.3">
      <c r="A3014" s="1"/>
      <c r="K3014" s="1"/>
      <c r="R3014" s="1"/>
    </row>
    <row r="3015" spans="1:18" x14ac:dyDescent="0.3">
      <c r="A3015" s="1"/>
      <c r="K3015" s="1"/>
      <c r="R3015" s="1"/>
    </row>
    <row r="3016" spans="1:18" x14ac:dyDescent="0.3">
      <c r="A3016" s="1"/>
      <c r="K3016" s="1"/>
      <c r="R3016" s="1"/>
    </row>
    <row r="3017" spans="1:18" x14ac:dyDescent="0.3">
      <c r="A3017" s="1"/>
      <c r="K3017" s="1"/>
      <c r="R3017" s="1"/>
    </row>
    <row r="3018" spans="1:18" x14ac:dyDescent="0.3">
      <c r="A3018" s="1"/>
      <c r="K3018" s="1"/>
      <c r="R3018" s="1"/>
    </row>
    <row r="3019" spans="1:18" x14ac:dyDescent="0.3">
      <c r="A3019" s="1"/>
      <c r="K3019" s="1"/>
      <c r="R3019" s="1"/>
    </row>
    <row r="3020" spans="1:18" x14ac:dyDescent="0.3">
      <c r="A3020" s="1"/>
      <c r="K3020" s="1"/>
      <c r="R3020" s="1"/>
    </row>
    <row r="3021" spans="1:18" x14ac:dyDescent="0.3">
      <c r="A3021" s="1"/>
      <c r="K3021" s="1"/>
      <c r="R3021" s="1"/>
    </row>
    <row r="3022" spans="1:18" x14ac:dyDescent="0.3">
      <c r="A3022" s="1"/>
      <c r="K3022" s="1"/>
      <c r="R3022" s="1"/>
    </row>
    <row r="3023" spans="1:18" x14ac:dyDescent="0.3">
      <c r="A3023" s="1"/>
      <c r="K3023" s="1"/>
      <c r="R3023" s="1"/>
    </row>
    <row r="3024" spans="1:18" x14ac:dyDescent="0.3">
      <c r="A3024" s="1"/>
      <c r="K3024" s="1"/>
      <c r="R3024" s="1"/>
    </row>
    <row r="3025" spans="1:18" x14ac:dyDescent="0.3">
      <c r="A3025" s="1"/>
      <c r="K3025" s="1"/>
      <c r="R3025" s="1"/>
    </row>
    <row r="3026" spans="1:18" x14ac:dyDescent="0.3">
      <c r="A3026" s="1"/>
      <c r="K3026" s="1"/>
      <c r="R3026" s="1"/>
    </row>
    <row r="3027" spans="1:18" x14ac:dyDescent="0.3">
      <c r="A3027" s="1"/>
      <c r="K3027" s="1"/>
      <c r="R3027" s="1"/>
    </row>
    <row r="3028" spans="1:18" x14ac:dyDescent="0.3">
      <c r="A3028" s="1"/>
      <c r="K3028" s="1"/>
      <c r="R3028" s="1"/>
    </row>
    <row r="3029" spans="1:18" x14ac:dyDescent="0.3">
      <c r="A3029" s="1"/>
      <c r="K3029" s="1"/>
      <c r="R3029" s="1"/>
    </row>
    <row r="3030" spans="1:18" x14ac:dyDescent="0.3">
      <c r="A3030" s="1"/>
      <c r="K3030" s="1"/>
      <c r="R3030" s="1"/>
    </row>
    <row r="3031" spans="1:18" x14ac:dyDescent="0.3">
      <c r="A3031" s="1"/>
      <c r="K3031" s="1"/>
      <c r="R3031" s="1"/>
    </row>
    <row r="3032" spans="1:18" x14ac:dyDescent="0.3">
      <c r="A3032" s="1"/>
      <c r="K3032" s="1"/>
      <c r="R3032" s="1"/>
    </row>
    <row r="3033" spans="1:18" x14ac:dyDescent="0.3">
      <c r="A3033" s="1"/>
      <c r="K3033" s="1"/>
      <c r="R3033" s="1"/>
    </row>
    <row r="3034" spans="1:18" x14ac:dyDescent="0.3">
      <c r="A3034" s="1"/>
      <c r="K3034" s="1"/>
      <c r="R3034" s="1"/>
    </row>
    <row r="3035" spans="1:18" x14ac:dyDescent="0.3">
      <c r="A3035" s="1"/>
      <c r="K3035" s="1"/>
      <c r="R3035" s="1"/>
    </row>
    <row r="3036" spans="1:18" x14ac:dyDescent="0.3">
      <c r="A3036" s="1"/>
      <c r="K3036" s="1"/>
      <c r="R3036" s="1"/>
    </row>
    <row r="3037" spans="1:18" x14ac:dyDescent="0.3">
      <c r="A3037" s="1"/>
      <c r="K3037" s="1"/>
      <c r="R3037" s="1"/>
    </row>
    <row r="3038" spans="1:18" x14ac:dyDescent="0.3">
      <c r="A3038" s="1"/>
      <c r="K3038" s="1"/>
      <c r="R3038" s="1"/>
    </row>
    <row r="3039" spans="1:18" x14ac:dyDescent="0.3">
      <c r="A3039" s="1"/>
      <c r="K3039" s="1"/>
      <c r="R3039" s="1"/>
    </row>
    <row r="3040" spans="1:18" x14ac:dyDescent="0.3">
      <c r="A3040" s="1"/>
      <c r="K3040" s="1"/>
      <c r="R3040" s="1"/>
    </row>
    <row r="3041" spans="1:18" x14ac:dyDescent="0.3">
      <c r="A3041" s="1"/>
      <c r="K3041" s="1"/>
      <c r="R3041" s="1"/>
    </row>
    <row r="3042" spans="1:18" x14ac:dyDescent="0.3">
      <c r="A3042" s="1"/>
      <c r="K3042" s="1"/>
      <c r="R3042" s="1"/>
    </row>
    <row r="3043" spans="1:18" x14ac:dyDescent="0.3">
      <c r="A3043" s="1"/>
      <c r="K3043" s="1"/>
      <c r="R3043" s="1"/>
    </row>
    <row r="3044" spans="1:18" x14ac:dyDescent="0.3">
      <c r="A3044" s="1"/>
      <c r="K3044" s="1"/>
      <c r="R3044" s="1"/>
    </row>
    <row r="3045" spans="1:18" x14ac:dyDescent="0.3">
      <c r="A3045" s="1"/>
      <c r="K3045" s="1"/>
      <c r="R3045" s="1"/>
    </row>
    <row r="3046" spans="1:18" x14ac:dyDescent="0.3">
      <c r="A3046" s="1"/>
      <c r="K3046" s="1"/>
      <c r="R3046" s="1"/>
    </row>
    <row r="3047" spans="1:18" x14ac:dyDescent="0.3">
      <c r="A3047" s="1"/>
      <c r="K3047" s="1"/>
      <c r="R3047" s="1"/>
    </row>
    <row r="3048" spans="1:18" x14ac:dyDescent="0.3">
      <c r="A3048" s="1"/>
      <c r="K3048" s="1"/>
      <c r="R3048" s="1"/>
    </row>
    <row r="3049" spans="1:18" x14ac:dyDescent="0.3">
      <c r="A3049" s="1"/>
      <c r="K3049" s="1"/>
      <c r="R3049" s="1"/>
    </row>
    <row r="3050" spans="1:18" x14ac:dyDescent="0.3">
      <c r="A3050" s="1"/>
      <c r="K3050" s="1"/>
      <c r="R3050" s="1"/>
    </row>
    <row r="3051" spans="1:18" x14ac:dyDescent="0.3">
      <c r="A3051" s="1"/>
      <c r="K3051" s="1"/>
      <c r="R3051" s="1"/>
    </row>
    <row r="3052" spans="1:18" x14ac:dyDescent="0.3">
      <c r="A3052" s="1"/>
      <c r="K3052" s="1"/>
      <c r="R3052" s="1"/>
    </row>
    <row r="3053" spans="1:18" x14ac:dyDescent="0.3">
      <c r="A3053" s="1"/>
      <c r="K3053" s="1"/>
      <c r="R3053" s="1"/>
    </row>
    <row r="3054" spans="1:18" x14ac:dyDescent="0.3">
      <c r="A3054" s="1"/>
      <c r="K3054" s="1"/>
      <c r="R3054" s="1"/>
    </row>
    <row r="3055" spans="1:18" x14ac:dyDescent="0.3">
      <c r="A3055" s="1"/>
      <c r="K3055" s="1"/>
      <c r="R3055" s="1"/>
    </row>
    <row r="3056" spans="1:18" x14ac:dyDescent="0.3">
      <c r="A3056" s="1"/>
      <c r="K3056" s="1"/>
      <c r="R3056" s="1"/>
    </row>
    <row r="3057" spans="1:18" x14ac:dyDescent="0.3">
      <c r="A3057" s="1"/>
      <c r="K3057" s="1"/>
      <c r="R3057" s="1"/>
    </row>
    <row r="3058" spans="1:18" x14ac:dyDescent="0.3">
      <c r="A3058" s="1"/>
      <c r="K3058" s="1"/>
      <c r="R3058" s="1"/>
    </row>
    <row r="3059" spans="1:18" x14ac:dyDescent="0.3">
      <c r="A3059" s="1"/>
      <c r="K3059" s="1"/>
      <c r="R3059" s="1"/>
    </row>
    <row r="3060" spans="1:18" x14ac:dyDescent="0.3">
      <c r="A3060" s="1"/>
      <c r="K3060" s="1"/>
      <c r="R3060" s="1"/>
    </row>
    <row r="3061" spans="1:18" x14ac:dyDescent="0.3">
      <c r="A3061" s="1"/>
      <c r="K3061" s="1"/>
      <c r="R3061" s="1"/>
    </row>
    <row r="3062" spans="1:18" x14ac:dyDescent="0.3">
      <c r="A3062" s="1"/>
      <c r="K3062" s="1"/>
      <c r="R3062" s="1"/>
    </row>
    <row r="3063" spans="1:18" x14ac:dyDescent="0.3">
      <c r="A3063" s="1"/>
      <c r="K3063" s="1"/>
      <c r="R3063" s="1"/>
    </row>
    <row r="3064" spans="1:18" x14ac:dyDescent="0.3">
      <c r="A3064" s="1"/>
      <c r="K3064" s="1"/>
      <c r="R3064" s="1"/>
    </row>
    <row r="3065" spans="1:18" x14ac:dyDescent="0.3">
      <c r="A3065" s="1"/>
      <c r="K3065" s="1"/>
      <c r="R3065" s="1"/>
    </row>
    <row r="3066" spans="1:18" x14ac:dyDescent="0.3">
      <c r="A3066" s="1"/>
      <c r="K3066" s="1"/>
      <c r="R3066" s="1"/>
    </row>
    <row r="3067" spans="1:18" x14ac:dyDescent="0.3">
      <c r="A3067" s="1"/>
      <c r="K3067" s="1"/>
      <c r="R3067" s="1"/>
    </row>
    <row r="3068" spans="1:18" x14ac:dyDescent="0.3">
      <c r="A3068" s="1"/>
      <c r="K3068" s="1"/>
      <c r="R3068" s="1"/>
    </row>
    <row r="3069" spans="1:18" x14ac:dyDescent="0.3">
      <c r="A3069" s="1"/>
      <c r="K3069" s="1"/>
      <c r="R3069" s="1"/>
    </row>
    <row r="3070" spans="1:18" x14ac:dyDescent="0.3">
      <c r="A3070" s="1"/>
      <c r="K3070" s="1"/>
      <c r="R3070" s="1"/>
    </row>
    <row r="3071" spans="1:18" x14ac:dyDescent="0.3">
      <c r="A3071" s="1"/>
      <c r="K3071" s="1"/>
      <c r="R3071" s="1"/>
    </row>
    <row r="3072" spans="1:18" x14ac:dyDescent="0.3">
      <c r="A3072" s="1"/>
      <c r="K3072" s="1"/>
      <c r="R3072" s="1"/>
    </row>
    <row r="3073" spans="1:18" x14ac:dyDescent="0.3">
      <c r="A3073" s="1"/>
      <c r="K3073" s="1"/>
      <c r="R3073" s="1"/>
    </row>
    <row r="3074" spans="1:18" x14ac:dyDescent="0.3">
      <c r="A3074" s="1"/>
      <c r="K3074" s="1"/>
      <c r="R3074" s="1"/>
    </row>
    <row r="3075" spans="1:18" x14ac:dyDescent="0.3">
      <c r="A3075" s="1"/>
      <c r="K3075" s="1"/>
      <c r="R3075" s="1"/>
    </row>
    <row r="3076" spans="1:18" x14ac:dyDescent="0.3">
      <c r="A3076" s="1"/>
      <c r="K3076" s="1"/>
      <c r="R3076" s="1"/>
    </row>
    <row r="3077" spans="1:18" x14ac:dyDescent="0.3">
      <c r="A3077" s="1"/>
      <c r="K3077" s="1"/>
      <c r="R3077" s="1"/>
    </row>
    <row r="3078" spans="1:18" x14ac:dyDescent="0.3">
      <c r="A3078" s="1"/>
      <c r="K3078" s="1"/>
      <c r="R3078" s="1"/>
    </row>
    <row r="3079" spans="1:18" x14ac:dyDescent="0.3">
      <c r="A3079" s="1"/>
      <c r="K3079" s="1"/>
      <c r="R3079" s="1"/>
    </row>
    <row r="3080" spans="1:18" x14ac:dyDescent="0.3">
      <c r="A3080" s="1"/>
      <c r="K3080" s="1"/>
      <c r="R3080" s="1"/>
    </row>
    <row r="3081" spans="1:18" x14ac:dyDescent="0.3">
      <c r="A3081" s="1"/>
      <c r="K3081" s="1"/>
      <c r="R3081" s="1"/>
    </row>
    <row r="3082" spans="1:18" x14ac:dyDescent="0.3">
      <c r="A3082" s="1"/>
      <c r="K3082" s="1"/>
      <c r="R3082" s="1"/>
    </row>
    <row r="3083" spans="1:18" x14ac:dyDescent="0.3">
      <c r="A3083" s="1"/>
      <c r="K3083" s="1"/>
      <c r="R3083" s="1"/>
    </row>
    <row r="3084" spans="1:18" x14ac:dyDescent="0.3">
      <c r="A3084" s="1"/>
      <c r="K3084" s="1"/>
      <c r="R3084" s="1"/>
    </row>
    <row r="3085" spans="1:18" x14ac:dyDescent="0.3">
      <c r="A3085" s="1"/>
      <c r="K3085" s="1"/>
      <c r="R3085" s="1"/>
    </row>
    <row r="3086" spans="1:18" x14ac:dyDescent="0.3">
      <c r="A3086" s="1"/>
      <c r="K3086" s="1"/>
      <c r="R3086" s="1"/>
    </row>
    <row r="3087" spans="1:18" x14ac:dyDescent="0.3">
      <c r="A3087" s="1"/>
      <c r="K3087" s="1"/>
      <c r="R3087" s="1"/>
    </row>
    <row r="3088" spans="1:18" x14ac:dyDescent="0.3">
      <c r="A3088" s="1"/>
      <c r="K3088" s="1"/>
      <c r="R3088" s="1"/>
    </row>
    <row r="3089" spans="1:18" x14ac:dyDescent="0.3">
      <c r="A3089" s="1"/>
      <c r="K3089" s="1"/>
      <c r="R3089" s="1"/>
    </row>
    <row r="3090" spans="1:18" x14ac:dyDescent="0.3">
      <c r="A3090" s="1"/>
      <c r="K3090" s="1"/>
      <c r="R3090" s="1"/>
    </row>
    <row r="3091" spans="1:18" x14ac:dyDescent="0.3">
      <c r="A3091" s="1"/>
      <c r="K3091" s="1"/>
      <c r="R3091" s="1"/>
    </row>
    <row r="3092" spans="1:18" x14ac:dyDescent="0.3">
      <c r="A3092" s="1"/>
      <c r="K3092" s="1"/>
      <c r="R3092" s="1"/>
    </row>
    <row r="3093" spans="1:18" x14ac:dyDescent="0.3">
      <c r="A3093" s="1"/>
      <c r="K3093" s="1"/>
      <c r="R3093" s="1"/>
    </row>
    <row r="3094" spans="1:18" x14ac:dyDescent="0.3">
      <c r="A3094" s="1"/>
      <c r="K3094" s="1"/>
      <c r="R3094" s="1"/>
    </row>
    <row r="3095" spans="1:18" x14ac:dyDescent="0.3">
      <c r="A3095" s="1"/>
      <c r="K3095" s="1"/>
      <c r="R3095" s="1"/>
    </row>
    <row r="3096" spans="1:18" x14ac:dyDescent="0.3">
      <c r="A3096" s="1"/>
      <c r="K3096" s="1"/>
      <c r="R3096" s="1"/>
    </row>
    <row r="3097" spans="1:18" x14ac:dyDescent="0.3">
      <c r="A3097" s="1"/>
      <c r="K3097" s="1"/>
      <c r="R3097" s="1"/>
    </row>
    <row r="3098" spans="1:18" x14ac:dyDescent="0.3">
      <c r="A3098" s="1"/>
      <c r="K3098" s="1"/>
      <c r="R3098" s="1"/>
    </row>
    <row r="3099" spans="1:18" x14ac:dyDescent="0.3">
      <c r="A3099" s="1"/>
      <c r="K3099" s="1"/>
      <c r="R3099" s="1"/>
    </row>
    <row r="3100" spans="1:18" x14ac:dyDescent="0.3">
      <c r="A3100" s="1"/>
      <c r="K3100" s="1"/>
      <c r="R3100" s="1"/>
    </row>
    <row r="3101" spans="1:18" x14ac:dyDescent="0.3">
      <c r="A3101" s="1"/>
      <c r="K3101" s="1"/>
      <c r="R3101" s="1"/>
    </row>
    <row r="3102" spans="1:18" x14ac:dyDescent="0.3">
      <c r="A3102" s="1"/>
      <c r="K3102" s="1"/>
      <c r="R3102" s="1"/>
    </row>
    <row r="3103" spans="1:18" x14ac:dyDescent="0.3">
      <c r="A3103" s="1"/>
      <c r="K3103" s="1"/>
      <c r="R3103" s="1"/>
    </row>
    <row r="3104" spans="1:18" x14ac:dyDescent="0.3">
      <c r="A3104" s="1"/>
      <c r="K3104" s="1"/>
      <c r="R3104" s="1"/>
    </row>
    <row r="3105" spans="1:18" x14ac:dyDescent="0.3">
      <c r="A3105" s="1"/>
      <c r="K3105" s="1"/>
      <c r="R3105" s="1"/>
    </row>
    <row r="3106" spans="1:18" x14ac:dyDescent="0.3">
      <c r="A3106" s="1"/>
      <c r="K3106" s="1"/>
      <c r="R3106" s="1"/>
    </row>
    <row r="3107" spans="1:18" x14ac:dyDescent="0.3">
      <c r="A3107" s="1"/>
      <c r="K3107" s="1"/>
      <c r="R3107" s="1"/>
    </row>
    <row r="3108" spans="1:18" x14ac:dyDescent="0.3">
      <c r="A3108" s="1"/>
      <c r="K3108" s="1"/>
      <c r="R3108" s="1"/>
    </row>
    <row r="3109" spans="1:18" x14ac:dyDescent="0.3">
      <c r="A3109" s="1"/>
      <c r="K3109" s="1"/>
      <c r="R3109" s="1"/>
    </row>
    <row r="3110" spans="1:18" x14ac:dyDescent="0.3">
      <c r="A3110" s="1"/>
      <c r="K3110" s="1"/>
      <c r="R3110" s="1"/>
    </row>
    <row r="3111" spans="1:18" x14ac:dyDescent="0.3">
      <c r="A3111" s="1"/>
      <c r="K3111" s="1"/>
      <c r="R3111" s="1"/>
    </row>
    <row r="3112" spans="1:18" x14ac:dyDescent="0.3">
      <c r="A3112" s="1"/>
      <c r="K3112" s="1"/>
      <c r="R3112" s="1"/>
    </row>
    <row r="3113" spans="1:18" x14ac:dyDescent="0.3">
      <c r="A3113" s="1"/>
      <c r="K3113" s="1"/>
      <c r="R3113" s="1"/>
    </row>
    <row r="3114" spans="1:18" x14ac:dyDescent="0.3">
      <c r="A3114" s="1"/>
      <c r="K3114" s="1"/>
      <c r="R3114" s="1"/>
    </row>
    <row r="3115" spans="1:18" x14ac:dyDescent="0.3">
      <c r="A3115" s="1"/>
      <c r="K3115" s="1"/>
      <c r="R3115" s="1"/>
    </row>
    <row r="3116" spans="1:18" x14ac:dyDescent="0.3">
      <c r="A3116" s="1"/>
      <c r="K3116" s="1"/>
      <c r="R3116" s="1"/>
    </row>
    <row r="3117" spans="1:18" x14ac:dyDescent="0.3">
      <c r="A3117" s="1"/>
      <c r="K3117" s="1"/>
      <c r="R3117" s="1"/>
    </row>
    <row r="3118" spans="1:18" x14ac:dyDescent="0.3">
      <c r="A3118" s="1"/>
      <c r="K3118" s="1"/>
      <c r="R3118" s="1"/>
    </row>
    <row r="3119" spans="1:18" x14ac:dyDescent="0.3">
      <c r="A3119" s="1"/>
      <c r="K3119" s="1"/>
      <c r="R3119" s="1"/>
    </row>
    <row r="3120" spans="1:18" x14ac:dyDescent="0.3">
      <c r="A3120" s="1"/>
      <c r="K3120" s="1"/>
      <c r="R3120" s="1"/>
    </row>
    <row r="3121" spans="1:18" x14ac:dyDescent="0.3">
      <c r="A3121" s="1"/>
      <c r="K3121" s="1"/>
      <c r="R3121" s="1"/>
    </row>
    <row r="3122" spans="1:18" x14ac:dyDescent="0.3">
      <c r="A3122" s="1"/>
      <c r="K3122" s="1"/>
      <c r="R3122" s="1"/>
    </row>
    <row r="3123" spans="1:18" x14ac:dyDescent="0.3">
      <c r="A3123" s="1"/>
      <c r="K3123" s="1"/>
      <c r="R3123" s="1"/>
    </row>
    <row r="3124" spans="1:18" x14ac:dyDescent="0.3">
      <c r="A3124" s="1"/>
      <c r="K3124" s="1"/>
      <c r="R3124" s="1"/>
    </row>
    <row r="3125" spans="1:18" x14ac:dyDescent="0.3">
      <c r="A3125" s="1"/>
      <c r="K3125" s="1"/>
      <c r="R3125" s="1"/>
    </row>
    <row r="3126" spans="1:18" x14ac:dyDescent="0.3">
      <c r="A3126" s="1"/>
      <c r="K3126" s="1"/>
      <c r="R3126" s="1"/>
    </row>
    <row r="3127" spans="1:18" x14ac:dyDescent="0.3">
      <c r="A3127" s="1"/>
      <c r="K3127" s="1"/>
      <c r="R3127" s="1"/>
    </row>
    <row r="3128" spans="1:18" x14ac:dyDescent="0.3">
      <c r="A3128" s="1"/>
      <c r="K3128" s="1"/>
      <c r="R3128" s="1"/>
    </row>
    <row r="3129" spans="1:18" x14ac:dyDescent="0.3">
      <c r="A3129" s="1"/>
      <c r="K3129" s="1"/>
      <c r="R3129" s="1"/>
    </row>
    <row r="3130" spans="1:18" x14ac:dyDescent="0.3">
      <c r="A3130" s="1"/>
      <c r="K3130" s="1"/>
      <c r="R3130" s="1"/>
    </row>
    <row r="3131" spans="1:18" x14ac:dyDescent="0.3">
      <c r="A3131" s="1"/>
      <c r="K3131" s="1"/>
      <c r="R3131" s="1"/>
    </row>
    <row r="3132" spans="1:18" x14ac:dyDescent="0.3">
      <c r="A3132" s="1"/>
      <c r="K3132" s="1"/>
      <c r="R3132" s="1"/>
    </row>
    <row r="3133" spans="1:18" x14ac:dyDescent="0.3">
      <c r="A3133" s="1"/>
      <c r="K3133" s="1"/>
      <c r="R3133" s="1"/>
    </row>
    <row r="3134" spans="1:18" x14ac:dyDescent="0.3">
      <c r="A3134" s="1"/>
      <c r="K3134" s="1"/>
      <c r="R3134" s="1"/>
    </row>
    <row r="3135" spans="1:18" x14ac:dyDescent="0.3">
      <c r="A3135" s="1"/>
      <c r="K3135" s="1"/>
      <c r="R3135" s="1"/>
    </row>
    <row r="3136" spans="1:18" x14ac:dyDescent="0.3">
      <c r="A3136" s="1"/>
      <c r="K3136" s="1"/>
      <c r="R3136" s="1"/>
    </row>
    <row r="3137" spans="1:18" x14ac:dyDescent="0.3">
      <c r="A3137" s="1"/>
      <c r="K3137" s="1"/>
      <c r="R3137" s="1"/>
    </row>
    <row r="3138" spans="1:18" x14ac:dyDescent="0.3">
      <c r="A3138" s="1"/>
      <c r="K3138" s="1"/>
      <c r="R3138" s="1"/>
    </row>
    <row r="3139" spans="1:18" x14ac:dyDescent="0.3">
      <c r="A3139" s="1"/>
      <c r="K3139" s="1"/>
      <c r="R3139" s="1"/>
    </row>
    <row r="3140" spans="1:18" x14ac:dyDescent="0.3">
      <c r="A3140" s="1"/>
      <c r="K3140" s="1"/>
      <c r="R3140" s="1"/>
    </row>
    <row r="3141" spans="1:18" x14ac:dyDescent="0.3">
      <c r="A3141" s="1"/>
      <c r="K3141" s="1"/>
      <c r="R3141" s="1"/>
    </row>
    <row r="3142" spans="1:18" x14ac:dyDescent="0.3">
      <c r="A3142" s="1"/>
      <c r="K3142" s="1"/>
      <c r="R3142" s="1"/>
    </row>
    <row r="3143" spans="1:18" x14ac:dyDescent="0.3">
      <c r="A3143" s="1"/>
      <c r="K3143" s="1"/>
      <c r="R3143" s="1"/>
    </row>
    <row r="3144" spans="1:18" x14ac:dyDescent="0.3">
      <c r="A3144" s="1"/>
      <c r="K3144" s="1"/>
      <c r="R3144" s="1"/>
    </row>
    <row r="3145" spans="1:18" x14ac:dyDescent="0.3">
      <c r="A3145" s="1"/>
      <c r="K3145" s="1"/>
      <c r="R3145" s="1"/>
    </row>
    <row r="3146" spans="1:18" x14ac:dyDescent="0.3">
      <c r="A3146" s="1"/>
      <c r="K3146" s="1"/>
      <c r="R3146" s="1"/>
    </row>
    <row r="3147" spans="1:18" x14ac:dyDescent="0.3">
      <c r="A3147" s="1"/>
      <c r="K3147" s="1"/>
      <c r="R3147" s="1"/>
    </row>
    <row r="3148" spans="1:18" x14ac:dyDescent="0.3">
      <c r="A3148" s="1"/>
      <c r="K3148" s="1"/>
      <c r="R3148" s="1"/>
    </row>
    <row r="3149" spans="1:18" x14ac:dyDescent="0.3">
      <c r="A3149" s="1"/>
      <c r="K3149" s="1"/>
      <c r="R3149" s="1"/>
    </row>
    <row r="3150" spans="1:18" x14ac:dyDescent="0.3">
      <c r="A3150" s="1"/>
      <c r="K3150" s="1"/>
      <c r="R3150" s="1"/>
    </row>
    <row r="3151" spans="1:18" x14ac:dyDescent="0.3">
      <c r="A3151" s="1"/>
      <c r="K3151" s="1"/>
      <c r="R3151" s="1"/>
    </row>
    <row r="3152" spans="1:18" x14ac:dyDescent="0.3">
      <c r="A3152" s="1"/>
      <c r="K3152" s="1"/>
      <c r="R3152" s="1"/>
    </row>
    <row r="3153" spans="1:18" x14ac:dyDescent="0.3">
      <c r="A3153" s="1"/>
      <c r="K3153" s="1"/>
      <c r="R3153" s="1"/>
    </row>
    <row r="3154" spans="1:18" x14ac:dyDescent="0.3">
      <c r="A3154" s="1"/>
      <c r="K3154" s="1"/>
      <c r="R3154" s="1"/>
    </row>
    <row r="3155" spans="1:18" x14ac:dyDescent="0.3">
      <c r="A3155" s="1"/>
      <c r="K3155" s="1"/>
      <c r="R3155" s="1"/>
    </row>
    <row r="3156" spans="1:18" x14ac:dyDescent="0.3">
      <c r="A3156" s="1"/>
      <c r="K3156" s="1"/>
      <c r="R3156" s="1"/>
    </row>
    <row r="3157" spans="1:18" x14ac:dyDescent="0.3">
      <c r="A3157" s="1"/>
      <c r="K3157" s="1"/>
      <c r="R3157" s="1"/>
    </row>
    <row r="3158" spans="1:18" x14ac:dyDescent="0.3">
      <c r="A3158" s="1"/>
      <c r="K3158" s="1"/>
      <c r="R3158" s="1"/>
    </row>
    <row r="3159" spans="1:18" x14ac:dyDescent="0.3">
      <c r="A3159" s="1"/>
      <c r="K3159" s="1"/>
      <c r="R3159" s="1"/>
    </row>
    <row r="3160" spans="1:18" x14ac:dyDescent="0.3">
      <c r="A3160" s="1"/>
      <c r="K3160" s="1"/>
      <c r="R3160" s="1"/>
    </row>
    <row r="3161" spans="1:18" x14ac:dyDescent="0.3">
      <c r="A3161" s="1"/>
      <c r="K3161" s="1"/>
      <c r="R3161" s="1"/>
    </row>
    <row r="3162" spans="1:18" x14ac:dyDescent="0.3">
      <c r="A3162" s="1"/>
      <c r="K3162" s="1"/>
      <c r="R3162" s="1"/>
    </row>
    <row r="3163" spans="1:18" x14ac:dyDescent="0.3">
      <c r="A3163" s="1"/>
      <c r="K3163" s="1"/>
      <c r="R3163" s="1"/>
    </row>
    <row r="3164" spans="1:18" x14ac:dyDescent="0.3">
      <c r="A3164" s="1"/>
      <c r="K3164" s="1"/>
      <c r="R3164" s="1"/>
    </row>
    <row r="3165" spans="1:18" x14ac:dyDescent="0.3">
      <c r="A3165" s="1"/>
      <c r="K3165" s="1"/>
      <c r="R3165" s="1"/>
    </row>
    <row r="3166" spans="1:18" x14ac:dyDescent="0.3">
      <c r="A3166" s="1"/>
      <c r="K3166" s="1"/>
      <c r="R3166" s="1"/>
    </row>
    <row r="3167" spans="1:18" x14ac:dyDescent="0.3">
      <c r="A3167" s="1"/>
      <c r="K3167" s="1"/>
      <c r="R3167" s="1"/>
    </row>
    <row r="3168" spans="1:18" x14ac:dyDescent="0.3">
      <c r="A3168" s="1"/>
      <c r="K3168" s="1"/>
      <c r="R3168" s="1"/>
    </row>
    <row r="3169" spans="1:18" x14ac:dyDescent="0.3">
      <c r="A3169" s="1"/>
      <c r="K3169" s="1"/>
      <c r="R3169" s="1"/>
    </row>
    <row r="3170" spans="1:18" x14ac:dyDescent="0.3">
      <c r="A3170" s="1"/>
      <c r="K3170" s="1"/>
      <c r="R3170" s="1"/>
    </row>
    <row r="3171" spans="1:18" x14ac:dyDescent="0.3">
      <c r="A3171" s="1"/>
      <c r="K3171" s="1"/>
      <c r="R3171" s="1"/>
    </row>
    <row r="3172" spans="1:18" x14ac:dyDescent="0.3">
      <c r="A3172" s="1"/>
      <c r="K3172" s="1"/>
      <c r="R3172" s="1"/>
    </row>
    <row r="3173" spans="1:18" x14ac:dyDescent="0.3">
      <c r="A3173" s="1"/>
      <c r="K3173" s="1"/>
      <c r="R3173" s="1"/>
    </row>
    <row r="3174" spans="1:18" x14ac:dyDescent="0.3">
      <c r="A3174" s="1"/>
      <c r="K3174" s="1"/>
      <c r="R3174" s="1"/>
    </row>
    <row r="3175" spans="1:18" x14ac:dyDescent="0.3">
      <c r="A3175" s="1"/>
      <c r="K3175" s="1"/>
      <c r="R3175" s="1"/>
    </row>
    <row r="3176" spans="1:18" x14ac:dyDescent="0.3">
      <c r="A3176" s="1"/>
      <c r="K3176" s="1"/>
      <c r="R3176" s="1"/>
    </row>
    <row r="3177" spans="1:18" x14ac:dyDescent="0.3">
      <c r="A3177" s="1"/>
      <c r="K3177" s="1"/>
      <c r="R3177" s="1"/>
    </row>
    <row r="3178" spans="1:18" x14ac:dyDescent="0.3">
      <c r="A3178" s="1"/>
      <c r="K3178" s="1"/>
      <c r="R3178" s="1"/>
    </row>
    <row r="3179" spans="1:18" x14ac:dyDescent="0.3">
      <c r="A3179" s="1"/>
      <c r="K3179" s="1"/>
      <c r="R3179" s="1"/>
    </row>
    <row r="3180" spans="1:18" x14ac:dyDescent="0.3">
      <c r="A3180" s="1"/>
      <c r="K3180" s="1"/>
      <c r="R3180" s="1"/>
    </row>
    <row r="3181" spans="1:18" x14ac:dyDescent="0.3">
      <c r="A3181" s="1"/>
      <c r="K3181" s="1"/>
      <c r="R3181" s="1"/>
    </row>
    <row r="3182" spans="1:18" x14ac:dyDescent="0.3">
      <c r="A3182" s="1"/>
      <c r="K3182" s="1"/>
      <c r="R3182" s="1"/>
    </row>
    <row r="3183" spans="1:18" x14ac:dyDescent="0.3">
      <c r="A3183" s="1"/>
      <c r="K3183" s="1"/>
      <c r="R3183" s="1"/>
    </row>
    <row r="3184" spans="1:18" x14ac:dyDescent="0.3">
      <c r="A3184" s="1"/>
      <c r="K3184" s="1"/>
      <c r="R3184" s="1"/>
    </row>
    <row r="3185" spans="1:18" x14ac:dyDescent="0.3">
      <c r="A3185" s="1"/>
      <c r="K3185" s="1"/>
      <c r="R3185" s="1"/>
    </row>
    <row r="3186" spans="1:18" x14ac:dyDescent="0.3">
      <c r="A3186" s="1"/>
      <c r="K3186" s="1"/>
      <c r="R3186" s="1"/>
    </row>
    <row r="3187" spans="1:18" x14ac:dyDescent="0.3">
      <c r="A3187" s="1"/>
      <c r="K3187" s="1"/>
      <c r="R3187" s="1"/>
    </row>
    <row r="3188" spans="1:18" x14ac:dyDescent="0.3">
      <c r="A3188" s="1"/>
      <c r="K3188" s="1"/>
      <c r="R3188" s="1"/>
    </row>
    <row r="3189" spans="1:18" x14ac:dyDescent="0.3">
      <c r="A3189" s="1"/>
      <c r="K3189" s="1"/>
      <c r="R3189" s="1"/>
    </row>
    <row r="3190" spans="1:18" x14ac:dyDescent="0.3">
      <c r="A3190" s="1"/>
      <c r="K3190" s="1"/>
      <c r="R3190" s="1"/>
    </row>
    <row r="3191" spans="1:18" x14ac:dyDescent="0.3">
      <c r="A3191" s="1"/>
      <c r="K3191" s="1"/>
      <c r="R3191" s="1"/>
    </row>
    <row r="3192" spans="1:18" x14ac:dyDescent="0.3">
      <c r="A3192" s="1"/>
      <c r="K3192" s="1"/>
      <c r="R3192" s="1"/>
    </row>
    <row r="3193" spans="1:18" x14ac:dyDescent="0.3">
      <c r="A3193" s="1"/>
      <c r="K3193" s="1"/>
      <c r="R3193" s="1"/>
    </row>
    <row r="3194" spans="1:18" x14ac:dyDescent="0.3">
      <c r="A3194" s="1"/>
      <c r="K3194" s="1"/>
      <c r="R3194" s="1"/>
    </row>
    <row r="3195" spans="1:18" x14ac:dyDescent="0.3">
      <c r="A3195" s="1"/>
      <c r="K3195" s="1"/>
      <c r="R3195" s="1"/>
    </row>
    <row r="3196" spans="1:18" x14ac:dyDescent="0.3">
      <c r="A3196" s="1"/>
      <c r="K3196" s="1"/>
      <c r="R3196" s="1"/>
    </row>
    <row r="3197" spans="1:18" x14ac:dyDescent="0.3">
      <c r="A3197" s="1"/>
      <c r="K3197" s="1"/>
      <c r="R3197" s="1"/>
    </row>
    <row r="3198" spans="1:18" x14ac:dyDescent="0.3">
      <c r="A3198" s="1"/>
      <c r="K3198" s="1"/>
      <c r="R3198" s="1"/>
    </row>
    <row r="3199" spans="1:18" x14ac:dyDescent="0.3">
      <c r="A3199" s="1"/>
      <c r="K3199" s="1"/>
      <c r="R3199" s="1"/>
    </row>
    <row r="3200" spans="1:18" x14ac:dyDescent="0.3">
      <c r="A3200" s="1"/>
      <c r="K3200" s="1"/>
      <c r="R3200" s="1"/>
    </row>
    <row r="3201" spans="1:18" x14ac:dyDescent="0.3">
      <c r="A3201" s="1"/>
      <c r="K3201" s="1"/>
      <c r="R3201" s="1"/>
    </row>
    <row r="3202" spans="1:18" x14ac:dyDescent="0.3">
      <c r="A3202" s="1"/>
      <c r="K3202" s="1"/>
      <c r="R3202" s="1"/>
    </row>
    <row r="3203" spans="1:18" x14ac:dyDescent="0.3">
      <c r="A3203" s="1"/>
      <c r="K3203" s="1"/>
      <c r="R3203" s="1"/>
    </row>
    <row r="3204" spans="1:18" x14ac:dyDescent="0.3">
      <c r="A3204" s="1"/>
      <c r="K3204" s="1"/>
      <c r="R3204" s="1"/>
    </row>
    <row r="3205" spans="1:18" x14ac:dyDescent="0.3">
      <c r="A3205" s="1"/>
      <c r="K3205" s="1"/>
      <c r="R3205" s="1"/>
    </row>
    <row r="3206" spans="1:18" x14ac:dyDescent="0.3">
      <c r="A3206" s="1"/>
      <c r="K3206" s="1"/>
      <c r="R3206" s="1"/>
    </row>
    <row r="3207" spans="1:18" x14ac:dyDescent="0.3">
      <c r="A3207" s="1"/>
      <c r="K3207" s="1"/>
      <c r="R3207" s="1"/>
    </row>
    <row r="3208" spans="1:18" x14ac:dyDescent="0.3">
      <c r="A3208" s="1"/>
      <c r="K3208" s="1"/>
      <c r="R3208" s="1"/>
    </row>
    <row r="3209" spans="1:18" x14ac:dyDescent="0.3">
      <c r="A3209" s="1"/>
      <c r="K3209" s="1"/>
      <c r="R3209" s="1"/>
    </row>
    <row r="3210" spans="1:18" x14ac:dyDescent="0.3">
      <c r="A3210" s="1"/>
      <c r="K3210" s="1"/>
      <c r="R3210" s="1"/>
    </row>
    <row r="3211" spans="1:18" x14ac:dyDescent="0.3">
      <c r="A3211" s="1"/>
      <c r="K3211" s="1"/>
      <c r="R3211" s="1"/>
    </row>
    <row r="3212" spans="1:18" x14ac:dyDescent="0.3">
      <c r="A3212" s="1"/>
      <c r="K3212" s="1"/>
      <c r="R3212" s="1"/>
    </row>
    <row r="3213" spans="1:18" x14ac:dyDescent="0.3">
      <c r="A3213" s="1"/>
      <c r="K3213" s="1"/>
      <c r="R3213" s="1"/>
    </row>
    <row r="3214" spans="1:18" x14ac:dyDescent="0.3">
      <c r="A3214" s="1"/>
      <c r="K3214" s="1"/>
      <c r="R3214" s="1"/>
    </row>
    <row r="3215" spans="1:18" x14ac:dyDescent="0.3">
      <c r="A3215" s="1"/>
      <c r="K3215" s="1"/>
      <c r="R3215" s="1"/>
    </row>
    <row r="3216" spans="1:18" x14ac:dyDescent="0.3">
      <c r="A3216" s="1"/>
      <c r="K3216" s="1"/>
      <c r="R3216" s="1"/>
    </row>
    <row r="3217" spans="1:18" x14ac:dyDescent="0.3">
      <c r="A3217" s="1"/>
      <c r="K3217" s="1"/>
      <c r="R3217" s="1"/>
    </row>
    <row r="3218" spans="1:18" x14ac:dyDescent="0.3">
      <c r="A3218" s="1"/>
      <c r="K3218" s="1"/>
      <c r="R3218" s="1"/>
    </row>
    <row r="3219" spans="1:18" x14ac:dyDescent="0.3">
      <c r="A3219" s="1"/>
      <c r="K3219" s="1"/>
      <c r="R3219" s="1"/>
    </row>
    <row r="3220" spans="1:18" x14ac:dyDescent="0.3">
      <c r="A3220" s="1"/>
      <c r="K3220" s="1"/>
      <c r="R3220" s="1"/>
    </row>
    <row r="3221" spans="1:18" x14ac:dyDescent="0.3">
      <c r="A3221" s="1"/>
      <c r="K3221" s="1"/>
      <c r="R3221" s="1"/>
    </row>
    <row r="3222" spans="1:18" x14ac:dyDescent="0.3">
      <c r="A3222" s="1"/>
      <c r="K3222" s="1"/>
      <c r="R3222" s="1"/>
    </row>
    <row r="3223" spans="1:18" x14ac:dyDescent="0.3">
      <c r="A3223" s="1"/>
      <c r="K3223" s="1"/>
      <c r="R3223" s="1"/>
    </row>
    <row r="3224" spans="1:18" x14ac:dyDescent="0.3">
      <c r="A3224" s="1"/>
      <c r="K3224" s="1"/>
      <c r="R3224" s="1"/>
    </row>
    <row r="3225" spans="1:18" x14ac:dyDescent="0.3">
      <c r="A3225" s="1"/>
      <c r="K3225" s="1"/>
      <c r="R3225" s="1"/>
    </row>
    <row r="3226" spans="1:18" x14ac:dyDescent="0.3">
      <c r="A3226" s="1"/>
      <c r="K3226" s="1"/>
      <c r="R3226" s="1"/>
    </row>
    <row r="3227" spans="1:18" x14ac:dyDescent="0.3">
      <c r="A3227" s="1"/>
      <c r="K3227" s="1"/>
      <c r="R3227" s="1"/>
    </row>
    <row r="3228" spans="1:18" x14ac:dyDescent="0.3">
      <c r="A3228" s="1"/>
      <c r="K3228" s="1"/>
      <c r="R3228" s="1"/>
    </row>
    <row r="3229" spans="1:18" x14ac:dyDescent="0.3">
      <c r="A3229" s="1"/>
      <c r="K3229" s="1"/>
      <c r="R3229" s="1"/>
    </row>
    <row r="3230" spans="1:18" x14ac:dyDescent="0.3">
      <c r="A3230" s="1"/>
      <c r="K3230" s="1"/>
      <c r="R3230" s="1"/>
    </row>
    <row r="3231" spans="1:18" x14ac:dyDescent="0.3">
      <c r="A3231" s="1"/>
      <c r="K3231" s="1"/>
      <c r="R3231" s="1"/>
    </row>
    <row r="3232" spans="1:18" x14ac:dyDescent="0.3">
      <c r="A3232" s="1"/>
      <c r="K3232" s="1"/>
      <c r="R3232" s="1"/>
    </row>
    <row r="3233" spans="1:18" x14ac:dyDescent="0.3">
      <c r="A3233" s="1"/>
      <c r="K3233" s="1"/>
      <c r="R3233" s="1"/>
    </row>
    <row r="3234" spans="1:18" x14ac:dyDescent="0.3">
      <c r="A3234" s="1"/>
      <c r="K3234" s="1"/>
      <c r="R3234" s="1"/>
    </row>
    <row r="3235" spans="1:18" x14ac:dyDescent="0.3">
      <c r="A3235" s="1"/>
      <c r="K3235" s="1"/>
      <c r="R3235" s="1"/>
    </row>
    <row r="3236" spans="1:18" x14ac:dyDescent="0.3">
      <c r="A3236" s="1"/>
      <c r="K3236" s="1"/>
      <c r="R3236" s="1"/>
    </row>
    <row r="3237" spans="1:18" x14ac:dyDescent="0.3">
      <c r="A3237" s="1"/>
      <c r="K3237" s="1"/>
      <c r="R3237" s="1"/>
    </row>
    <row r="3238" spans="1:18" x14ac:dyDescent="0.3">
      <c r="A3238" s="1"/>
      <c r="K3238" s="1"/>
      <c r="R3238" s="1"/>
    </row>
    <row r="3239" spans="1:18" x14ac:dyDescent="0.3">
      <c r="A3239" s="1"/>
      <c r="K3239" s="1"/>
      <c r="R3239" s="1"/>
    </row>
    <row r="3240" spans="1:18" x14ac:dyDescent="0.3">
      <c r="A3240" s="1"/>
      <c r="K3240" s="1"/>
      <c r="R3240" s="1"/>
    </row>
    <row r="3241" spans="1:18" x14ac:dyDescent="0.3">
      <c r="A3241" s="1"/>
      <c r="K3241" s="1"/>
      <c r="R3241" s="1"/>
    </row>
    <row r="3242" spans="1:18" x14ac:dyDescent="0.3">
      <c r="A3242" s="1"/>
      <c r="K3242" s="1"/>
      <c r="R3242" s="1"/>
    </row>
    <row r="3243" spans="1:18" x14ac:dyDescent="0.3">
      <c r="A3243" s="1"/>
      <c r="K3243" s="1"/>
      <c r="R3243" s="1"/>
    </row>
    <row r="3244" spans="1:18" x14ac:dyDescent="0.3">
      <c r="A3244" s="1"/>
      <c r="K3244" s="1"/>
      <c r="R3244" s="1"/>
    </row>
    <row r="3245" spans="1:18" x14ac:dyDescent="0.3">
      <c r="A3245" s="1"/>
      <c r="K3245" s="1"/>
      <c r="R3245" s="1"/>
    </row>
    <row r="3246" spans="1:18" x14ac:dyDescent="0.3">
      <c r="A3246" s="1"/>
      <c r="K3246" s="1"/>
      <c r="R3246" s="1"/>
    </row>
    <row r="3247" spans="1:18" x14ac:dyDescent="0.3">
      <c r="A3247" s="1"/>
      <c r="K3247" s="1"/>
      <c r="R3247" s="1"/>
    </row>
    <row r="3248" spans="1:18" x14ac:dyDescent="0.3">
      <c r="A3248" s="1"/>
      <c r="K3248" s="1"/>
      <c r="R3248" s="1"/>
    </row>
    <row r="3249" spans="1:18" x14ac:dyDescent="0.3">
      <c r="A3249" s="1"/>
      <c r="K3249" s="1"/>
      <c r="R3249" s="1"/>
    </row>
    <row r="3250" spans="1:18" x14ac:dyDescent="0.3">
      <c r="A3250" s="1"/>
      <c r="K3250" s="1"/>
      <c r="R3250" s="1"/>
    </row>
    <row r="3251" spans="1:18" x14ac:dyDescent="0.3">
      <c r="A3251" s="1"/>
      <c r="K3251" s="1"/>
      <c r="R3251" s="1"/>
    </row>
    <row r="3252" spans="1:18" x14ac:dyDescent="0.3">
      <c r="A3252" s="1"/>
      <c r="K3252" s="1"/>
      <c r="R3252" s="1"/>
    </row>
    <row r="3253" spans="1:18" x14ac:dyDescent="0.3">
      <c r="A3253" s="1"/>
      <c r="K3253" s="1"/>
      <c r="R3253" s="1"/>
    </row>
    <row r="3254" spans="1:18" x14ac:dyDescent="0.3">
      <c r="A3254" s="1"/>
      <c r="K3254" s="1"/>
      <c r="R3254" s="1"/>
    </row>
    <row r="3255" spans="1:18" x14ac:dyDescent="0.3">
      <c r="A3255" s="1"/>
      <c r="K3255" s="1"/>
      <c r="R3255" s="1"/>
    </row>
    <row r="3256" spans="1:18" x14ac:dyDescent="0.3">
      <c r="A3256" s="1"/>
      <c r="K3256" s="1"/>
      <c r="R3256" s="1"/>
    </row>
    <row r="3257" spans="1:18" x14ac:dyDescent="0.3">
      <c r="A3257" s="1"/>
      <c r="K3257" s="1"/>
      <c r="R3257" s="1"/>
    </row>
    <row r="3258" spans="1:18" x14ac:dyDescent="0.3">
      <c r="A3258" s="1"/>
      <c r="K3258" s="1"/>
      <c r="R3258" s="1"/>
    </row>
    <row r="3259" spans="1:18" x14ac:dyDescent="0.3">
      <c r="A3259" s="1"/>
      <c r="K3259" s="1"/>
      <c r="R3259" s="1"/>
    </row>
    <row r="3260" spans="1:18" x14ac:dyDescent="0.3">
      <c r="A3260" s="1"/>
      <c r="K3260" s="1"/>
      <c r="R3260" s="1"/>
    </row>
    <row r="3261" spans="1:18" x14ac:dyDescent="0.3">
      <c r="A3261" s="1"/>
      <c r="K3261" s="1"/>
      <c r="R3261" s="1"/>
    </row>
    <row r="3262" spans="1:18" x14ac:dyDescent="0.3">
      <c r="A3262" s="1"/>
      <c r="K3262" s="1"/>
      <c r="R3262" s="1"/>
    </row>
    <row r="3263" spans="1:18" x14ac:dyDescent="0.3">
      <c r="A3263" s="1"/>
      <c r="K3263" s="1"/>
      <c r="R3263" s="1"/>
    </row>
    <row r="3264" spans="1:18" x14ac:dyDescent="0.3">
      <c r="A3264" s="1"/>
      <c r="K3264" s="1"/>
      <c r="R3264" s="1"/>
    </row>
    <row r="3265" spans="1:18" x14ac:dyDescent="0.3">
      <c r="A3265" s="1"/>
      <c r="K3265" s="1"/>
      <c r="R3265" s="1"/>
    </row>
    <row r="3266" spans="1:18" x14ac:dyDescent="0.3">
      <c r="A3266" s="1"/>
      <c r="K3266" s="1"/>
      <c r="R3266" s="1"/>
    </row>
    <row r="3267" spans="1:18" x14ac:dyDescent="0.3">
      <c r="A3267" s="1"/>
      <c r="K3267" s="1"/>
      <c r="R3267" s="1"/>
    </row>
    <row r="3268" spans="1:18" x14ac:dyDescent="0.3">
      <c r="A3268" s="1"/>
      <c r="K3268" s="1"/>
      <c r="R3268" s="1"/>
    </row>
    <row r="3269" spans="1:18" x14ac:dyDescent="0.3">
      <c r="A3269" s="1"/>
      <c r="K3269" s="1"/>
      <c r="R3269" s="1"/>
    </row>
    <row r="3270" spans="1:18" x14ac:dyDescent="0.3">
      <c r="A3270" s="1"/>
      <c r="K3270" s="1"/>
      <c r="R3270" s="1"/>
    </row>
    <row r="3271" spans="1:18" x14ac:dyDescent="0.3">
      <c r="A3271" s="1"/>
      <c r="K3271" s="1"/>
      <c r="R3271" s="1"/>
    </row>
    <row r="3272" spans="1:18" x14ac:dyDescent="0.3">
      <c r="A3272" s="1"/>
      <c r="K3272" s="1"/>
      <c r="R3272" s="1"/>
    </row>
    <row r="3273" spans="1:18" x14ac:dyDescent="0.3">
      <c r="A3273" s="1"/>
      <c r="K3273" s="1"/>
      <c r="R3273" s="1"/>
    </row>
    <row r="3274" spans="1:18" x14ac:dyDescent="0.3">
      <c r="A3274" s="1"/>
      <c r="K3274" s="1"/>
      <c r="R3274" s="1"/>
    </row>
    <row r="3275" spans="1:18" x14ac:dyDescent="0.3">
      <c r="A3275" s="1"/>
      <c r="K3275" s="1"/>
      <c r="R3275" s="1"/>
    </row>
    <row r="3276" spans="1:18" x14ac:dyDescent="0.3">
      <c r="A3276" s="1"/>
      <c r="K3276" s="1"/>
      <c r="R3276" s="1"/>
    </row>
    <row r="3277" spans="1:18" x14ac:dyDescent="0.3">
      <c r="A3277" s="1"/>
      <c r="K3277" s="1"/>
      <c r="R3277" s="1"/>
    </row>
    <row r="3278" spans="1:18" x14ac:dyDescent="0.3">
      <c r="A3278" s="1"/>
      <c r="K3278" s="1"/>
      <c r="R3278" s="1"/>
    </row>
    <row r="3279" spans="1:18" x14ac:dyDescent="0.3">
      <c r="A3279" s="1"/>
      <c r="K3279" s="1"/>
      <c r="R3279" s="1"/>
    </row>
    <row r="3280" spans="1:18" x14ac:dyDescent="0.3">
      <c r="A3280" s="1"/>
      <c r="K3280" s="1"/>
      <c r="R3280" s="1"/>
    </row>
    <row r="3281" spans="1:18" x14ac:dyDescent="0.3">
      <c r="A3281" s="1"/>
      <c r="K3281" s="1"/>
      <c r="R3281" s="1"/>
    </row>
    <row r="3282" spans="1:18" x14ac:dyDescent="0.3">
      <c r="A3282" s="1"/>
      <c r="K3282" s="1"/>
      <c r="R3282" s="1"/>
    </row>
    <row r="3283" spans="1:18" x14ac:dyDescent="0.3">
      <c r="A3283" s="1"/>
      <c r="K3283" s="1"/>
      <c r="R3283" s="1"/>
    </row>
    <row r="3284" spans="1:18" x14ac:dyDescent="0.3">
      <c r="A3284" s="1"/>
      <c r="K3284" s="1"/>
      <c r="R3284" s="1"/>
    </row>
    <row r="3285" spans="1:18" x14ac:dyDescent="0.3">
      <c r="A3285" s="1"/>
      <c r="K3285" s="1"/>
      <c r="R3285" s="1"/>
    </row>
    <row r="3286" spans="1:18" x14ac:dyDescent="0.3">
      <c r="A3286" s="1"/>
      <c r="K3286" s="1"/>
      <c r="R3286" s="1"/>
    </row>
    <row r="3287" spans="1:18" x14ac:dyDescent="0.3">
      <c r="A3287" s="1"/>
      <c r="K3287" s="1"/>
      <c r="R3287" s="1"/>
    </row>
    <row r="3288" spans="1:18" x14ac:dyDescent="0.3">
      <c r="A3288" s="1"/>
      <c r="K3288" s="1"/>
      <c r="R3288" s="1"/>
    </row>
    <row r="3289" spans="1:18" x14ac:dyDescent="0.3">
      <c r="A3289" s="1"/>
      <c r="K3289" s="1"/>
      <c r="R3289" s="1"/>
    </row>
    <row r="3290" spans="1:18" x14ac:dyDescent="0.3">
      <c r="A3290" s="1"/>
      <c r="K3290" s="1"/>
      <c r="R3290" s="1"/>
    </row>
    <row r="3291" spans="1:18" x14ac:dyDescent="0.3">
      <c r="A3291" s="1"/>
      <c r="K3291" s="1"/>
      <c r="R3291" s="1"/>
    </row>
    <row r="3292" spans="1:18" x14ac:dyDescent="0.3">
      <c r="A3292" s="1"/>
      <c r="K3292" s="1"/>
      <c r="R3292" s="1"/>
    </row>
    <row r="3293" spans="1:18" x14ac:dyDescent="0.3">
      <c r="A3293" s="1"/>
      <c r="K3293" s="1"/>
      <c r="R3293" s="1"/>
    </row>
    <row r="3294" spans="1:18" x14ac:dyDescent="0.3">
      <c r="A3294" s="1"/>
      <c r="K3294" s="1"/>
      <c r="R3294" s="1"/>
    </row>
    <row r="3295" spans="1:18" x14ac:dyDescent="0.3">
      <c r="A3295" s="1"/>
      <c r="K3295" s="1"/>
      <c r="R3295" s="1"/>
    </row>
    <row r="3296" spans="1:18" x14ac:dyDescent="0.3">
      <c r="A3296" s="1"/>
      <c r="K3296" s="1"/>
      <c r="R3296" s="1"/>
    </row>
    <row r="3297" spans="1:18" x14ac:dyDescent="0.3">
      <c r="A3297" s="1"/>
      <c r="K3297" s="1"/>
      <c r="R3297" s="1"/>
    </row>
    <row r="3298" spans="1:18" x14ac:dyDescent="0.3">
      <c r="A3298" s="1"/>
      <c r="K3298" s="1"/>
      <c r="R3298" s="1"/>
    </row>
    <row r="3299" spans="1:18" x14ac:dyDescent="0.3">
      <c r="A3299" s="1"/>
      <c r="K3299" s="1"/>
      <c r="R3299" s="1"/>
    </row>
    <row r="3300" spans="1:18" x14ac:dyDescent="0.3">
      <c r="A3300" s="1"/>
      <c r="K3300" s="1"/>
      <c r="R3300" s="1"/>
    </row>
    <row r="3301" spans="1:18" x14ac:dyDescent="0.3">
      <c r="A3301" s="1"/>
      <c r="K3301" s="1"/>
      <c r="R3301" s="1"/>
    </row>
    <row r="3302" spans="1:18" x14ac:dyDescent="0.3">
      <c r="A3302" s="1"/>
      <c r="K3302" s="1"/>
      <c r="R3302" s="1"/>
    </row>
    <row r="3303" spans="1:18" x14ac:dyDescent="0.3">
      <c r="A3303" s="1"/>
      <c r="K3303" s="1"/>
      <c r="R3303" s="1"/>
    </row>
    <row r="3304" spans="1:18" x14ac:dyDescent="0.3">
      <c r="A3304" s="1"/>
      <c r="K3304" s="1"/>
      <c r="R3304" s="1"/>
    </row>
    <row r="3305" spans="1:18" x14ac:dyDescent="0.3">
      <c r="A3305" s="1"/>
      <c r="K3305" s="1"/>
      <c r="R3305" s="1"/>
    </row>
    <row r="3306" spans="1:18" x14ac:dyDescent="0.3">
      <c r="A3306" s="1"/>
      <c r="K3306" s="1"/>
      <c r="R3306" s="1"/>
    </row>
    <row r="3307" spans="1:18" x14ac:dyDescent="0.3">
      <c r="A3307" s="1"/>
      <c r="K3307" s="1"/>
      <c r="R3307" s="1"/>
    </row>
    <row r="3308" spans="1:18" x14ac:dyDescent="0.3">
      <c r="A3308" s="1"/>
      <c r="K3308" s="1"/>
      <c r="R3308" s="1"/>
    </row>
    <row r="3309" spans="1:18" x14ac:dyDescent="0.3">
      <c r="A3309" s="1"/>
      <c r="K3309" s="1"/>
      <c r="R3309" s="1"/>
    </row>
    <row r="3310" spans="1:18" x14ac:dyDescent="0.3">
      <c r="A3310" s="1"/>
      <c r="K3310" s="1"/>
      <c r="R3310" s="1"/>
    </row>
    <row r="3311" spans="1:18" x14ac:dyDescent="0.3">
      <c r="A3311" s="1"/>
      <c r="K3311" s="1"/>
      <c r="R3311" s="1"/>
    </row>
    <row r="3312" spans="1:18" x14ac:dyDescent="0.3">
      <c r="A3312" s="1"/>
      <c r="K3312" s="1"/>
      <c r="R3312" s="1"/>
    </row>
    <row r="3313" spans="1:18" x14ac:dyDescent="0.3">
      <c r="A3313" s="1"/>
      <c r="K3313" s="1"/>
      <c r="R3313" s="1"/>
    </row>
    <row r="3314" spans="1:18" x14ac:dyDescent="0.3">
      <c r="A3314" s="1"/>
      <c r="K3314" s="1"/>
      <c r="R3314" s="1"/>
    </row>
    <row r="3315" spans="1:18" x14ac:dyDescent="0.3">
      <c r="A3315" s="1"/>
      <c r="K3315" s="1"/>
      <c r="R3315" s="1"/>
    </row>
    <row r="3316" spans="1:18" x14ac:dyDescent="0.3">
      <c r="A3316" s="1"/>
      <c r="K3316" s="1"/>
      <c r="R3316" s="1"/>
    </row>
    <row r="3317" spans="1:18" x14ac:dyDescent="0.3">
      <c r="A3317" s="1"/>
      <c r="K3317" s="1"/>
      <c r="R3317" s="1"/>
    </row>
    <row r="3318" spans="1:18" x14ac:dyDescent="0.3">
      <c r="A3318" s="1"/>
      <c r="K3318" s="1"/>
      <c r="R3318" s="1"/>
    </row>
    <row r="3319" spans="1:18" x14ac:dyDescent="0.3">
      <c r="A3319" s="1"/>
      <c r="K3319" s="1"/>
      <c r="R3319" s="1"/>
    </row>
    <row r="3320" spans="1:18" x14ac:dyDescent="0.3">
      <c r="A3320" s="1"/>
      <c r="K3320" s="1"/>
      <c r="R3320" s="1"/>
    </row>
    <row r="3321" spans="1:18" x14ac:dyDescent="0.3">
      <c r="A3321" s="1"/>
      <c r="K3321" s="1"/>
      <c r="R3321" s="1"/>
    </row>
    <row r="3322" spans="1:18" x14ac:dyDescent="0.3">
      <c r="A3322" s="1"/>
      <c r="K3322" s="1"/>
      <c r="R3322" s="1"/>
    </row>
    <row r="3323" spans="1:18" x14ac:dyDescent="0.3">
      <c r="A3323" s="1"/>
      <c r="K3323" s="1"/>
      <c r="R3323" s="1"/>
    </row>
    <row r="3324" spans="1:18" x14ac:dyDescent="0.3">
      <c r="A3324" s="1"/>
      <c r="K3324" s="1"/>
      <c r="R3324" s="1"/>
    </row>
    <row r="3325" spans="1:18" x14ac:dyDescent="0.3">
      <c r="A3325" s="1"/>
      <c r="K3325" s="1"/>
      <c r="R3325" s="1"/>
    </row>
    <row r="3326" spans="1:18" x14ac:dyDescent="0.3">
      <c r="A3326" s="1"/>
      <c r="K3326" s="1"/>
      <c r="R3326" s="1"/>
    </row>
    <row r="3327" spans="1:18" x14ac:dyDescent="0.3">
      <c r="A3327" s="1"/>
      <c r="K3327" s="1"/>
      <c r="R3327" s="1"/>
    </row>
    <row r="3328" spans="1:18" x14ac:dyDescent="0.3">
      <c r="A3328" s="1"/>
      <c r="K3328" s="1"/>
      <c r="R3328" s="1"/>
    </row>
    <row r="3329" spans="1:18" x14ac:dyDescent="0.3">
      <c r="A3329" s="1"/>
      <c r="K3329" s="1"/>
      <c r="R3329" s="1"/>
    </row>
    <row r="3330" spans="1:18" x14ac:dyDescent="0.3">
      <c r="A3330" s="1"/>
      <c r="K3330" s="1"/>
      <c r="R3330" s="1"/>
    </row>
    <row r="3331" spans="1:18" x14ac:dyDescent="0.3">
      <c r="A3331" s="1"/>
      <c r="K3331" s="1"/>
      <c r="R3331" s="1"/>
    </row>
    <row r="3332" spans="1:18" x14ac:dyDescent="0.3">
      <c r="A3332" s="1"/>
      <c r="K3332" s="1"/>
      <c r="R3332" s="1"/>
    </row>
    <row r="3333" spans="1:18" x14ac:dyDescent="0.3">
      <c r="A3333" s="1"/>
      <c r="K3333" s="1"/>
      <c r="R3333" s="1"/>
    </row>
    <row r="3334" spans="1:18" x14ac:dyDescent="0.3">
      <c r="A3334" s="1"/>
      <c r="K3334" s="1"/>
      <c r="R3334" s="1"/>
    </row>
    <row r="3335" spans="1:18" x14ac:dyDescent="0.3">
      <c r="A3335" s="1"/>
      <c r="K3335" s="1"/>
      <c r="R3335" s="1"/>
    </row>
    <row r="3336" spans="1:18" x14ac:dyDescent="0.3">
      <c r="A3336" s="1"/>
      <c r="K3336" s="1"/>
      <c r="R3336" s="1"/>
    </row>
    <row r="3337" spans="1:18" x14ac:dyDescent="0.3">
      <c r="A3337" s="1"/>
      <c r="K3337" s="1"/>
      <c r="R3337" s="1"/>
    </row>
    <row r="3338" spans="1:18" x14ac:dyDescent="0.3">
      <c r="A3338" s="1"/>
      <c r="K3338" s="1"/>
      <c r="R3338" s="1"/>
    </row>
    <row r="3339" spans="1:18" x14ac:dyDescent="0.3">
      <c r="A3339" s="1"/>
      <c r="K3339" s="1"/>
      <c r="R3339" s="1"/>
    </row>
    <row r="3340" spans="1:18" x14ac:dyDescent="0.3">
      <c r="A3340" s="1"/>
      <c r="K3340" s="1"/>
      <c r="R3340" s="1"/>
    </row>
    <row r="3341" spans="1:18" x14ac:dyDescent="0.3">
      <c r="A3341" s="1"/>
      <c r="K3341" s="1"/>
      <c r="R3341" s="1"/>
    </row>
    <row r="3342" spans="1:18" x14ac:dyDescent="0.3">
      <c r="A3342" s="1"/>
      <c r="K3342" s="1"/>
      <c r="R3342" s="1"/>
    </row>
    <row r="3343" spans="1:18" x14ac:dyDescent="0.3">
      <c r="A3343" s="1"/>
      <c r="K3343" s="1"/>
      <c r="R3343" s="1"/>
    </row>
    <row r="3344" spans="1:18" x14ac:dyDescent="0.3">
      <c r="A3344" s="1"/>
      <c r="K3344" s="1"/>
      <c r="R3344" s="1"/>
    </row>
    <row r="3345" spans="1:18" x14ac:dyDescent="0.3">
      <c r="A3345" s="1"/>
      <c r="K3345" s="1"/>
      <c r="R3345" s="1"/>
    </row>
    <row r="3346" spans="1:18" x14ac:dyDescent="0.3">
      <c r="A3346" s="1"/>
      <c r="K3346" s="1"/>
      <c r="R3346" s="1"/>
    </row>
    <row r="3347" spans="1:18" x14ac:dyDescent="0.3">
      <c r="A3347" s="1"/>
      <c r="K3347" s="1"/>
      <c r="R3347" s="1"/>
    </row>
    <row r="3348" spans="1:18" x14ac:dyDescent="0.3">
      <c r="A3348" s="1"/>
      <c r="K3348" s="1"/>
      <c r="R3348" s="1"/>
    </row>
    <row r="3349" spans="1:18" x14ac:dyDescent="0.3">
      <c r="A3349" s="1"/>
      <c r="K3349" s="1"/>
      <c r="R3349" s="1"/>
    </row>
    <row r="3350" spans="1:18" x14ac:dyDescent="0.3">
      <c r="A3350" s="1"/>
      <c r="K3350" s="1"/>
      <c r="R3350" s="1"/>
    </row>
    <row r="3351" spans="1:18" x14ac:dyDescent="0.3">
      <c r="A3351" s="1"/>
      <c r="K3351" s="1"/>
      <c r="R3351" s="1"/>
    </row>
    <row r="3352" spans="1:18" x14ac:dyDescent="0.3">
      <c r="A3352" s="1"/>
      <c r="K3352" s="1"/>
      <c r="R3352" s="1"/>
    </row>
    <row r="3353" spans="1:18" x14ac:dyDescent="0.3">
      <c r="A3353" s="1"/>
      <c r="K3353" s="1"/>
      <c r="R3353" s="1"/>
    </row>
    <row r="3354" spans="1:18" x14ac:dyDescent="0.3">
      <c r="A3354" s="1"/>
      <c r="K3354" s="1"/>
      <c r="R3354" s="1"/>
    </row>
    <row r="3355" spans="1:18" x14ac:dyDescent="0.3">
      <c r="A3355" s="1"/>
      <c r="K3355" s="1"/>
      <c r="R3355" s="1"/>
    </row>
    <row r="3356" spans="1:18" x14ac:dyDescent="0.3">
      <c r="A3356" s="1"/>
      <c r="K3356" s="1"/>
      <c r="R3356" s="1"/>
    </row>
    <row r="3357" spans="1:18" x14ac:dyDescent="0.3">
      <c r="A3357" s="1"/>
      <c r="K3357" s="1"/>
      <c r="R3357" s="1"/>
    </row>
    <row r="3358" spans="1:18" x14ac:dyDescent="0.3">
      <c r="A3358" s="1"/>
      <c r="K3358" s="1"/>
      <c r="R3358" s="1"/>
    </row>
    <row r="3359" spans="1:18" x14ac:dyDescent="0.3">
      <c r="A3359" s="1"/>
      <c r="K3359" s="1"/>
      <c r="R3359" s="1"/>
    </row>
    <row r="3360" spans="1:18" x14ac:dyDescent="0.3">
      <c r="A3360" s="1"/>
      <c r="K3360" s="1"/>
      <c r="R3360" s="1"/>
    </row>
    <row r="3361" spans="1:18" x14ac:dyDescent="0.3">
      <c r="A3361" s="1"/>
      <c r="K3361" s="1"/>
      <c r="R3361" s="1"/>
    </row>
    <row r="3362" spans="1:18" x14ac:dyDescent="0.3">
      <c r="A3362" s="1"/>
      <c r="K3362" s="1"/>
      <c r="R3362" s="1"/>
    </row>
    <row r="3363" spans="1:18" x14ac:dyDescent="0.3">
      <c r="A3363" s="1"/>
      <c r="K3363" s="1"/>
      <c r="R3363" s="1"/>
    </row>
    <row r="3364" spans="1:18" x14ac:dyDescent="0.3">
      <c r="A3364" s="1"/>
      <c r="K3364" s="1"/>
      <c r="R3364" s="1"/>
    </row>
    <row r="3365" spans="1:18" x14ac:dyDescent="0.3">
      <c r="A3365" s="1"/>
      <c r="K3365" s="1"/>
      <c r="R3365" s="1"/>
    </row>
    <row r="3366" spans="1:18" x14ac:dyDescent="0.3">
      <c r="A3366" s="1"/>
      <c r="K3366" s="1"/>
      <c r="R3366" s="1"/>
    </row>
    <row r="3367" spans="1:18" x14ac:dyDescent="0.3">
      <c r="A3367" s="1"/>
      <c r="K3367" s="1"/>
      <c r="R3367" s="1"/>
    </row>
    <row r="3368" spans="1:18" x14ac:dyDescent="0.3">
      <c r="A3368" s="1"/>
      <c r="K3368" s="1"/>
      <c r="R3368" s="1"/>
    </row>
    <row r="3369" spans="1:18" x14ac:dyDescent="0.3">
      <c r="A3369" s="1"/>
      <c r="K3369" s="1"/>
      <c r="R3369" s="1"/>
    </row>
    <row r="3370" spans="1:18" x14ac:dyDescent="0.3">
      <c r="A3370" s="1"/>
      <c r="K3370" s="1"/>
      <c r="R3370" s="1"/>
    </row>
    <row r="3371" spans="1:18" x14ac:dyDescent="0.3">
      <c r="A3371" s="1"/>
      <c r="K3371" s="1"/>
      <c r="R3371" s="1"/>
    </row>
    <row r="3372" spans="1:18" x14ac:dyDescent="0.3">
      <c r="A3372" s="1"/>
      <c r="K3372" s="1"/>
      <c r="R3372" s="1"/>
    </row>
    <row r="3373" spans="1:18" x14ac:dyDescent="0.3">
      <c r="A3373" s="1"/>
      <c r="K3373" s="1"/>
      <c r="R3373" s="1"/>
    </row>
    <row r="3374" spans="1:18" x14ac:dyDescent="0.3">
      <c r="A3374" s="1"/>
      <c r="K3374" s="1"/>
      <c r="R3374" s="1"/>
    </row>
    <row r="3375" spans="1:18" x14ac:dyDescent="0.3">
      <c r="A3375" s="1"/>
      <c r="K3375" s="1"/>
      <c r="R3375" s="1"/>
    </row>
    <row r="3376" spans="1:18" x14ac:dyDescent="0.3">
      <c r="A3376" s="1"/>
      <c r="K3376" s="1"/>
      <c r="R3376" s="1"/>
    </row>
    <row r="3377" spans="1:18" x14ac:dyDescent="0.3">
      <c r="A3377" s="1"/>
      <c r="K3377" s="1"/>
      <c r="R3377" s="1"/>
    </row>
    <row r="3378" spans="1:18" x14ac:dyDescent="0.3">
      <c r="A3378" s="1"/>
      <c r="K3378" s="1"/>
      <c r="R3378" s="1"/>
    </row>
    <row r="3379" spans="1:18" x14ac:dyDescent="0.3">
      <c r="A3379" s="1"/>
      <c r="K3379" s="1"/>
      <c r="R3379" s="1"/>
    </row>
    <row r="3380" spans="1:18" x14ac:dyDescent="0.3">
      <c r="A3380" s="1"/>
      <c r="K3380" s="1"/>
      <c r="R3380" s="1"/>
    </row>
    <row r="3381" spans="1:18" x14ac:dyDescent="0.3">
      <c r="A3381" s="1"/>
      <c r="K3381" s="1"/>
      <c r="R3381" s="1"/>
    </row>
    <row r="3382" spans="1:18" x14ac:dyDescent="0.3">
      <c r="A3382" s="1"/>
      <c r="K3382" s="1"/>
      <c r="R3382" s="1"/>
    </row>
    <row r="3383" spans="1:18" x14ac:dyDescent="0.3">
      <c r="A3383" s="1"/>
      <c r="K3383" s="1"/>
      <c r="R3383" s="1"/>
    </row>
    <row r="3384" spans="1:18" x14ac:dyDescent="0.3">
      <c r="A3384" s="1"/>
      <c r="K3384" s="1"/>
      <c r="R3384" s="1"/>
    </row>
    <row r="3385" spans="1:18" x14ac:dyDescent="0.3">
      <c r="A3385" s="1"/>
      <c r="K3385" s="1"/>
      <c r="R3385" s="1"/>
    </row>
    <row r="3386" spans="1:18" x14ac:dyDescent="0.3">
      <c r="A3386" s="1"/>
      <c r="K3386" s="1"/>
      <c r="R3386" s="1"/>
    </row>
    <row r="3387" spans="1:18" x14ac:dyDescent="0.3">
      <c r="A3387" s="1"/>
      <c r="K3387" s="1"/>
      <c r="R3387" s="1"/>
    </row>
    <row r="3388" spans="1:18" x14ac:dyDescent="0.3">
      <c r="A3388" s="1"/>
      <c r="K3388" s="1"/>
      <c r="R3388" s="1"/>
    </row>
    <row r="3389" spans="1:18" x14ac:dyDescent="0.3">
      <c r="A3389" s="1"/>
      <c r="K3389" s="1"/>
      <c r="R3389" s="1"/>
    </row>
    <row r="3390" spans="1:18" x14ac:dyDescent="0.3">
      <c r="A3390" s="1"/>
      <c r="K3390" s="1"/>
      <c r="R3390" s="1"/>
    </row>
    <row r="3391" spans="1:18" x14ac:dyDescent="0.3">
      <c r="A3391" s="1"/>
      <c r="K3391" s="1"/>
      <c r="R3391" s="1"/>
    </row>
    <row r="3392" spans="1:18" x14ac:dyDescent="0.3">
      <c r="A3392" s="1"/>
      <c r="K3392" s="1"/>
      <c r="R3392" s="1"/>
    </row>
    <row r="3393" spans="1:18" x14ac:dyDescent="0.3">
      <c r="A3393" s="1"/>
      <c r="K3393" s="1"/>
      <c r="R3393" s="1"/>
    </row>
    <row r="3394" spans="1:18" x14ac:dyDescent="0.3">
      <c r="A3394" s="1"/>
      <c r="K3394" s="1"/>
      <c r="R3394" s="1"/>
    </row>
    <row r="3395" spans="1:18" x14ac:dyDescent="0.3">
      <c r="A3395" s="1"/>
      <c r="K3395" s="1"/>
      <c r="R3395" s="1"/>
    </row>
    <row r="3396" spans="1:18" x14ac:dyDescent="0.3">
      <c r="A3396" s="1"/>
      <c r="K3396" s="1"/>
      <c r="R3396" s="1"/>
    </row>
    <row r="3397" spans="1:18" x14ac:dyDescent="0.3">
      <c r="A3397" s="1"/>
      <c r="K3397" s="1"/>
      <c r="R3397" s="1"/>
    </row>
    <row r="3398" spans="1:18" x14ac:dyDescent="0.3">
      <c r="A3398" s="1"/>
      <c r="K3398" s="1"/>
      <c r="R3398" s="1"/>
    </row>
    <row r="3399" spans="1:18" x14ac:dyDescent="0.3">
      <c r="A3399" s="1"/>
      <c r="K3399" s="1"/>
      <c r="R3399" s="1"/>
    </row>
    <row r="3400" spans="1:18" x14ac:dyDescent="0.3">
      <c r="A3400" s="1"/>
      <c r="K3400" s="1"/>
      <c r="R3400" s="1"/>
    </row>
    <row r="3401" spans="1:18" x14ac:dyDescent="0.3">
      <c r="A3401" s="1"/>
      <c r="K3401" s="1"/>
      <c r="R3401" s="1"/>
    </row>
    <row r="3402" spans="1:18" x14ac:dyDescent="0.3">
      <c r="A3402" s="1"/>
      <c r="K3402" s="1"/>
      <c r="R3402" s="1"/>
    </row>
    <row r="3403" spans="1:18" x14ac:dyDescent="0.3">
      <c r="A3403" s="1"/>
      <c r="K3403" s="1"/>
      <c r="R3403" s="1"/>
    </row>
    <row r="3404" spans="1:18" x14ac:dyDescent="0.3">
      <c r="A3404" s="1"/>
      <c r="K3404" s="1"/>
      <c r="R3404" s="1"/>
    </row>
    <row r="3405" spans="1:18" x14ac:dyDescent="0.3">
      <c r="A3405" s="1"/>
      <c r="K3405" s="1"/>
      <c r="R3405" s="1"/>
    </row>
    <row r="3406" spans="1:18" x14ac:dyDescent="0.3">
      <c r="A3406" s="1"/>
      <c r="K3406" s="1"/>
      <c r="R3406" s="1"/>
    </row>
    <row r="3407" spans="1:18" x14ac:dyDescent="0.3">
      <c r="A3407" s="1"/>
      <c r="K3407" s="1"/>
      <c r="R3407" s="1"/>
    </row>
    <row r="3408" spans="1:18" x14ac:dyDescent="0.3">
      <c r="A3408" s="1"/>
      <c r="K3408" s="1"/>
      <c r="R3408" s="1"/>
    </row>
    <row r="3409" spans="1:18" x14ac:dyDescent="0.3">
      <c r="A3409" s="1"/>
      <c r="K3409" s="1"/>
      <c r="R3409" s="1"/>
    </row>
    <row r="3410" spans="1:18" x14ac:dyDescent="0.3">
      <c r="A3410" s="1"/>
      <c r="K3410" s="1"/>
      <c r="R3410" s="1"/>
    </row>
    <row r="3411" spans="1:18" x14ac:dyDescent="0.3">
      <c r="A3411" s="1"/>
      <c r="K3411" s="1"/>
      <c r="R3411" s="1"/>
    </row>
    <row r="3412" spans="1:18" x14ac:dyDescent="0.3">
      <c r="A3412" s="1"/>
      <c r="K3412" s="1"/>
      <c r="R3412" s="1"/>
    </row>
    <row r="3413" spans="1:18" x14ac:dyDescent="0.3">
      <c r="A3413" s="1"/>
      <c r="K3413" s="1"/>
      <c r="R3413" s="1"/>
    </row>
    <row r="3414" spans="1:18" x14ac:dyDescent="0.3">
      <c r="A3414" s="1"/>
      <c r="K3414" s="1"/>
      <c r="R3414" s="1"/>
    </row>
    <row r="3415" spans="1:18" x14ac:dyDescent="0.3">
      <c r="A3415" s="1"/>
      <c r="K3415" s="1"/>
      <c r="R3415" s="1"/>
    </row>
    <row r="3416" spans="1:18" x14ac:dyDescent="0.3">
      <c r="A3416" s="1"/>
      <c r="K3416" s="1"/>
      <c r="R3416" s="1"/>
    </row>
    <row r="3417" spans="1:18" x14ac:dyDescent="0.3">
      <c r="A3417" s="1"/>
      <c r="K3417" s="1"/>
      <c r="R3417" s="1"/>
    </row>
    <row r="3418" spans="1:18" x14ac:dyDescent="0.3">
      <c r="A3418" s="1"/>
      <c r="K3418" s="1"/>
      <c r="R3418" s="1"/>
    </row>
    <row r="3419" spans="1:18" x14ac:dyDescent="0.3">
      <c r="A3419" s="1"/>
      <c r="K3419" s="1"/>
      <c r="R3419" s="1"/>
    </row>
    <row r="3420" spans="1:18" x14ac:dyDescent="0.3">
      <c r="A3420" s="1"/>
      <c r="K3420" s="1"/>
      <c r="R3420" s="1"/>
    </row>
    <row r="3421" spans="1:18" x14ac:dyDescent="0.3">
      <c r="A3421" s="1"/>
      <c r="K3421" s="1"/>
      <c r="R3421" s="1"/>
    </row>
    <row r="3422" spans="1:18" x14ac:dyDescent="0.3">
      <c r="A3422" s="1"/>
      <c r="K3422" s="1"/>
      <c r="R3422" s="1"/>
    </row>
    <row r="3423" spans="1:18" x14ac:dyDescent="0.3">
      <c r="A3423" s="1"/>
      <c r="K3423" s="1"/>
      <c r="R3423" s="1"/>
    </row>
    <row r="3424" spans="1:18" x14ac:dyDescent="0.3">
      <c r="A3424" s="1"/>
      <c r="K3424" s="1"/>
      <c r="R3424" s="1"/>
    </row>
    <row r="3425" spans="1:18" x14ac:dyDescent="0.3">
      <c r="A3425" s="1"/>
      <c r="K3425" s="1"/>
      <c r="R3425" s="1"/>
    </row>
    <row r="3426" spans="1:18" x14ac:dyDescent="0.3">
      <c r="A3426" s="1"/>
      <c r="K3426" s="1"/>
      <c r="R3426" s="1"/>
    </row>
    <row r="3427" spans="1:18" x14ac:dyDescent="0.3">
      <c r="A3427" s="1"/>
      <c r="K3427" s="1"/>
      <c r="R3427" s="1"/>
    </row>
    <row r="3428" spans="1:18" x14ac:dyDescent="0.3">
      <c r="A3428" s="1"/>
      <c r="K3428" s="1"/>
      <c r="R3428" s="1"/>
    </row>
    <row r="3429" spans="1:18" x14ac:dyDescent="0.3">
      <c r="A3429" s="1"/>
      <c r="K3429" s="1"/>
      <c r="R3429" s="1"/>
    </row>
    <row r="3430" spans="1:18" x14ac:dyDescent="0.3">
      <c r="A3430" s="1"/>
      <c r="K3430" s="1"/>
      <c r="R3430" s="1"/>
    </row>
    <row r="3431" spans="1:18" x14ac:dyDescent="0.3">
      <c r="A3431" s="1"/>
      <c r="K3431" s="1"/>
      <c r="R3431" s="1"/>
    </row>
    <row r="3432" spans="1:18" x14ac:dyDescent="0.3">
      <c r="A3432" s="1"/>
      <c r="K3432" s="1"/>
      <c r="R3432" s="1"/>
    </row>
    <row r="3433" spans="1:18" x14ac:dyDescent="0.3">
      <c r="A3433" s="1"/>
      <c r="K3433" s="1"/>
      <c r="R3433" s="1"/>
    </row>
    <row r="3434" spans="1:18" x14ac:dyDescent="0.3">
      <c r="A3434" s="1"/>
      <c r="K3434" s="1"/>
      <c r="R3434" s="1"/>
    </row>
    <row r="3435" spans="1:18" x14ac:dyDescent="0.3">
      <c r="A3435" s="1"/>
      <c r="K3435" s="1"/>
      <c r="R3435" s="1"/>
    </row>
    <row r="3436" spans="1:18" x14ac:dyDescent="0.3">
      <c r="A3436" s="1"/>
      <c r="K3436" s="1"/>
      <c r="R3436" s="1"/>
    </row>
    <row r="3437" spans="1:18" x14ac:dyDescent="0.3">
      <c r="A3437" s="1"/>
      <c r="K3437" s="1"/>
      <c r="R3437" s="1"/>
    </row>
    <row r="3438" spans="1:18" x14ac:dyDescent="0.3">
      <c r="A3438" s="1"/>
      <c r="K3438" s="1"/>
      <c r="R3438" s="1"/>
    </row>
    <row r="3439" spans="1:18" x14ac:dyDescent="0.3">
      <c r="A3439" s="1"/>
      <c r="K3439" s="1"/>
      <c r="R3439" s="1"/>
    </row>
    <row r="3440" spans="1:18" x14ac:dyDescent="0.3">
      <c r="A3440" s="1"/>
      <c r="K3440" s="1"/>
      <c r="R3440" s="1"/>
    </row>
    <row r="3441" spans="1:18" x14ac:dyDescent="0.3">
      <c r="A3441" s="1"/>
      <c r="K3441" s="1"/>
      <c r="R3441" s="1"/>
    </row>
    <row r="3442" spans="1:18" x14ac:dyDescent="0.3">
      <c r="A3442" s="1"/>
      <c r="K3442" s="1"/>
      <c r="R3442" s="1"/>
    </row>
    <row r="3443" spans="1:18" x14ac:dyDescent="0.3">
      <c r="A3443" s="1"/>
      <c r="K3443" s="1"/>
      <c r="R3443" s="1"/>
    </row>
    <row r="3444" spans="1:18" x14ac:dyDescent="0.3">
      <c r="A3444" s="1"/>
      <c r="K3444" s="1"/>
      <c r="R3444" s="1"/>
    </row>
    <row r="3445" spans="1:18" x14ac:dyDescent="0.3">
      <c r="A3445" s="1"/>
      <c r="K3445" s="1"/>
      <c r="R3445" s="1"/>
    </row>
    <row r="3446" spans="1:18" x14ac:dyDescent="0.3">
      <c r="A3446" s="1"/>
      <c r="K3446" s="1"/>
      <c r="R3446" s="1"/>
    </row>
    <row r="3447" spans="1:18" x14ac:dyDescent="0.3">
      <c r="A3447" s="1"/>
      <c r="K3447" s="1"/>
      <c r="R3447" s="1"/>
    </row>
    <row r="3448" spans="1:18" x14ac:dyDescent="0.3">
      <c r="A3448" s="1"/>
      <c r="K3448" s="1"/>
      <c r="R3448" s="1"/>
    </row>
    <row r="3449" spans="1:18" x14ac:dyDescent="0.3">
      <c r="A3449" s="1"/>
      <c r="K3449" s="1"/>
      <c r="R3449" s="1"/>
    </row>
    <row r="3450" spans="1:18" x14ac:dyDescent="0.3">
      <c r="A3450" s="1"/>
      <c r="K3450" s="1"/>
      <c r="R3450" s="1"/>
    </row>
    <row r="3451" spans="1:18" x14ac:dyDescent="0.3">
      <c r="A3451" s="1"/>
      <c r="K3451" s="1"/>
      <c r="R3451" s="1"/>
    </row>
    <row r="3452" spans="1:18" x14ac:dyDescent="0.3">
      <c r="A3452" s="1"/>
      <c r="K3452" s="1"/>
      <c r="R3452" s="1"/>
    </row>
    <row r="3453" spans="1:18" x14ac:dyDescent="0.3">
      <c r="A3453" s="1"/>
      <c r="K3453" s="1"/>
      <c r="R3453" s="1"/>
    </row>
    <row r="3454" spans="1:18" x14ac:dyDescent="0.3">
      <c r="A3454" s="1"/>
      <c r="K3454" s="1"/>
      <c r="R3454" s="1"/>
    </row>
    <row r="3455" spans="1:18" x14ac:dyDescent="0.3">
      <c r="A3455" s="1"/>
      <c r="K3455" s="1"/>
      <c r="R3455" s="1"/>
    </row>
    <row r="3456" spans="1:18" x14ac:dyDescent="0.3">
      <c r="A3456" s="1"/>
      <c r="K3456" s="1"/>
      <c r="R3456" s="1"/>
    </row>
    <row r="3457" spans="1:18" x14ac:dyDescent="0.3">
      <c r="A3457" s="1"/>
      <c r="K3457" s="1"/>
      <c r="R3457" s="1"/>
    </row>
    <row r="3458" spans="1:18" x14ac:dyDescent="0.3">
      <c r="A3458" s="1"/>
      <c r="K3458" s="1"/>
      <c r="R3458" s="1"/>
    </row>
    <row r="3459" spans="1:18" x14ac:dyDescent="0.3">
      <c r="A3459" s="1"/>
      <c r="K3459" s="1"/>
      <c r="R3459" s="1"/>
    </row>
    <row r="3460" spans="1:18" x14ac:dyDescent="0.3">
      <c r="A3460" s="1"/>
      <c r="K3460" s="1"/>
      <c r="R3460" s="1"/>
    </row>
    <row r="3461" spans="1:18" x14ac:dyDescent="0.3">
      <c r="A3461" s="1"/>
      <c r="K3461" s="1"/>
      <c r="R3461" s="1"/>
    </row>
    <row r="3462" spans="1:18" x14ac:dyDescent="0.3">
      <c r="A3462" s="1"/>
      <c r="K3462" s="1"/>
      <c r="R3462" s="1"/>
    </row>
    <row r="3463" spans="1:18" x14ac:dyDescent="0.3">
      <c r="A3463" s="1"/>
      <c r="K3463" s="1"/>
      <c r="R3463" s="1"/>
    </row>
    <row r="3464" spans="1:18" x14ac:dyDescent="0.3">
      <c r="A3464" s="1"/>
      <c r="K3464" s="1"/>
      <c r="R3464" s="1"/>
    </row>
    <row r="3465" spans="1:18" x14ac:dyDescent="0.3">
      <c r="A3465" s="1"/>
      <c r="K3465" s="1"/>
      <c r="R3465" s="1"/>
    </row>
    <row r="3466" spans="1:18" x14ac:dyDescent="0.3">
      <c r="A3466" s="1"/>
      <c r="K3466" s="1"/>
      <c r="R3466" s="1"/>
    </row>
    <row r="3467" spans="1:18" x14ac:dyDescent="0.3">
      <c r="A3467" s="1"/>
      <c r="K3467" s="1"/>
      <c r="R3467" s="1"/>
    </row>
    <row r="3468" spans="1:18" x14ac:dyDescent="0.3">
      <c r="A3468" s="1"/>
      <c r="K3468" s="1"/>
      <c r="R3468" s="1"/>
    </row>
    <row r="3469" spans="1:18" x14ac:dyDescent="0.3">
      <c r="A3469" s="1"/>
      <c r="K3469" s="1"/>
      <c r="R3469" s="1"/>
    </row>
    <row r="3470" spans="1:18" x14ac:dyDescent="0.3">
      <c r="A3470" s="1"/>
      <c r="K3470" s="1"/>
      <c r="R3470" s="1"/>
    </row>
    <row r="3471" spans="1:18" x14ac:dyDescent="0.3">
      <c r="A3471" s="1"/>
      <c r="K3471" s="1"/>
      <c r="R3471" s="1"/>
    </row>
    <row r="3472" spans="1:18" x14ac:dyDescent="0.3">
      <c r="A3472" s="1"/>
      <c r="K3472" s="1"/>
      <c r="R3472" s="1"/>
    </row>
    <row r="3473" spans="1:18" x14ac:dyDescent="0.3">
      <c r="A3473" s="1"/>
      <c r="K3473" s="1"/>
      <c r="R3473" s="1"/>
    </row>
    <row r="3474" spans="1:18" x14ac:dyDescent="0.3">
      <c r="A3474" s="1"/>
      <c r="K3474" s="1"/>
      <c r="R3474" s="1"/>
    </row>
    <row r="3475" spans="1:18" x14ac:dyDescent="0.3">
      <c r="A3475" s="1"/>
      <c r="K3475" s="1"/>
      <c r="R3475" s="1"/>
    </row>
    <row r="3476" spans="1:18" x14ac:dyDescent="0.3">
      <c r="A3476" s="1"/>
      <c r="K3476" s="1"/>
      <c r="R3476" s="1"/>
    </row>
    <row r="3477" spans="1:18" x14ac:dyDescent="0.3">
      <c r="A3477" s="1"/>
      <c r="K3477" s="1"/>
      <c r="R3477" s="1"/>
    </row>
    <row r="3478" spans="1:18" x14ac:dyDescent="0.3">
      <c r="A3478" s="1"/>
      <c r="K3478" s="1"/>
      <c r="R3478" s="1"/>
    </row>
    <row r="3479" spans="1:18" x14ac:dyDescent="0.3">
      <c r="A3479" s="1"/>
      <c r="K3479" s="1"/>
      <c r="R3479" s="1"/>
    </row>
    <row r="3480" spans="1:18" x14ac:dyDescent="0.3">
      <c r="A3480" s="1"/>
      <c r="K3480" s="1"/>
      <c r="R3480" s="1"/>
    </row>
    <row r="3481" spans="1:18" x14ac:dyDescent="0.3">
      <c r="A3481" s="1"/>
      <c r="K3481" s="1"/>
      <c r="R3481" s="1"/>
    </row>
    <row r="3482" spans="1:18" x14ac:dyDescent="0.3">
      <c r="A3482" s="1"/>
      <c r="K3482" s="1"/>
      <c r="R3482" s="1"/>
    </row>
    <row r="3483" spans="1:18" x14ac:dyDescent="0.3">
      <c r="A3483" s="1"/>
      <c r="K3483" s="1"/>
      <c r="R3483" s="1"/>
    </row>
    <row r="3484" spans="1:18" x14ac:dyDescent="0.3">
      <c r="A3484" s="1"/>
      <c r="K3484" s="1"/>
      <c r="R3484" s="1"/>
    </row>
    <row r="3485" spans="1:18" x14ac:dyDescent="0.3">
      <c r="A3485" s="1"/>
      <c r="K3485" s="1"/>
      <c r="R3485" s="1"/>
    </row>
    <row r="3486" spans="1:18" x14ac:dyDescent="0.3">
      <c r="A3486" s="1"/>
      <c r="K3486" s="1"/>
      <c r="R3486" s="1"/>
    </row>
    <row r="3487" spans="1:18" x14ac:dyDescent="0.3">
      <c r="A3487" s="1"/>
      <c r="K3487" s="1"/>
      <c r="R3487" s="1"/>
    </row>
    <row r="3488" spans="1:18" x14ac:dyDescent="0.3">
      <c r="A3488" s="1"/>
      <c r="K3488" s="1"/>
      <c r="R3488" s="1"/>
    </row>
    <row r="3489" spans="1:18" x14ac:dyDescent="0.3">
      <c r="A3489" s="1"/>
      <c r="K3489" s="1"/>
      <c r="R3489" s="1"/>
    </row>
    <row r="3490" spans="1:18" x14ac:dyDescent="0.3">
      <c r="A3490" s="1"/>
      <c r="K3490" s="1"/>
      <c r="R3490" s="1"/>
    </row>
    <row r="3491" spans="1:18" x14ac:dyDescent="0.3">
      <c r="A3491" s="1"/>
      <c r="K3491" s="1"/>
      <c r="R3491" s="1"/>
    </row>
    <row r="3492" spans="1:18" x14ac:dyDescent="0.3">
      <c r="A3492" s="1"/>
      <c r="K3492" s="1"/>
      <c r="R3492" s="1"/>
    </row>
    <row r="3493" spans="1:18" x14ac:dyDescent="0.3">
      <c r="A3493" s="1"/>
      <c r="K3493" s="1"/>
      <c r="R3493" s="1"/>
    </row>
    <row r="3494" spans="1:18" x14ac:dyDescent="0.3">
      <c r="A3494" s="1"/>
      <c r="K3494" s="1"/>
      <c r="R3494" s="1"/>
    </row>
    <row r="3495" spans="1:18" x14ac:dyDescent="0.3">
      <c r="A3495" s="1"/>
      <c r="K3495" s="1"/>
      <c r="R3495" s="1"/>
    </row>
    <row r="3496" spans="1:18" x14ac:dyDescent="0.3">
      <c r="A3496" s="1"/>
      <c r="K3496" s="1"/>
      <c r="R3496" s="1"/>
    </row>
    <row r="3497" spans="1:18" x14ac:dyDescent="0.3">
      <c r="A3497" s="1"/>
      <c r="K3497" s="1"/>
      <c r="R3497" s="1"/>
    </row>
    <row r="3498" spans="1:18" x14ac:dyDescent="0.3">
      <c r="A3498" s="1"/>
      <c r="K3498" s="1"/>
      <c r="R3498" s="1"/>
    </row>
    <row r="3499" spans="1:18" x14ac:dyDescent="0.3">
      <c r="A3499" s="1"/>
      <c r="K3499" s="1"/>
      <c r="R3499" s="1"/>
    </row>
    <row r="3500" spans="1:18" x14ac:dyDescent="0.3">
      <c r="A3500" s="1"/>
      <c r="K3500" s="1"/>
      <c r="R3500" s="1"/>
    </row>
    <row r="3501" spans="1:18" x14ac:dyDescent="0.3">
      <c r="A3501" s="1"/>
      <c r="K3501" s="1"/>
      <c r="R3501" s="1"/>
    </row>
    <row r="3502" spans="1:18" x14ac:dyDescent="0.3">
      <c r="A3502" s="1"/>
      <c r="K3502" s="1"/>
      <c r="R3502" s="1"/>
    </row>
    <row r="3503" spans="1:18" x14ac:dyDescent="0.3">
      <c r="A3503" s="1"/>
      <c r="K3503" s="1"/>
      <c r="R3503" s="1"/>
    </row>
    <row r="3504" spans="1:18" x14ac:dyDescent="0.3">
      <c r="A3504" s="1"/>
      <c r="K3504" s="1"/>
      <c r="R3504" s="1"/>
    </row>
    <row r="3505" spans="1:18" x14ac:dyDescent="0.3">
      <c r="A3505" s="1"/>
      <c r="K3505" s="1"/>
      <c r="R3505" s="1"/>
    </row>
    <row r="3506" spans="1:18" x14ac:dyDescent="0.3">
      <c r="A3506" s="1"/>
      <c r="K3506" s="1"/>
      <c r="R3506" s="1"/>
    </row>
    <row r="3507" spans="1:18" x14ac:dyDescent="0.3">
      <c r="A3507" s="1"/>
      <c r="K3507" s="1"/>
      <c r="R3507" s="1"/>
    </row>
    <row r="3508" spans="1:18" x14ac:dyDescent="0.3">
      <c r="A3508" s="1"/>
      <c r="K3508" s="1"/>
      <c r="R3508" s="1"/>
    </row>
    <row r="3509" spans="1:18" x14ac:dyDescent="0.3">
      <c r="A3509" s="1"/>
      <c r="K3509" s="1"/>
      <c r="R3509" s="1"/>
    </row>
    <row r="3510" spans="1:18" x14ac:dyDescent="0.3">
      <c r="A3510" s="1"/>
      <c r="K3510" s="1"/>
      <c r="R3510" s="1"/>
    </row>
    <row r="3511" spans="1:18" x14ac:dyDescent="0.3">
      <c r="A3511" s="1"/>
      <c r="K3511" s="1"/>
      <c r="R3511" s="1"/>
    </row>
    <row r="3512" spans="1:18" x14ac:dyDescent="0.3">
      <c r="A3512" s="1"/>
      <c r="K3512" s="1"/>
      <c r="R3512" s="1"/>
    </row>
    <row r="3513" spans="1:18" x14ac:dyDescent="0.3">
      <c r="A3513" s="1"/>
      <c r="K3513" s="1"/>
      <c r="R3513" s="1"/>
    </row>
    <row r="3514" spans="1:18" x14ac:dyDescent="0.3">
      <c r="A3514" s="1"/>
      <c r="K3514" s="1"/>
      <c r="R3514" s="1"/>
    </row>
    <row r="3515" spans="1:18" x14ac:dyDescent="0.3">
      <c r="A3515" s="1"/>
      <c r="K3515" s="1"/>
      <c r="R3515" s="1"/>
    </row>
    <row r="3516" spans="1:18" x14ac:dyDescent="0.3">
      <c r="A3516" s="1"/>
      <c r="K3516" s="1"/>
      <c r="R3516" s="1"/>
    </row>
    <row r="3517" spans="1:18" x14ac:dyDescent="0.3">
      <c r="A3517" s="1"/>
      <c r="K3517" s="1"/>
      <c r="R3517" s="1"/>
    </row>
    <row r="3518" spans="1:18" x14ac:dyDescent="0.3">
      <c r="A3518" s="1"/>
      <c r="K3518" s="1"/>
      <c r="R3518" s="1"/>
    </row>
    <row r="3519" spans="1:18" x14ac:dyDescent="0.3">
      <c r="A3519" s="1"/>
      <c r="K3519" s="1"/>
      <c r="R3519" s="1"/>
    </row>
    <row r="3520" spans="1:18" x14ac:dyDescent="0.3">
      <c r="A3520" s="1"/>
      <c r="K3520" s="1"/>
      <c r="R3520" s="1"/>
    </row>
    <row r="3521" spans="1:18" x14ac:dyDescent="0.3">
      <c r="A3521" s="1"/>
      <c r="K3521" s="1"/>
      <c r="R3521" s="1"/>
    </row>
    <row r="3522" spans="1:18" x14ac:dyDescent="0.3">
      <c r="A3522" s="1"/>
      <c r="K3522" s="1"/>
      <c r="R3522" s="1"/>
    </row>
    <row r="3523" spans="1:18" x14ac:dyDescent="0.3">
      <c r="A3523" s="1"/>
      <c r="K3523" s="1"/>
      <c r="R3523" s="1"/>
    </row>
    <row r="3524" spans="1:18" x14ac:dyDescent="0.3">
      <c r="A3524" s="1"/>
      <c r="K3524" s="1"/>
      <c r="R3524" s="1"/>
    </row>
    <row r="3525" spans="1:18" x14ac:dyDescent="0.3">
      <c r="A3525" s="1"/>
      <c r="K3525" s="1"/>
      <c r="R3525" s="1"/>
    </row>
    <row r="3526" spans="1:18" x14ac:dyDescent="0.3">
      <c r="A3526" s="1"/>
      <c r="K3526" s="1"/>
      <c r="R3526" s="1"/>
    </row>
    <row r="3527" spans="1:18" x14ac:dyDescent="0.3">
      <c r="A3527" s="1"/>
      <c r="K3527" s="1"/>
      <c r="R3527" s="1"/>
    </row>
    <row r="3528" spans="1:18" x14ac:dyDescent="0.3">
      <c r="A3528" s="1"/>
      <c r="K3528" s="1"/>
      <c r="R3528" s="1"/>
    </row>
    <row r="3529" spans="1:18" x14ac:dyDescent="0.3">
      <c r="A3529" s="1"/>
      <c r="K3529" s="1"/>
      <c r="R3529" s="1"/>
    </row>
    <row r="3530" spans="1:18" x14ac:dyDescent="0.3">
      <c r="A3530" s="1"/>
      <c r="K3530" s="1"/>
      <c r="R3530" s="1"/>
    </row>
    <row r="3531" spans="1:18" x14ac:dyDescent="0.3">
      <c r="A3531" s="1"/>
      <c r="K3531" s="1"/>
      <c r="R3531" s="1"/>
    </row>
    <row r="3532" spans="1:18" x14ac:dyDescent="0.3">
      <c r="A3532" s="1"/>
      <c r="K3532" s="1"/>
      <c r="R3532" s="1"/>
    </row>
    <row r="3533" spans="1:18" x14ac:dyDescent="0.3">
      <c r="A3533" s="1"/>
      <c r="K3533" s="1"/>
      <c r="R3533" s="1"/>
    </row>
    <row r="3534" spans="1:18" x14ac:dyDescent="0.3">
      <c r="A3534" s="1"/>
      <c r="K3534" s="1"/>
      <c r="R3534" s="1"/>
    </row>
    <row r="3535" spans="1:18" x14ac:dyDescent="0.3">
      <c r="A3535" s="1"/>
      <c r="K3535" s="1"/>
      <c r="R3535" s="1"/>
    </row>
    <row r="3536" spans="1:18" x14ac:dyDescent="0.3">
      <c r="A3536" s="1"/>
      <c r="K3536" s="1"/>
      <c r="R3536" s="1"/>
    </row>
    <row r="3537" spans="1:18" x14ac:dyDescent="0.3">
      <c r="A3537" s="1"/>
      <c r="K3537" s="1"/>
      <c r="R3537" s="1"/>
    </row>
    <row r="3538" spans="1:18" x14ac:dyDescent="0.3">
      <c r="A3538" s="1"/>
      <c r="K3538" s="1"/>
      <c r="R3538" s="1"/>
    </row>
    <row r="3539" spans="1:18" x14ac:dyDescent="0.3">
      <c r="A3539" s="1"/>
      <c r="K3539" s="1"/>
      <c r="R3539" s="1"/>
    </row>
    <row r="3540" spans="1:18" x14ac:dyDescent="0.3">
      <c r="A3540" s="1"/>
      <c r="K3540" s="1"/>
      <c r="R3540" s="1"/>
    </row>
    <row r="3541" spans="1:18" x14ac:dyDescent="0.3">
      <c r="A3541" s="1"/>
      <c r="K3541" s="1"/>
      <c r="R3541" s="1"/>
    </row>
    <row r="3542" spans="1:18" x14ac:dyDescent="0.3">
      <c r="A3542" s="1"/>
      <c r="K3542" s="1"/>
      <c r="R3542" s="1"/>
    </row>
    <row r="3543" spans="1:18" x14ac:dyDescent="0.3">
      <c r="A3543" s="1"/>
      <c r="K3543" s="1"/>
      <c r="R3543" s="1"/>
    </row>
    <row r="3544" spans="1:18" x14ac:dyDescent="0.3">
      <c r="A3544" s="1"/>
      <c r="K3544" s="1"/>
      <c r="R3544" s="1"/>
    </row>
    <row r="3545" spans="1:18" x14ac:dyDescent="0.3">
      <c r="A3545" s="1"/>
      <c r="K3545" s="1"/>
      <c r="R3545" s="1"/>
    </row>
    <row r="3546" spans="1:18" x14ac:dyDescent="0.3">
      <c r="A3546" s="1"/>
      <c r="K3546" s="1"/>
      <c r="R3546" s="1"/>
    </row>
    <row r="3547" spans="1:18" x14ac:dyDescent="0.3">
      <c r="A3547" s="1"/>
      <c r="K3547" s="1"/>
      <c r="R3547" s="1"/>
    </row>
    <row r="3548" spans="1:18" x14ac:dyDescent="0.3">
      <c r="A3548" s="1"/>
      <c r="K3548" s="1"/>
      <c r="R3548" s="1"/>
    </row>
    <row r="3549" spans="1:18" x14ac:dyDescent="0.3">
      <c r="A3549" s="1"/>
      <c r="K3549" s="1"/>
      <c r="R3549" s="1"/>
    </row>
    <row r="3550" spans="1:18" x14ac:dyDescent="0.3">
      <c r="A3550" s="1"/>
      <c r="K3550" s="1"/>
      <c r="R3550" s="1"/>
    </row>
    <row r="3551" spans="1:18" x14ac:dyDescent="0.3">
      <c r="A3551" s="1"/>
      <c r="K3551" s="1"/>
      <c r="R3551" s="1"/>
    </row>
    <row r="3552" spans="1:18" x14ac:dyDescent="0.3">
      <c r="A3552" s="1"/>
      <c r="K3552" s="1"/>
      <c r="R3552" s="1"/>
    </row>
    <row r="3553" spans="1:18" x14ac:dyDescent="0.3">
      <c r="A3553" s="1"/>
      <c r="K3553" s="1"/>
      <c r="R3553" s="1"/>
    </row>
    <row r="3554" spans="1:18" x14ac:dyDescent="0.3">
      <c r="A3554" s="1"/>
      <c r="K3554" s="1"/>
      <c r="R3554" s="1"/>
    </row>
    <row r="3555" spans="1:18" x14ac:dyDescent="0.3">
      <c r="A3555" s="1"/>
      <c r="K3555" s="1"/>
      <c r="R3555" s="1"/>
    </row>
    <row r="3556" spans="1:18" x14ac:dyDescent="0.3">
      <c r="A3556" s="1"/>
      <c r="K3556" s="1"/>
      <c r="R3556" s="1"/>
    </row>
    <row r="3557" spans="1:18" x14ac:dyDescent="0.3">
      <c r="A3557" s="1"/>
      <c r="K3557" s="1"/>
      <c r="R3557" s="1"/>
    </row>
    <row r="3558" spans="1:18" x14ac:dyDescent="0.3">
      <c r="A3558" s="1"/>
      <c r="K3558" s="1"/>
      <c r="R3558" s="1"/>
    </row>
    <row r="3559" spans="1:18" x14ac:dyDescent="0.3">
      <c r="A3559" s="1"/>
      <c r="K3559" s="1"/>
      <c r="R3559" s="1"/>
    </row>
    <row r="3560" spans="1:18" x14ac:dyDescent="0.3">
      <c r="A3560" s="1"/>
      <c r="K3560" s="1"/>
      <c r="R3560" s="1"/>
    </row>
    <row r="3561" spans="1:18" x14ac:dyDescent="0.3">
      <c r="A3561" s="1"/>
      <c r="K3561" s="1"/>
      <c r="R3561" s="1"/>
    </row>
    <row r="3562" spans="1:18" x14ac:dyDescent="0.3">
      <c r="A3562" s="1"/>
      <c r="K3562" s="1"/>
      <c r="R3562" s="1"/>
    </row>
    <row r="3563" spans="1:18" x14ac:dyDescent="0.3">
      <c r="A3563" s="1"/>
      <c r="K3563" s="1"/>
      <c r="R3563" s="1"/>
    </row>
    <row r="3564" spans="1:18" x14ac:dyDescent="0.3">
      <c r="A3564" s="1"/>
      <c r="K3564" s="1"/>
      <c r="R3564" s="1"/>
    </row>
    <row r="3565" spans="1:18" x14ac:dyDescent="0.3">
      <c r="A3565" s="1"/>
      <c r="K3565" s="1"/>
      <c r="R3565" s="1"/>
    </row>
    <row r="3566" spans="1:18" x14ac:dyDescent="0.3">
      <c r="A3566" s="1"/>
      <c r="K3566" s="1"/>
      <c r="R3566" s="1"/>
    </row>
    <row r="3567" spans="1:18" x14ac:dyDescent="0.3">
      <c r="A3567" s="1"/>
      <c r="K3567" s="1"/>
      <c r="R3567" s="1"/>
    </row>
    <row r="3568" spans="1:18" x14ac:dyDescent="0.3">
      <c r="A3568" s="1"/>
      <c r="K3568" s="1"/>
      <c r="R3568" s="1"/>
    </row>
    <row r="3569" spans="1:18" x14ac:dyDescent="0.3">
      <c r="A3569" s="1"/>
      <c r="K3569" s="1"/>
      <c r="R3569" s="1"/>
    </row>
    <row r="3570" spans="1:18" x14ac:dyDescent="0.3">
      <c r="A3570" s="1"/>
      <c r="K3570" s="1"/>
      <c r="R3570" s="1"/>
    </row>
    <row r="3571" spans="1:18" x14ac:dyDescent="0.3">
      <c r="A3571" s="1"/>
      <c r="K3571" s="1"/>
      <c r="R3571" s="1"/>
    </row>
    <row r="3572" spans="1:18" x14ac:dyDescent="0.3">
      <c r="A3572" s="1"/>
      <c r="K3572" s="1"/>
      <c r="R3572" s="1"/>
    </row>
    <row r="3573" spans="1:18" x14ac:dyDescent="0.3">
      <c r="A3573" s="1"/>
      <c r="K3573" s="1"/>
      <c r="R3573" s="1"/>
    </row>
    <row r="3574" spans="1:18" x14ac:dyDescent="0.3">
      <c r="A3574" s="1"/>
      <c r="K3574" s="1"/>
      <c r="R3574" s="1"/>
    </row>
    <row r="3575" spans="1:18" x14ac:dyDescent="0.3">
      <c r="A3575" s="1"/>
      <c r="K3575" s="1"/>
      <c r="R3575" s="1"/>
    </row>
    <row r="3576" spans="1:18" x14ac:dyDescent="0.3">
      <c r="A3576" s="1"/>
      <c r="K3576" s="1"/>
      <c r="R3576" s="1"/>
    </row>
    <row r="3577" spans="1:18" x14ac:dyDescent="0.3">
      <c r="A3577" s="1"/>
      <c r="K3577" s="1"/>
      <c r="R3577" s="1"/>
    </row>
    <row r="3578" spans="1:18" x14ac:dyDescent="0.3">
      <c r="A3578" s="1"/>
      <c r="K3578" s="1"/>
      <c r="R3578" s="1"/>
    </row>
    <row r="3579" spans="1:18" x14ac:dyDescent="0.3">
      <c r="A3579" s="1"/>
      <c r="K3579" s="1"/>
      <c r="R3579" s="1"/>
    </row>
    <row r="3580" spans="1:18" x14ac:dyDescent="0.3">
      <c r="A3580" s="1"/>
      <c r="K3580" s="1"/>
      <c r="R3580" s="1"/>
    </row>
    <row r="3581" spans="1:18" x14ac:dyDescent="0.3">
      <c r="A3581" s="1"/>
      <c r="K3581" s="1"/>
      <c r="R3581" s="1"/>
    </row>
    <row r="3582" spans="1:18" x14ac:dyDescent="0.3">
      <c r="A3582" s="1"/>
      <c r="K3582" s="1"/>
      <c r="R3582" s="1"/>
    </row>
    <row r="3583" spans="1:18" x14ac:dyDescent="0.3">
      <c r="A3583" s="1"/>
      <c r="K3583" s="1"/>
      <c r="R3583" s="1"/>
    </row>
    <row r="3584" spans="1:18" x14ac:dyDescent="0.3">
      <c r="A3584" s="1"/>
      <c r="K3584" s="1"/>
      <c r="R3584" s="1"/>
    </row>
    <row r="3585" spans="1:18" x14ac:dyDescent="0.3">
      <c r="A3585" s="1"/>
      <c r="K3585" s="1"/>
      <c r="R3585" s="1"/>
    </row>
    <row r="3586" spans="1:18" x14ac:dyDescent="0.3">
      <c r="A3586" s="1"/>
      <c r="K3586" s="1"/>
      <c r="R3586" s="1"/>
    </row>
    <row r="3587" spans="1:18" x14ac:dyDescent="0.3">
      <c r="A3587" s="1"/>
      <c r="K3587" s="1"/>
      <c r="R3587" s="1"/>
    </row>
    <row r="3588" spans="1:18" x14ac:dyDescent="0.3">
      <c r="A3588" s="1"/>
      <c r="K3588" s="1"/>
      <c r="R3588" s="1"/>
    </row>
    <row r="3589" spans="1:18" x14ac:dyDescent="0.3">
      <c r="A3589" s="1"/>
      <c r="K3589" s="1"/>
      <c r="R3589" s="1"/>
    </row>
    <row r="3590" spans="1:18" x14ac:dyDescent="0.3">
      <c r="A3590" s="1"/>
      <c r="K3590" s="1"/>
      <c r="R3590" s="1"/>
    </row>
    <row r="3591" spans="1:18" x14ac:dyDescent="0.3">
      <c r="A3591" s="1"/>
      <c r="K3591" s="1"/>
      <c r="R3591" s="1"/>
    </row>
    <row r="3592" spans="1:18" x14ac:dyDescent="0.3">
      <c r="A3592" s="1"/>
      <c r="K3592" s="1"/>
      <c r="R3592" s="1"/>
    </row>
    <row r="3593" spans="1:18" x14ac:dyDescent="0.3">
      <c r="A3593" s="1"/>
      <c r="K3593" s="1"/>
      <c r="R3593" s="1"/>
    </row>
    <row r="3594" spans="1:18" x14ac:dyDescent="0.3">
      <c r="A3594" s="1"/>
      <c r="K3594" s="1"/>
      <c r="R3594" s="1"/>
    </row>
    <row r="3595" spans="1:18" x14ac:dyDescent="0.3">
      <c r="A3595" s="1"/>
      <c r="K3595" s="1"/>
      <c r="R3595" s="1"/>
    </row>
    <row r="3596" spans="1:18" x14ac:dyDescent="0.3">
      <c r="A3596" s="1"/>
      <c r="K3596" s="1"/>
      <c r="R3596" s="1"/>
    </row>
    <row r="3597" spans="1:18" x14ac:dyDescent="0.3">
      <c r="A3597" s="1"/>
      <c r="K3597" s="1"/>
      <c r="R3597" s="1"/>
    </row>
    <row r="3598" spans="1:18" x14ac:dyDescent="0.3">
      <c r="A3598" s="1"/>
      <c r="K3598" s="1"/>
      <c r="R3598" s="1"/>
    </row>
    <row r="3599" spans="1:18" x14ac:dyDescent="0.3">
      <c r="A3599" s="1"/>
      <c r="K3599" s="1"/>
      <c r="R3599" s="1"/>
    </row>
    <row r="3600" spans="1:18" x14ac:dyDescent="0.3">
      <c r="A3600" s="1"/>
      <c r="K3600" s="1"/>
      <c r="R3600" s="1"/>
    </row>
    <row r="3601" spans="1:18" x14ac:dyDescent="0.3">
      <c r="A3601" s="1"/>
      <c r="K3601" s="1"/>
      <c r="R3601" s="1"/>
    </row>
    <row r="3602" spans="1:18" x14ac:dyDescent="0.3">
      <c r="A3602" s="1"/>
      <c r="K3602" s="1"/>
      <c r="R3602" s="1"/>
    </row>
    <row r="3603" spans="1:18" x14ac:dyDescent="0.3">
      <c r="A3603" s="1"/>
      <c r="K3603" s="1"/>
      <c r="R3603" s="1"/>
    </row>
    <row r="3604" spans="1:18" x14ac:dyDescent="0.3">
      <c r="A3604" s="1"/>
      <c r="K3604" s="1"/>
      <c r="R3604" s="1"/>
    </row>
    <row r="3605" spans="1:18" x14ac:dyDescent="0.3">
      <c r="A3605" s="1"/>
      <c r="K3605" s="1"/>
      <c r="R3605" s="1"/>
    </row>
    <row r="3606" spans="1:18" x14ac:dyDescent="0.3">
      <c r="A3606" s="1"/>
      <c r="K3606" s="1"/>
      <c r="R3606" s="1"/>
    </row>
    <row r="3607" spans="1:18" x14ac:dyDescent="0.3">
      <c r="A3607" s="1"/>
      <c r="K3607" s="1"/>
      <c r="R3607" s="1"/>
    </row>
    <row r="3608" spans="1:18" x14ac:dyDescent="0.3">
      <c r="A3608" s="1"/>
      <c r="K3608" s="1"/>
      <c r="R3608" s="1"/>
    </row>
    <row r="3609" spans="1:18" x14ac:dyDescent="0.3">
      <c r="A3609" s="1"/>
      <c r="K3609" s="1"/>
      <c r="R3609" s="1"/>
    </row>
    <row r="3610" spans="1:18" x14ac:dyDescent="0.3">
      <c r="A3610" s="1"/>
      <c r="K3610" s="1"/>
      <c r="R3610" s="1"/>
    </row>
    <row r="3611" spans="1:18" x14ac:dyDescent="0.3">
      <c r="A3611" s="1"/>
      <c r="K3611" s="1"/>
      <c r="R3611" s="1"/>
    </row>
    <row r="3612" spans="1:18" x14ac:dyDescent="0.3">
      <c r="A3612" s="1"/>
      <c r="K3612" s="1"/>
      <c r="R3612" s="1"/>
    </row>
    <row r="3613" spans="1:18" x14ac:dyDescent="0.3">
      <c r="A3613" s="1"/>
      <c r="K3613" s="1"/>
      <c r="R3613" s="1"/>
    </row>
    <row r="3614" spans="1:18" x14ac:dyDescent="0.3">
      <c r="A3614" s="1"/>
      <c r="K3614" s="1"/>
      <c r="R3614" s="1"/>
    </row>
    <row r="3615" spans="1:18" x14ac:dyDescent="0.3">
      <c r="A3615" s="1"/>
      <c r="K3615" s="1"/>
      <c r="R3615" s="1"/>
    </row>
    <row r="3616" spans="1:18" x14ac:dyDescent="0.3">
      <c r="A3616" s="1"/>
      <c r="K3616" s="1"/>
      <c r="R3616" s="1"/>
    </row>
    <row r="3617" spans="1:18" x14ac:dyDescent="0.3">
      <c r="A3617" s="1"/>
      <c r="K3617" s="1"/>
      <c r="R3617" s="1"/>
    </row>
    <row r="3618" spans="1:18" x14ac:dyDescent="0.3">
      <c r="A3618" s="1"/>
      <c r="K3618" s="1"/>
      <c r="R3618" s="1"/>
    </row>
    <row r="3619" spans="1:18" x14ac:dyDescent="0.3">
      <c r="A3619" s="1"/>
      <c r="K3619" s="1"/>
      <c r="R3619" s="1"/>
    </row>
    <row r="3620" spans="1:18" x14ac:dyDescent="0.3">
      <c r="A3620" s="1"/>
      <c r="K3620" s="1"/>
      <c r="R3620" s="1"/>
    </row>
    <row r="3621" spans="1:18" x14ac:dyDescent="0.3">
      <c r="A3621" s="1"/>
      <c r="K3621" s="1"/>
      <c r="R3621" s="1"/>
    </row>
    <row r="3622" spans="1:18" x14ac:dyDescent="0.3">
      <c r="A3622" s="1"/>
      <c r="K3622" s="1"/>
      <c r="R3622" s="1"/>
    </row>
    <row r="3623" spans="1:18" x14ac:dyDescent="0.3">
      <c r="A3623" s="1"/>
      <c r="K3623" s="1"/>
      <c r="R3623" s="1"/>
    </row>
    <row r="3624" spans="1:18" x14ac:dyDescent="0.3">
      <c r="A3624" s="1"/>
      <c r="K3624" s="1"/>
      <c r="R3624" s="1"/>
    </row>
    <row r="3625" spans="1:18" x14ac:dyDescent="0.3">
      <c r="A3625" s="1"/>
      <c r="K3625" s="1"/>
      <c r="R3625" s="1"/>
    </row>
    <row r="3626" spans="1:18" x14ac:dyDescent="0.3">
      <c r="A3626" s="1"/>
      <c r="K3626" s="1"/>
      <c r="R3626" s="1"/>
    </row>
    <row r="3627" spans="1:18" x14ac:dyDescent="0.3">
      <c r="A3627" s="1"/>
      <c r="K3627" s="1"/>
      <c r="R3627" s="1"/>
    </row>
    <row r="3628" spans="1:18" x14ac:dyDescent="0.3">
      <c r="A3628" s="1"/>
      <c r="K3628" s="1"/>
      <c r="R3628" s="1"/>
    </row>
    <row r="3629" spans="1:18" x14ac:dyDescent="0.3">
      <c r="A3629" s="1"/>
      <c r="K3629" s="1"/>
      <c r="R3629" s="1"/>
    </row>
    <row r="3630" spans="1:18" x14ac:dyDescent="0.3">
      <c r="A3630" s="1"/>
      <c r="K3630" s="1"/>
      <c r="R3630" s="1"/>
    </row>
    <row r="3631" spans="1:18" x14ac:dyDescent="0.3">
      <c r="A3631" s="1"/>
      <c r="K3631" s="1"/>
      <c r="R3631" s="1"/>
    </row>
    <row r="3632" spans="1:18" x14ac:dyDescent="0.3">
      <c r="A3632" s="1"/>
      <c r="K3632" s="1"/>
      <c r="R3632" s="1"/>
    </row>
    <row r="3633" spans="1:18" x14ac:dyDescent="0.3">
      <c r="A3633" s="1"/>
      <c r="K3633" s="1"/>
      <c r="R3633" s="1"/>
    </row>
    <row r="3634" spans="1:18" x14ac:dyDescent="0.3">
      <c r="A3634" s="1"/>
      <c r="K3634" s="1"/>
      <c r="R3634" s="1"/>
    </row>
    <row r="3635" spans="1:18" x14ac:dyDescent="0.3">
      <c r="A3635" s="1"/>
      <c r="K3635" s="1"/>
      <c r="R3635" s="1"/>
    </row>
    <row r="3636" spans="1:18" x14ac:dyDescent="0.3">
      <c r="A3636" s="1"/>
      <c r="K3636" s="1"/>
      <c r="R3636" s="1"/>
    </row>
    <row r="3637" spans="1:18" x14ac:dyDescent="0.3">
      <c r="A3637" s="1"/>
      <c r="K3637" s="1"/>
      <c r="R3637" s="1"/>
    </row>
    <row r="3638" spans="1:18" x14ac:dyDescent="0.3">
      <c r="A3638" s="1"/>
      <c r="K3638" s="1"/>
      <c r="R3638" s="1"/>
    </row>
    <row r="3639" spans="1:18" x14ac:dyDescent="0.3">
      <c r="A3639" s="1"/>
      <c r="K3639" s="1"/>
      <c r="R3639" s="1"/>
    </row>
    <row r="3640" spans="1:18" x14ac:dyDescent="0.3">
      <c r="A3640" s="1"/>
      <c r="K3640" s="1"/>
      <c r="R3640" s="1"/>
    </row>
    <row r="3641" spans="1:18" x14ac:dyDescent="0.3">
      <c r="A3641" s="1"/>
      <c r="K3641" s="1"/>
      <c r="R3641" s="1"/>
    </row>
    <row r="3642" spans="1:18" x14ac:dyDescent="0.3">
      <c r="A3642" s="1"/>
      <c r="K3642" s="1"/>
      <c r="R3642" s="1"/>
    </row>
    <row r="3643" spans="1:18" x14ac:dyDescent="0.3">
      <c r="A3643" s="1"/>
      <c r="K3643" s="1"/>
      <c r="R3643" s="1"/>
    </row>
    <row r="3644" spans="1:18" x14ac:dyDescent="0.3">
      <c r="A3644" s="1"/>
      <c r="K3644" s="1"/>
      <c r="R3644" s="1"/>
    </row>
    <row r="3645" spans="1:18" x14ac:dyDescent="0.3">
      <c r="A3645" s="1"/>
      <c r="K3645" s="1"/>
      <c r="R3645" s="1"/>
    </row>
    <row r="3646" spans="1:18" x14ac:dyDescent="0.3">
      <c r="A3646" s="1"/>
      <c r="K3646" s="1"/>
      <c r="R3646" s="1"/>
    </row>
    <row r="3647" spans="1:18" x14ac:dyDescent="0.3">
      <c r="A3647" s="1"/>
      <c r="K3647" s="1"/>
      <c r="R3647" s="1"/>
    </row>
    <row r="3648" spans="1:18" x14ac:dyDescent="0.3">
      <c r="A3648" s="1"/>
      <c r="K3648" s="1"/>
      <c r="R3648" s="1"/>
    </row>
    <row r="3649" spans="1:18" x14ac:dyDescent="0.3">
      <c r="A3649" s="1"/>
      <c r="K3649" s="1"/>
      <c r="R3649" s="1"/>
    </row>
    <row r="3650" spans="1:18" x14ac:dyDescent="0.3">
      <c r="A3650" s="1"/>
      <c r="K3650" s="1"/>
      <c r="R3650" s="1"/>
    </row>
    <row r="3651" spans="1:18" x14ac:dyDescent="0.3">
      <c r="A3651" s="1"/>
      <c r="K3651" s="1"/>
      <c r="R3651" s="1"/>
    </row>
    <row r="3652" spans="1:18" x14ac:dyDescent="0.3">
      <c r="A3652" s="1"/>
      <c r="K3652" s="1"/>
      <c r="R3652" s="1"/>
    </row>
    <row r="3653" spans="1:18" x14ac:dyDescent="0.3">
      <c r="A3653" s="1"/>
      <c r="K3653" s="1"/>
      <c r="R3653" s="1"/>
    </row>
    <row r="3654" spans="1:18" x14ac:dyDescent="0.3">
      <c r="A3654" s="1"/>
      <c r="K3654" s="1"/>
      <c r="R3654" s="1"/>
    </row>
    <row r="3655" spans="1:18" x14ac:dyDescent="0.3">
      <c r="A3655" s="1"/>
      <c r="K3655" s="1"/>
      <c r="R3655" s="1"/>
    </row>
    <row r="3656" spans="1:18" x14ac:dyDescent="0.3">
      <c r="A3656" s="1"/>
      <c r="K3656" s="1"/>
      <c r="R3656" s="1"/>
    </row>
    <row r="3657" spans="1:18" x14ac:dyDescent="0.3">
      <c r="A3657" s="1"/>
      <c r="K3657" s="1"/>
      <c r="R3657" s="1"/>
    </row>
    <row r="3658" spans="1:18" x14ac:dyDescent="0.3">
      <c r="A3658" s="1"/>
      <c r="K3658" s="1"/>
      <c r="R3658" s="1"/>
    </row>
    <row r="3659" spans="1:18" x14ac:dyDescent="0.3">
      <c r="A3659" s="1"/>
      <c r="K3659" s="1"/>
      <c r="R3659" s="1"/>
    </row>
    <row r="3660" spans="1:18" x14ac:dyDescent="0.3">
      <c r="A3660" s="1"/>
      <c r="K3660" s="1"/>
      <c r="R3660" s="1"/>
    </row>
    <row r="3661" spans="1:18" x14ac:dyDescent="0.3">
      <c r="A3661" s="1"/>
      <c r="K3661" s="1"/>
      <c r="R3661" s="1"/>
    </row>
    <row r="3662" spans="1:18" x14ac:dyDescent="0.3">
      <c r="A3662" s="1"/>
      <c r="K3662" s="1"/>
      <c r="R3662" s="1"/>
    </row>
    <row r="3663" spans="1:18" x14ac:dyDescent="0.3">
      <c r="A3663" s="1"/>
      <c r="K3663" s="1"/>
      <c r="R3663" s="1"/>
    </row>
    <row r="3664" spans="1:18" x14ac:dyDescent="0.3">
      <c r="A3664" s="1"/>
      <c r="K3664" s="1"/>
      <c r="R3664" s="1"/>
    </row>
    <row r="3665" spans="1:18" x14ac:dyDescent="0.3">
      <c r="A3665" s="1"/>
      <c r="K3665" s="1"/>
      <c r="R3665" s="1"/>
    </row>
    <row r="3666" spans="1:18" x14ac:dyDescent="0.3">
      <c r="A3666" s="1"/>
      <c r="K3666" s="1"/>
      <c r="R3666" s="1"/>
    </row>
    <row r="3667" spans="1:18" x14ac:dyDescent="0.3">
      <c r="A3667" s="1"/>
      <c r="K3667" s="1"/>
      <c r="R3667" s="1"/>
    </row>
    <row r="3668" spans="1:18" x14ac:dyDescent="0.3">
      <c r="A3668" s="1"/>
      <c r="K3668" s="1"/>
      <c r="R3668" s="1"/>
    </row>
    <row r="3669" spans="1:18" x14ac:dyDescent="0.3">
      <c r="A3669" s="1"/>
      <c r="K3669" s="1"/>
      <c r="R3669" s="1"/>
    </row>
    <row r="3670" spans="1:18" x14ac:dyDescent="0.3">
      <c r="A3670" s="1"/>
      <c r="K3670" s="1"/>
      <c r="R3670" s="1"/>
    </row>
    <row r="3671" spans="1:18" x14ac:dyDescent="0.3">
      <c r="A3671" s="1"/>
      <c r="K3671" s="1"/>
      <c r="R3671" s="1"/>
    </row>
    <row r="3672" spans="1:18" x14ac:dyDescent="0.3">
      <c r="A3672" s="1"/>
      <c r="K3672" s="1"/>
      <c r="R3672" s="1"/>
    </row>
    <row r="3673" spans="1:18" x14ac:dyDescent="0.3">
      <c r="A3673" s="1"/>
      <c r="K3673" s="1"/>
      <c r="R3673" s="1"/>
    </row>
    <row r="3674" spans="1:18" x14ac:dyDescent="0.3">
      <c r="A3674" s="1"/>
      <c r="K3674" s="1"/>
      <c r="R3674" s="1"/>
    </row>
    <row r="3675" spans="1:18" x14ac:dyDescent="0.3">
      <c r="A3675" s="1"/>
      <c r="K3675" s="1"/>
      <c r="R3675" s="1"/>
    </row>
    <row r="3676" spans="1:18" x14ac:dyDescent="0.3">
      <c r="A3676" s="1"/>
      <c r="K3676" s="1"/>
      <c r="R3676" s="1"/>
    </row>
    <row r="3677" spans="1:18" x14ac:dyDescent="0.3">
      <c r="A3677" s="1"/>
      <c r="K3677" s="1"/>
      <c r="R3677" s="1"/>
    </row>
    <row r="3678" spans="1:18" x14ac:dyDescent="0.3">
      <c r="A3678" s="1"/>
      <c r="K3678" s="1"/>
      <c r="R3678" s="1"/>
    </row>
    <row r="3679" spans="1:18" x14ac:dyDescent="0.3">
      <c r="A3679" s="1"/>
      <c r="K3679" s="1"/>
      <c r="R3679" s="1"/>
    </row>
    <row r="3680" spans="1:18" x14ac:dyDescent="0.3">
      <c r="A3680" s="1"/>
      <c r="K3680" s="1"/>
      <c r="R3680" s="1"/>
    </row>
    <row r="3681" spans="1:18" x14ac:dyDescent="0.3">
      <c r="A3681" s="1"/>
      <c r="K3681" s="1"/>
      <c r="R3681" s="1"/>
    </row>
    <row r="3682" spans="1:18" x14ac:dyDescent="0.3">
      <c r="A3682" s="1"/>
      <c r="K3682" s="1"/>
      <c r="R3682" s="1"/>
    </row>
    <row r="3683" spans="1:18" x14ac:dyDescent="0.3">
      <c r="A3683" s="1"/>
      <c r="K3683" s="1"/>
      <c r="R3683" s="1"/>
    </row>
    <row r="3684" spans="1:18" x14ac:dyDescent="0.3">
      <c r="A3684" s="1"/>
      <c r="K3684" s="1"/>
      <c r="R3684" s="1"/>
    </row>
    <row r="3685" spans="1:18" x14ac:dyDescent="0.3">
      <c r="A3685" s="1"/>
      <c r="K3685" s="1"/>
      <c r="R3685" s="1"/>
    </row>
    <row r="3686" spans="1:18" x14ac:dyDescent="0.3">
      <c r="A3686" s="1"/>
      <c r="K3686" s="1"/>
      <c r="R3686" s="1"/>
    </row>
    <row r="3687" spans="1:18" x14ac:dyDescent="0.3">
      <c r="A3687" s="1"/>
      <c r="K3687" s="1"/>
      <c r="R3687" s="1"/>
    </row>
    <row r="3688" spans="1:18" x14ac:dyDescent="0.3">
      <c r="A3688" s="1"/>
      <c r="K3688" s="1"/>
      <c r="R3688" s="1"/>
    </row>
    <row r="3689" spans="1:18" x14ac:dyDescent="0.3">
      <c r="A3689" s="1"/>
      <c r="K3689" s="1"/>
      <c r="R3689" s="1"/>
    </row>
    <row r="3690" spans="1:18" x14ac:dyDescent="0.3">
      <c r="A3690" s="1"/>
      <c r="K3690" s="1"/>
      <c r="R3690" s="1"/>
    </row>
    <row r="3691" spans="1:18" x14ac:dyDescent="0.3">
      <c r="A3691" s="1"/>
      <c r="K3691" s="1"/>
      <c r="R3691" s="1"/>
    </row>
    <row r="3692" spans="1:18" x14ac:dyDescent="0.3">
      <c r="A3692" s="1"/>
      <c r="K3692" s="1"/>
      <c r="R3692" s="1"/>
    </row>
    <row r="3693" spans="1:18" x14ac:dyDescent="0.3">
      <c r="A3693" s="1"/>
      <c r="K3693" s="1"/>
      <c r="R3693" s="1"/>
    </row>
    <row r="3694" spans="1:18" x14ac:dyDescent="0.3">
      <c r="A3694" s="1"/>
      <c r="K3694" s="1"/>
      <c r="R3694" s="1"/>
    </row>
    <row r="3695" spans="1:18" x14ac:dyDescent="0.3">
      <c r="A3695" s="1"/>
      <c r="K3695" s="1"/>
      <c r="R3695" s="1"/>
    </row>
    <row r="3696" spans="1:18" x14ac:dyDescent="0.3">
      <c r="A3696" s="1"/>
      <c r="K3696" s="1"/>
      <c r="R3696" s="1"/>
    </row>
    <row r="3697" spans="1:18" x14ac:dyDescent="0.3">
      <c r="A3697" s="1"/>
      <c r="K3697" s="1"/>
      <c r="R3697" s="1"/>
    </row>
    <row r="3698" spans="1:18" x14ac:dyDescent="0.3">
      <c r="A3698" s="1"/>
      <c r="K3698" s="1"/>
      <c r="R3698" s="1"/>
    </row>
    <row r="3699" spans="1:18" x14ac:dyDescent="0.3">
      <c r="A3699" s="1"/>
      <c r="K3699" s="1"/>
      <c r="R3699" s="1"/>
    </row>
    <row r="3700" spans="1:18" x14ac:dyDescent="0.3">
      <c r="A3700" s="1"/>
      <c r="K3700" s="1"/>
      <c r="R3700" s="1"/>
    </row>
    <row r="3701" spans="1:18" x14ac:dyDescent="0.3">
      <c r="A3701" s="1"/>
      <c r="K3701" s="1"/>
      <c r="R3701" s="1"/>
    </row>
    <row r="3702" spans="1:18" x14ac:dyDescent="0.3">
      <c r="A3702" s="1"/>
      <c r="K3702" s="1"/>
      <c r="R3702" s="1"/>
    </row>
    <row r="3703" spans="1:18" x14ac:dyDescent="0.3">
      <c r="A3703" s="1"/>
      <c r="K3703" s="1"/>
      <c r="R3703" s="1"/>
    </row>
    <row r="3704" spans="1:18" x14ac:dyDescent="0.3">
      <c r="A3704" s="1"/>
      <c r="K3704" s="1"/>
      <c r="R3704" s="1"/>
    </row>
    <row r="3705" spans="1:18" x14ac:dyDescent="0.3">
      <c r="A3705" s="1"/>
      <c r="K3705" s="1"/>
      <c r="R3705" s="1"/>
    </row>
    <row r="3706" spans="1:18" x14ac:dyDescent="0.3">
      <c r="A3706" s="1"/>
      <c r="K3706" s="1"/>
      <c r="R3706" s="1"/>
    </row>
    <row r="3707" spans="1:18" x14ac:dyDescent="0.3">
      <c r="A3707" s="1"/>
      <c r="K3707" s="1"/>
      <c r="R3707" s="1"/>
    </row>
    <row r="3708" spans="1:18" x14ac:dyDescent="0.3">
      <c r="A3708" s="1"/>
      <c r="K3708" s="1"/>
      <c r="R3708" s="1"/>
    </row>
    <row r="3709" spans="1:18" x14ac:dyDescent="0.3">
      <c r="A3709" s="1"/>
      <c r="K3709" s="1"/>
      <c r="R3709" s="1"/>
    </row>
    <row r="3710" spans="1:18" x14ac:dyDescent="0.3">
      <c r="A3710" s="1"/>
      <c r="K3710" s="1"/>
      <c r="R3710" s="1"/>
    </row>
    <row r="3711" spans="1:18" x14ac:dyDescent="0.3">
      <c r="A3711" s="1"/>
      <c r="K3711" s="1"/>
      <c r="R3711" s="1"/>
    </row>
    <row r="3712" spans="1:18" x14ac:dyDescent="0.3">
      <c r="A3712" s="1"/>
      <c r="K3712" s="1"/>
      <c r="R3712" s="1"/>
    </row>
    <row r="3713" spans="1:18" x14ac:dyDescent="0.3">
      <c r="A3713" s="1"/>
      <c r="K3713" s="1"/>
      <c r="R3713" s="1"/>
    </row>
    <row r="3714" spans="1:18" x14ac:dyDescent="0.3">
      <c r="A3714" s="1"/>
      <c r="K3714" s="1"/>
      <c r="R3714" s="1"/>
    </row>
    <row r="3715" spans="1:18" x14ac:dyDescent="0.3">
      <c r="A3715" s="1"/>
      <c r="K3715" s="1"/>
      <c r="R3715" s="1"/>
    </row>
    <row r="3716" spans="1:18" x14ac:dyDescent="0.3">
      <c r="A3716" s="1"/>
      <c r="K3716" s="1"/>
      <c r="R3716" s="1"/>
    </row>
    <row r="3717" spans="1:18" x14ac:dyDescent="0.3">
      <c r="A3717" s="1"/>
      <c r="K3717" s="1"/>
      <c r="R3717" s="1"/>
    </row>
    <row r="3718" spans="1:18" x14ac:dyDescent="0.3">
      <c r="A3718" s="1"/>
      <c r="K3718" s="1"/>
      <c r="R3718" s="1"/>
    </row>
    <row r="3719" spans="1:18" x14ac:dyDescent="0.3">
      <c r="A3719" s="1"/>
      <c r="K3719" s="1"/>
      <c r="R3719" s="1"/>
    </row>
    <row r="3720" spans="1:18" x14ac:dyDescent="0.3">
      <c r="A3720" s="1"/>
      <c r="K3720" s="1"/>
      <c r="R3720" s="1"/>
    </row>
    <row r="3721" spans="1:18" x14ac:dyDescent="0.3">
      <c r="A3721" s="1"/>
      <c r="K3721" s="1"/>
      <c r="R3721" s="1"/>
    </row>
    <row r="3722" spans="1:18" x14ac:dyDescent="0.3">
      <c r="A3722" s="1"/>
      <c r="K3722" s="1"/>
      <c r="R3722" s="1"/>
    </row>
    <row r="3723" spans="1:18" x14ac:dyDescent="0.3">
      <c r="A3723" s="1"/>
      <c r="K3723" s="1"/>
      <c r="R3723" s="1"/>
    </row>
    <row r="3724" spans="1:18" x14ac:dyDescent="0.3">
      <c r="A3724" s="1"/>
      <c r="K3724" s="1"/>
      <c r="R3724" s="1"/>
    </row>
    <row r="3725" spans="1:18" x14ac:dyDescent="0.3">
      <c r="A3725" s="1"/>
      <c r="K3725" s="1"/>
      <c r="R3725" s="1"/>
    </row>
    <row r="3726" spans="1:18" x14ac:dyDescent="0.3">
      <c r="A3726" s="1"/>
      <c r="K3726" s="1"/>
      <c r="R3726" s="1"/>
    </row>
    <row r="3727" spans="1:18" x14ac:dyDescent="0.3">
      <c r="A3727" s="1"/>
      <c r="K3727" s="1"/>
      <c r="R3727" s="1"/>
    </row>
    <row r="3728" spans="1:18" x14ac:dyDescent="0.3">
      <c r="A3728" s="1"/>
      <c r="K3728" s="1"/>
      <c r="R3728" s="1"/>
    </row>
    <row r="3729" spans="1:18" x14ac:dyDescent="0.3">
      <c r="A3729" s="1"/>
      <c r="K3729" s="1"/>
      <c r="R3729" s="1"/>
    </row>
    <row r="3730" spans="1:18" x14ac:dyDescent="0.3">
      <c r="A3730" s="1"/>
      <c r="K3730" s="1"/>
      <c r="R3730" s="1"/>
    </row>
    <row r="3731" spans="1:18" x14ac:dyDescent="0.3">
      <c r="A3731" s="1"/>
      <c r="K3731" s="1"/>
      <c r="R3731" s="1"/>
    </row>
    <row r="3732" spans="1:18" x14ac:dyDescent="0.3">
      <c r="A3732" s="1"/>
      <c r="K3732" s="1"/>
      <c r="R3732" s="1"/>
    </row>
    <row r="3733" spans="1:18" x14ac:dyDescent="0.3">
      <c r="A3733" s="1"/>
      <c r="K3733" s="1"/>
      <c r="R3733" s="1"/>
    </row>
    <row r="3734" spans="1:18" x14ac:dyDescent="0.3">
      <c r="A3734" s="1"/>
      <c r="K3734" s="1"/>
      <c r="R3734" s="1"/>
    </row>
    <row r="3735" spans="1:18" x14ac:dyDescent="0.3">
      <c r="A3735" s="1"/>
      <c r="K3735" s="1"/>
      <c r="R3735" s="1"/>
    </row>
    <row r="3736" spans="1:18" x14ac:dyDescent="0.3">
      <c r="A3736" s="1"/>
      <c r="K3736" s="1"/>
      <c r="R3736" s="1"/>
    </row>
    <row r="3737" spans="1:18" x14ac:dyDescent="0.3">
      <c r="A3737" s="1"/>
      <c r="K3737" s="1"/>
      <c r="R3737" s="1"/>
    </row>
    <row r="3738" spans="1:18" x14ac:dyDescent="0.3">
      <c r="A3738" s="1"/>
      <c r="K3738" s="1"/>
      <c r="R3738" s="1"/>
    </row>
    <row r="3739" spans="1:18" x14ac:dyDescent="0.3">
      <c r="A3739" s="1"/>
      <c r="K3739" s="1"/>
      <c r="R3739" s="1"/>
    </row>
    <row r="3740" spans="1:18" x14ac:dyDescent="0.3">
      <c r="A3740" s="1"/>
      <c r="K3740" s="1"/>
      <c r="R3740" s="1"/>
    </row>
    <row r="3741" spans="1:18" x14ac:dyDescent="0.3">
      <c r="A3741" s="1"/>
      <c r="K3741" s="1"/>
      <c r="R3741" s="1"/>
    </row>
    <row r="3742" spans="1:18" x14ac:dyDescent="0.3">
      <c r="A3742" s="1"/>
      <c r="K3742" s="1"/>
      <c r="R3742" s="1"/>
    </row>
    <row r="3743" spans="1:18" x14ac:dyDescent="0.3">
      <c r="A3743" s="1"/>
      <c r="K3743" s="1"/>
      <c r="R3743" s="1"/>
    </row>
    <row r="3744" spans="1:18" x14ac:dyDescent="0.3">
      <c r="A3744" s="1"/>
      <c r="K3744" s="1"/>
      <c r="R3744" s="1"/>
    </row>
    <row r="3745" spans="1:18" x14ac:dyDescent="0.3">
      <c r="A3745" s="1"/>
      <c r="K3745" s="1"/>
      <c r="R3745" s="1"/>
    </row>
    <row r="3746" spans="1:18" x14ac:dyDescent="0.3">
      <c r="A3746" s="1"/>
      <c r="K3746" s="1"/>
      <c r="R3746" s="1"/>
    </row>
    <row r="3747" spans="1:18" x14ac:dyDescent="0.3">
      <c r="A3747" s="1"/>
      <c r="K3747" s="1"/>
      <c r="R3747" s="1"/>
    </row>
    <row r="3748" spans="1:18" x14ac:dyDescent="0.3">
      <c r="A3748" s="1"/>
      <c r="K3748" s="1"/>
      <c r="R3748" s="1"/>
    </row>
    <row r="3749" spans="1:18" x14ac:dyDescent="0.3">
      <c r="A3749" s="1"/>
      <c r="K3749" s="1"/>
      <c r="R3749" s="1"/>
    </row>
    <row r="3750" spans="1:18" x14ac:dyDescent="0.3">
      <c r="A3750" s="1"/>
      <c r="K3750" s="1"/>
      <c r="R3750" s="1"/>
    </row>
    <row r="3751" spans="1:18" x14ac:dyDescent="0.3">
      <c r="A3751" s="1"/>
      <c r="K3751" s="1"/>
      <c r="R3751" s="1"/>
    </row>
    <row r="3752" spans="1:18" x14ac:dyDescent="0.3">
      <c r="A3752" s="1"/>
      <c r="K3752" s="1"/>
      <c r="R3752" s="1"/>
    </row>
    <row r="3753" spans="1:18" x14ac:dyDescent="0.3">
      <c r="A3753" s="1"/>
      <c r="K3753" s="1"/>
      <c r="R3753" s="1"/>
    </row>
    <row r="3754" spans="1:18" x14ac:dyDescent="0.3">
      <c r="A3754" s="1"/>
      <c r="K3754" s="1"/>
      <c r="R3754" s="1"/>
    </row>
    <row r="3755" spans="1:18" x14ac:dyDescent="0.3">
      <c r="A3755" s="1"/>
      <c r="K3755" s="1"/>
      <c r="R3755" s="1"/>
    </row>
    <row r="3756" spans="1:18" x14ac:dyDescent="0.3">
      <c r="A3756" s="1"/>
      <c r="K3756" s="1"/>
      <c r="R3756" s="1"/>
    </row>
    <row r="3757" spans="1:18" x14ac:dyDescent="0.3">
      <c r="A3757" s="1"/>
      <c r="K3757" s="1"/>
      <c r="R3757" s="1"/>
    </row>
    <row r="3758" spans="1:18" x14ac:dyDescent="0.3">
      <c r="A3758" s="1"/>
      <c r="K3758" s="1"/>
      <c r="R3758" s="1"/>
    </row>
    <row r="3759" spans="1:18" x14ac:dyDescent="0.3">
      <c r="A3759" s="1"/>
      <c r="K3759" s="1"/>
      <c r="R3759" s="1"/>
    </row>
    <row r="3760" spans="1:18" x14ac:dyDescent="0.3">
      <c r="A3760" s="1"/>
      <c r="K3760" s="1"/>
      <c r="R3760" s="1"/>
    </row>
    <row r="3761" spans="1:18" x14ac:dyDescent="0.3">
      <c r="A3761" s="1"/>
      <c r="K3761" s="1"/>
      <c r="R3761" s="1"/>
    </row>
    <row r="3762" spans="1:18" x14ac:dyDescent="0.3">
      <c r="A3762" s="1"/>
      <c r="K3762" s="1"/>
      <c r="R3762" s="1"/>
    </row>
    <row r="3763" spans="1:18" x14ac:dyDescent="0.3">
      <c r="A3763" s="1"/>
      <c r="K3763" s="1"/>
      <c r="R3763" s="1"/>
    </row>
    <row r="3764" spans="1:18" x14ac:dyDescent="0.3">
      <c r="A3764" s="1"/>
      <c r="K3764" s="1"/>
      <c r="R3764" s="1"/>
    </row>
    <row r="3765" spans="1:18" x14ac:dyDescent="0.3">
      <c r="A3765" s="1"/>
      <c r="K3765" s="1"/>
      <c r="R3765" s="1"/>
    </row>
    <row r="3766" spans="1:18" x14ac:dyDescent="0.3">
      <c r="A3766" s="1"/>
      <c r="K3766" s="1"/>
      <c r="R3766" s="1"/>
    </row>
    <row r="3767" spans="1:18" x14ac:dyDescent="0.3">
      <c r="A3767" s="1"/>
      <c r="K3767" s="1"/>
      <c r="R3767" s="1"/>
    </row>
    <row r="3768" spans="1:18" x14ac:dyDescent="0.3">
      <c r="A3768" s="1"/>
      <c r="K3768" s="1"/>
      <c r="R3768" s="1"/>
    </row>
    <row r="3769" spans="1:18" x14ac:dyDescent="0.3">
      <c r="A3769" s="1"/>
      <c r="K3769" s="1"/>
      <c r="R3769" s="1"/>
    </row>
    <row r="3770" spans="1:18" x14ac:dyDescent="0.3">
      <c r="A3770" s="1"/>
      <c r="K3770" s="1"/>
      <c r="R3770" s="1"/>
    </row>
    <row r="3771" spans="1:18" x14ac:dyDescent="0.3">
      <c r="A3771" s="1"/>
      <c r="K3771" s="1"/>
      <c r="R3771" s="1"/>
    </row>
    <row r="3772" spans="1:18" x14ac:dyDescent="0.3">
      <c r="A3772" s="1"/>
      <c r="K3772" s="1"/>
      <c r="R3772" s="1"/>
    </row>
    <row r="3773" spans="1:18" x14ac:dyDescent="0.3">
      <c r="A3773" s="1"/>
      <c r="K3773" s="1"/>
      <c r="R3773" s="1"/>
    </row>
    <row r="3774" spans="1:18" x14ac:dyDescent="0.3">
      <c r="A3774" s="1"/>
      <c r="K3774" s="1"/>
      <c r="R3774" s="1"/>
    </row>
    <row r="3775" spans="1:18" x14ac:dyDescent="0.3">
      <c r="A3775" s="1"/>
      <c r="K3775" s="1"/>
      <c r="R3775" s="1"/>
    </row>
    <row r="3776" spans="1:18" x14ac:dyDescent="0.3">
      <c r="A3776" s="1"/>
      <c r="K3776" s="1"/>
      <c r="R3776" s="1"/>
    </row>
    <row r="3777" spans="1:18" x14ac:dyDescent="0.3">
      <c r="A3777" s="1"/>
      <c r="K3777" s="1"/>
      <c r="R3777" s="1"/>
    </row>
    <row r="3778" spans="1:18" x14ac:dyDescent="0.3">
      <c r="A3778" s="1"/>
      <c r="K3778" s="1"/>
      <c r="R3778" s="1"/>
    </row>
    <row r="3779" spans="1:18" x14ac:dyDescent="0.3">
      <c r="A3779" s="1"/>
      <c r="K3779" s="1"/>
      <c r="R3779" s="1"/>
    </row>
    <row r="3780" spans="1:18" x14ac:dyDescent="0.3">
      <c r="A3780" s="1"/>
      <c r="K3780" s="1"/>
      <c r="R3780" s="1"/>
    </row>
    <row r="3781" spans="1:18" x14ac:dyDescent="0.3">
      <c r="A3781" s="1"/>
      <c r="K3781" s="1"/>
      <c r="R3781" s="1"/>
    </row>
    <row r="3782" spans="1:18" x14ac:dyDescent="0.3">
      <c r="A3782" s="1"/>
      <c r="K3782" s="1"/>
      <c r="R3782" s="1"/>
    </row>
    <row r="3783" spans="1:18" x14ac:dyDescent="0.3">
      <c r="A3783" s="1"/>
      <c r="K3783" s="1"/>
      <c r="R3783" s="1"/>
    </row>
    <row r="3784" spans="1:18" x14ac:dyDescent="0.3">
      <c r="A3784" s="1"/>
      <c r="K3784" s="1"/>
      <c r="R3784" s="1"/>
    </row>
    <row r="3785" spans="1:18" x14ac:dyDescent="0.3">
      <c r="A3785" s="1"/>
      <c r="K3785" s="1"/>
      <c r="R3785" s="1"/>
    </row>
    <row r="3786" spans="1:18" x14ac:dyDescent="0.3">
      <c r="A3786" s="1"/>
      <c r="K3786" s="1"/>
      <c r="R3786" s="1"/>
    </row>
    <row r="3787" spans="1:18" x14ac:dyDescent="0.3">
      <c r="A3787" s="1"/>
      <c r="K3787" s="1"/>
      <c r="R3787" s="1"/>
    </row>
    <row r="3788" spans="1:18" x14ac:dyDescent="0.3">
      <c r="A3788" s="1"/>
      <c r="K3788" s="1"/>
      <c r="R3788" s="1"/>
    </row>
    <row r="3789" spans="1:18" x14ac:dyDescent="0.3">
      <c r="A3789" s="1"/>
      <c r="K3789" s="1"/>
      <c r="R3789" s="1"/>
    </row>
    <row r="3790" spans="1:18" x14ac:dyDescent="0.3">
      <c r="A3790" s="1"/>
      <c r="K3790" s="1"/>
      <c r="R3790" s="1"/>
    </row>
    <row r="3791" spans="1:18" x14ac:dyDescent="0.3">
      <c r="A3791" s="1"/>
      <c r="K3791" s="1"/>
      <c r="R3791" s="1"/>
    </row>
    <row r="3792" spans="1:18" x14ac:dyDescent="0.3">
      <c r="A3792" s="1"/>
      <c r="K3792" s="1"/>
      <c r="R3792" s="1"/>
    </row>
    <row r="3793" spans="1:18" x14ac:dyDescent="0.3">
      <c r="A3793" s="1"/>
      <c r="K3793" s="1"/>
      <c r="R3793" s="1"/>
    </row>
    <row r="3794" spans="1:18" x14ac:dyDescent="0.3">
      <c r="A3794" s="1"/>
      <c r="K3794" s="1"/>
      <c r="R3794" s="1"/>
    </row>
    <row r="3795" spans="1:18" x14ac:dyDescent="0.3">
      <c r="A3795" s="1"/>
      <c r="K3795" s="1"/>
      <c r="R3795" s="1"/>
    </row>
    <row r="3796" spans="1:18" x14ac:dyDescent="0.3">
      <c r="A3796" s="1"/>
      <c r="K3796" s="1"/>
      <c r="R3796" s="1"/>
    </row>
    <row r="3797" spans="1:18" x14ac:dyDescent="0.3">
      <c r="A3797" s="1"/>
      <c r="K3797" s="1"/>
      <c r="R3797" s="1"/>
    </row>
    <row r="3798" spans="1:18" x14ac:dyDescent="0.3">
      <c r="A3798" s="1"/>
      <c r="K3798" s="1"/>
      <c r="R3798" s="1"/>
    </row>
    <row r="3799" spans="1:18" x14ac:dyDescent="0.3">
      <c r="A3799" s="1"/>
      <c r="K3799" s="1"/>
      <c r="R3799" s="1"/>
    </row>
    <row r="3800" spans="1:18" x14ac:dyDescent="0.3">
      <c r="A3800" s="1"/>
      <c r="K3800" s="1"/>
      <c r="R3800" s="1"/>
    </row>
    <row r="3801" spans="1:18" x14ac:dyDescent="0.3">
      <c r="A3801" s="1"/>
      <c r="K3801" s="1"/>
      <c r="R3801" s="1"/>
    </row>
    <row r="3802" spans="1:18" x14ac:dyDescent="0.3">
      <c r="A3802" s="1"/>
      <c r="K3802" s="1"/>
      <c r="R3802" s="1"/>
    </row>
    <row r="3803" spans="1:18" x14ac:dyDescent="0.3">
      <c r="A3803" s="1"/>
      <c r="K3803" s="1"/>
      <c r="R3803" s="1"/>
    </row>
    <row r="3804" spans="1:18" x14ac:dyDescent="0.3">
      <c r="A3804" s="1"/>
      <c r="K3804" s="1"/>
      <c r="R3804" s="1"/>
    </row>
    <row r="3805" spans="1:18" x14ac:dyDescent="0.3">
      <c r="A3805" s="1"/>
      <c r="K3805" s="1"/>
      <c r="R3805" s="1"/>
    </row>
    <row r="3806" spans="1:18" x14ac:dyDescent="0.3">
      <c r="A3806" s="1"/>
      <c r="K3806" s="1"/>
      <c r="R3806" s="1"/>
    </row>
    <row r="3807" spans="1:18" x14ac:dyDescent="0.3">
      <c r="A3807" s="1"/>
      <c r="K3807" s="1"/>
      <c r="R3807" s="1"/>
    </row>
    <row r="3808" spans="1:18" x14ac:dyDescent="0.3">
      <c r="A3808" s="1"/>
      <c r="K3808" s="1"/>
      <c r="R3808" s="1"/>
    </row>
    <row r="3809" spans="1:18" x14ac:dyDescent="0.3">
      <c r="A3809" s="1"/>
      <c r="K3809" s="1"/>
      <c r="R3809" s="1"/>
    </row>
    <row r="3810" spans="1:18" x14ac:dyDescent="0.3">
      <c r="A3810" s="1"/>
      <c r="K3810" s="1"/>
      <c r="R3810" s="1"/>
    </row>
    <row r="3811" spans="1:18" x14ac:dyDescent="0.3">
      <c r="A3811" s="1"/>
      <c r="K3811" s="1"/>
      <c r="R3811" s="1"/>
    </row>
    <row r="3812" spans="1:18" x14ac:dyDescent="0.3">
      <c r="A3812" s="1"/>
      <c r="K3812" s="1"/>
      <c r="R3812" s="1"/>
    </row>
    <row r="3813" spans="1:18" x14ac:dyDescent="0.3">
      <c r="A3813" s="1"/>
      <c r="K3813" s="1"/>
      <c r="R3813" s="1"/>
    </row>
    <row r="3814" spans="1:18" x14ac:dyDescent="0.3">
      <c r="A3814" s="1"/>
      <c r="K3814" s="1"/>
      <c r="R3814" s="1"/>
    </row>
    <row r="3815" spans="1:18" x14ac:dyDescent="0.3">
      <c r="A3815" s="1"/>
      <c r="K3815" s="1"/>
      <c r="R3815" s="1"/>
    </row>
    <row r="3816" spans="1:18" x14ac:dyDescent="0.3">
      <c r="A3816" s="1"/>
      <c r="K3816" s="1"/>
      <c r="R3816" s="1"/>
    </row>
    <row r="3817" spans="1:18" x14ac:dyDescent="0.3">
      <c r="A3817" s="1"/>
      <c r="K3817" s="1"/>
      <c r="R3817" s="1"/>
    </row>
    <row r="3818" spans="1:18" x14ac:dyDescent="0.3">
      <c r="A3818" s="1"/>
      <c r="K3818" s="1"/>
      <c r="R3818" s="1"/>
    </row>
    <row r="3819" spans="1:18" x14ac:dyDescent="0.3">
      <c r="A3819" s="1"/>
      <c r="K3819" s="1"/>
      <c r="R3819" s="1"/>
    </row>
    <row r="3820" spans="1:18" x14ac:dyDescent="0.3">
      <c r="A3820" s="1"/>
      <c r="K3820" s="1"/>
      <c r="R3820" s="1"/>
    </row>
    <row r="3821" spans="1:18" x14ac:dyDescent="0.3">
      <c r="A3821" s="1"/>
      <c r="K3821" s="1"/>
      <c r="R3821" s="1"/>
    </row>
    <row r="3822" spans="1:18" x14ac:dyDescent="0.3">
      <c r="A3822" s="1"/>
      <c r="K3822" s="1"/>
      <c r="R3822" s="1"/>
    </row>
    <row r="3823" spans="1:18" x14ac:dyDescent="0.3">
      <c r="A3823" s="1"/>
      <c r="K3823" s="1"/>
      <c r="R3823" s="1"/>
    </row>
    <row r="3824" spans="1:18" x14ac:dyDescent="0.3">
      <c r="A3824" s="1"/>
      <c r="K3824" s="1"/>
      <c r="R3824" s="1"/>
    </row>
    <row r="3825" spans="1:18" x14ac:dyDescent="0.3">
      <c r="A3825" s="1"/>
      <c r="K3825" s="1"/>
      <c r="R3825" s="1"/>
    </row>
    <row r="3826" spans="1:18" x14ac:dyDescent="0.3">
      <c r="A3826" s="1"/>
      <c r="K3826" s="1"/>
      <c r="R3826" s="1"/>
    </row>
    <row r="3827" spans="1:18" x14ac:dyDescent="0.3">
      <c r="A3827" s="1"/>
      <c r="K3827" s="1"/>
      <c r="R3827" s="1"/>
    </row>
    <row r="3828" spans="1:18" x14ac:dyDescent="0.3">
      <c r="A3828" s="1"/>
      <c r="K3828" s="1"/>
      <c r="R3828" s="1"/>
    </row>
    <row r="3829" spans="1:18" x14ac:dyDescent="0.3">
      <c r="A3829" s="1"/>
      <c r="K3829" s="1"/>
      <c r="R3829" s="1"/>
    </row>
    <row r="3830" spans="1:18" x14ac:dyDescent="0.3">
      <c r="A3830" s="1"/>
      <c r="K3830" s="1"/>
      <c r="R3830" s="1"/>
    </row>
    <row r="3831" spans="1:18" x14ac:dyDescent="0.3">
      <c r="A3831" s="1"/>
      <c r="K3831" s="1"/>
      <c r="R3831" s="1"/>
    </row>
    <row r="3832" spans="1:18" x14ac:dyDescent="0.3">
      <c r="A3832" s="1"/>
      <c r="K3832" s="1"/>
      <c r="R3832" s="1"/>
    </row>
    <row r="3833" spans="1:18" x14ac:dyDescent="0.3">
      <c r="A3833" s="1"/>
      <c r="K3833" s="1"/>
      <c r="R3833" s="1"/>
    </row>
    <row r="3834" spans="1:18" x14ac:dyDescent="0.3">
      <c r="A3834" s="1"/>
      <c r="K3834" s="1"/>
      <c r="R3834" s="1"/>
    </row>
    <row r="3835" spans="1:18" x14ac:dyDescent="0.3">
      <c r="A3835" s="1"/>
      <c r="K3835" s="1"/>
      <c r="R3835" s="1"/>
    </row>
    <row r="3836" spans="1:18" x14ac:dyDescent="0.3">
      <c r="A3836" s="1"/>
      <c r="K3836" s="1"/>
      <c r="R3836" s="1"/>
    </row>
    <row r="3837" spans="1:18" x14ac:dyDescent="0.3">
      <c r="A3837" s="1"/>
      <c r="K3837" s="1"/>
      <c r="R3837" s="1"/>
    </row>
    <row r="3838" spans="1:18" x14ac:dyDescent="0.3">
      <c r="A3838" s="1"/>
      <c r="K3838" s="1"/>
      <c r="R3838" s="1"/>
    </row>
    <row r="3839" spans="1:18" x14ac:dyDescent="0.3">
      <c r="A3839" s="1"/>
      <c r="K3839" s="1"/>
      <c r="R3839" s="1"/>
    </row>
    <row r="3840" spans="1:18" x14ac:dyDescent="0.3">
      <c r="A3840" s="1"/>
      <c r="K3840" s="1"/>
      <c r="R3840" s="1"/>
    </row>
    <row r="3841" spans="1:18" x14ac:dyDescent="0.3">
      <c r="A3841" s="1"/>
      <c r="K3841" s="1"/>
      <c r="R3841" s="1"/>
    </row>
    <row r="3842" spans="1:18" x14ac:dyDescent="0.3">
      <c r="A3842" s="1"/>
      <c r="K3842" s="1"/>
      <c r="R3842" s="1"/>
    </row>
    <row r="3843" spans="1:18" x14ac:dyDescent="0.3">
      <c r="A3843" s="1"/>
      <c r="K3843" s="1"/>
      <c r="R3843" s="1"/>
    </row>
    <row r="3844" spans="1:18" x14ac:dyDescent="0.3">
      <c r="A3844" s="1"/>
      <c r="K3844" s="1"/>
      <c r="R3844" s="1"/>
    </row>
    <row r="3845" spans="1:18" x14ac:dyDescent="0.3">
      <c r="A3845" s="1"/>
      <c r="K3845" s="1"/>
      <c r="R3845" s="1"/>
    </row>
    <row r="3846" spans="1:18" x14ac:dyDescent="0.3">
      <c r="A3846" s="1"/>
      <c r="K3846" s="1"/>
      <c r="R3846" s="1"/>
    </row>
    <row r="3847" spans="1:18" x14ac:dyDescent="0.3">
      <c r="A3847" s="1"/>
      <c r="K3847" s="1"/>
      <c r="R3847" s="1"/>
    </row>
    <row r="3848" spans="1:18" x14ac:dyDescent="0.3">
      <c r="A3848" s="1"/>
      <c r="K3848" s="1"/>
      <c r="R3848" s="1"/>
    </row>
    <row r="3849" spans="1:18" x14ac:dyDescent="0.3">
      <c r="A3849" s="1"/>
      <c r="K3849" s="1"/>
      <c r="R3849" s="1"/>
    </row>
    <row r="3850" spans="1:18" x14ac:dyDescent="0.3">
      <c r="A3850" s="1"/>
      <c r="K3850" s="1"/>
      <c r="R3850" s="1"/>
    </row>
    <row r="3851" spans="1:18" x14ac:dyDescent="0.3">
      <c r="A3851" s="1"/>
      <c r="K3851" s="1"/>
      <c r="R3851" s="1"/>
    </row>
    <row r="3852" spans="1:18" x14ac:dyDescent="0.3">
      <c r="A3852" s="1"/>
      <c r="K3852" s="1"/>
      <c r="R3852" s="1"/>
    </row>
    <row r="3853" spans="1:18" x14ac:dyDescent="0.3">
      <c r="A3853" s="1"/>
      <c r="K3853" s="1"/>
      <c r="R3853" s="1"/>
    </row>
    <row r="3854" spans="1:18" x14ac:dyDescent="0.3">
      <c r="A3854" s="1"/>
      <c r="K3854" s="1"/>
      <c r="R3854" s="1"/>
    </row>
    <row r="3855" spans="1:18" x14ac:dyDescent="0.3">
      <c r="A3855" s="1"/>
      <c r="K3855" s="1"/>
      <c r="R3855" s="1"/>
    </row>
    <row r="3856" spans="1:18" x14ac:dyDescent="0.3">
      <c r="A3856" s="1"/>
      <c r="K3856" s="1"/>
      <c r="R3856" s="1"/>
    </row>
    <row r="3857" spans="1:18" x14ac:dyDescent="0.3">
      <c r="A3857" s="1"/>
      <c r="K3857" s="1"/>
      <c r="R3857" s="1"/>
    </row>
    <row r="3858" spans="1:18" x14ac:dyDescent="0.3">
      <c r="A3858" s="1"/>
      <c r="K3858" s="1"/>
      <c r="R3858" s="1"/>
    </row>
    <row r="3859" spans="1:18" x14ac:dyDescent="0.3">
      <c r="A3859" s="1"/>
      <c r="K3859" s="1"/>
      <c r="R3859" s="1"/>
    </row>
    <row r="3860" spans="1:18" x14ac:dyDescent="0.3">
      <c r="A3860" s="1"/>
      <c r="K3860" s="1"/>
      <c r="R3860" s="1"/>
    </row>
    <row r="3861" spans="1:18" x14ac:dyDescent="0.3">
      <c r="A3861" s="1"/>
      <c r="K3861" s="1"/>
      <c r="R3861" s="1"/>
    </row>
    <row r="3862" spans="1:18" x14ac:dyDescent="0.3">
      <c r="A3862" s="1"/>
      <c r="K3862" s="1"/>
      <c r="R3862" s="1"/>
    </row>
    <row r="3863" spans="1:18" x14ac:dyDescent="0.3">
      <c r="A3863" s="1"/>
      <c r="K3863" s="1"/>
      <c r="R3863" s="1"/>
    </row>
    <row r="3864" spans="1:18" x14ac:dyDescent="0.3">
      <c r="A3864" s="1"/>
      <c r="K3864" s="1"/>
      <c r="R3864" s="1"/>
    </row>
    <row r="3865" spans="1:18" x14ac:dyDescent="0.3">
      <c r="A3865" s="1"/>
      <c r="K3865" s="1"/>
      <c r="R3865" s="1"/>
    </row>
    <row r="3866" spans="1:18" x14ac:dyDescent="0.3">
      <c r="A3866" s="1"/>
      <c r="K3866" s="1"/>
      <c r="R3866" s="1"/>
    </row>
    <row r="3867" spans="1:18" x14ac:dyDescent="0.3">
      <c r="A3867" s="1"/>
      <c r="K3867" s="1"/>
      <c r="R3867" s="1"/>
    </row>
    <row r="3868" spans="1:18" x14ac:dyDescent="0.3">
      <c r="A3868" s="1"/>
      <c r="K3868" s="1"/>
      <c r="R3868" s="1"/>
    </row>
    <row r="3869" spans="1:18" x14ac:dyDescent="0.3">
      <c r="A3869" s="1"/>
      <c r="K3869" s="1"/>
      <c r="R3869" s="1"/>
    </row>
    <row r="3870" spans="1:18" x14ac:dyDescent="0.3">
      <c r="A3870" s="1"/>
      <c r="K3870" s="1"/>
      <c r="R3870" s="1"/>
    </row>
    <row r="3871" spans="1:18" x14ac:dyDescent="0.3">
      <c r="A3871" s="1"/>
      <c r="K3871" s="1"/>
      <c r="R3871" s="1"/>
    </row>
    <row r="3872" spans="1:18" x14ac:dyDescent="0.3">
      <c r="A3872" s="1"/>
      <c r="K3872" s="1"/>
      <c r="R3872" s="1"/>
    </row>
    <row r="3873" spans="1:18" x14ac:dyDescent="0.3">
      <c r="A3873" s="1"/>
      <c r="K3873" s="1"/>
      <c r="R3873" s="1"/>
    </row>
    <row r="3874" spans="1:18" x14ac:dyDescent="0.3">
      <c r="A3874" s="1"/>
      <c r="K3874" s="1"/>
      <c r="R3874" s="1"/>
    </row>
    <row r="3875" spans="1:18" x14ac:dyDescent="0.3">
      <c r="A3875" s="1"/>
      <c r="K3875" s="1"/>
      <c r="R3875" s="1"/>
    </row>
    <row r="3876" spans="1:18" x14ac:dyDescent="0.3">
      <c r="A3876" s="1"/>
      <c r="K3876" s="1"/>
      <c r="R3876" s="1"/>
    </row>
    <row r="3877" spans="1:18" x14ac:dyDescent="0.3">
      <c r="A3877" s="1"/>
      <c r="K3877" s="1"/>
      <c r="R3877" s="1"/>
    </row>
    <row r="3878" spans="1:18" x14ac:dyDescent="0.3">
      <c r="A3878" s="1"/>
      <c r="K3878" s="1"/>
      <c r="R3878" s="1"/>
    </row>
    <row r="3879" spans="1:18" x14ac:dyDescent="0.3">
      <c r="A3879" s="1"/>
      <c r="K3879" s="1"/>
      <c r="R3879" s="1"/>
    </row>
    <row r="3880" spans="1:18" x14ac:dyDescent="0.3">
      <c r="A3880" s="1"/>
      <c r="K3880" s="1"/>
      <c r="R3880" s="1"/>
    </row>
    <row r="3881" spans="1:18" x14ac:dyDescent="0.3">
      <c r="A3881" s="1"/>
      <c r="K3881" s="1"/>
      <c r="R3881" s="1"/>
    </row>
    <row r="3882" spans="1:18" x14ac:dyDescent="0.3">
      <c r="A3882" s="1"/>
      <c r="K3882" s="1"/>
      <c r="R3882" s="1"/>
    </row>
    <row r="3883" spans="1:18" x14ac:dyDescent="0.3">
      <c r="A3883" s="1"/>
      <c r="K3883" s="1"/>
      <c r="R3883" s="1"/>
    </row>
    <row r="3884" spans="1:18" x14ac:dyDescent="0.3">
      <c r="A3884" s="1"/>
      <c r="K3884" s="1"/>
      <c r="R3884" s="1"/>
    </row>
    <row r="3885" spans="1:18" x14ac:dyDescent="0.3">
      <c r="A3885" s="1"/>
      <c r="K3885" s="1"/>
      <c r="R3885" s="1"/>
    </row>
    <row r="3886" spans="1:18" x14ac:dyDescent="0.3">
      <c r="A3886" s="1"/>
      <c r="K3886" s="1"/>
      <c r="R3886" s="1"/>
    </row>
    <row r="3887" spans="1:18" x14ac:dyDescent="0.3">
      <c r="A3887" s="1"/>
      <c r="K3887" s="1"/>
      <c r="R3887" s="1"/>
    </row>
    <row r="3888" spans="1:18" x14ac:dyDescent="0.3">
      <c r="A3888" s="1"/>
      <c r="K3888" s="1"/>
      <c r="R3888" s="1"/>
    </row>
    <row r="3889" spans="1:18" x14ac:dyDescent="0.3">
      <c r="A3889" s="1"/>
      <c r="K3889" s="1"/>
      <c r="R3889" s="1"/>
    </row>
    <row r="3890" spans="1:18" x14ac:dyDescent="0.3">
      <c r="A3890" s="1"/>
      <c r="K3890" s="1"/>
      <c r="R3890" s="1"/>
    </row>
    <row r="3891" spans="1:18" x14ac:dyDescent="0.3">
      <c r="A3891" s="1"/>
      <c r="K3891" s="1"/>
      <c r="R3891" s="1"/>
    </row>
    <row r="3892" spans="1:18" x14ac:dyDescent="0.3">
      <c r="A3892" s="1"/>
      <c r="K3892" s="1"/>
      <c r="R3892" s="1"/>
    </row>
    <row r="3893" spans="1:18" x14ac:dyDescent="0.3">
      <c r="A3893" s="1"/>
      <c r="K3893" s="1"/>
      <c r="R3893" s="1"/>
    </row>
    <row r="3894" spans="1:18" x14ac:dyDescent="0.3">
      <c r="A3894" s="1"/>
      <c r="K3894" s="1"/>
      <c r="R3894" s="1"/>
    </row>
    <row r="3895" spans="1:18" x14ac:dyDescent="0.3">
      <c r="A3895" s="1"/>
      <c r="K3895" s="1"/>
      <c r="R3895" s="1"/>
    </row>
    <row r="3896" spans="1:18" x14ac:dyDescent="0.3">
      <c r="A3896" s="1"/>
      <c r="K3896" s="1"/>
      <c r="R3896" s="1"/>
    </row>
    <row r="3897" spans="1:18" x14ac:dyDescent="0.3">
      <c r="A3897" s="1"/>
      <c r="K3897" s="1"/>
      <c r="R3897" s="1"/>
    </row>
    <row r="3898" spans="1:18" x14ac:dyDescent="0.3">
      <c r="A3898" s="1"/>
      <c r="K3898" s="1"/>
      <c r="R3898" s="1"/>
    </row>
    <row r="3899" spans="1:18" x14ac:dyDescent="0.3">
      <c r="A3899" s="1"/>
      <c r="K3899" s="1"/>
      <c r="R3899" s="1"/>
    </row>
    <row r="3900" spans="1:18" x14ac:dyDescent="0.3">
      <c r="A3900" s="1"/>
      <c r="K3900" s="1"/>
      <c r="R3900" s="1"/>
    </row>
    <row r="3901" spans="1:18" x14ac:dyDescent="0.3">
      <c r="A3901" s="1"/>
      <c r="K3901" s="1"/>
      <c r="R3901" s="1"/>
    </row>
    <row r="3902" spans="1:18" x14ac:dyDescent="0.3">
      <c r="A3902" s="1"/>
      <c r="K3902" s="1"/>
      <c r="R3902" s="1"/>
    </row>
    <row r="3903" spans="1:18" x14ac:dyDescent="0.3">
      <c r="A3903" s="1"/>
      <c r="K3903" s="1"/>
      <c r="R3903" s="1"/>
    </row>
    <row r="3904" spans="1:18" x14ac:dyDescent="0.3">
      <c r="A3904" s="1"/>
      <c r="K3904" s="1"/>
      <c r="R3904" s="1"/>
    </row>
    <row r="3905" spans="1:18" x14ac:dyDescent="0.3">
      <c r="A3905" s="1"/>
      <c r="K3905" s="1"/>
      <c r="R3905" s="1"/>
    </row>
    <row r="3906" spans="1:18" x14ac:dyDescent="0.3">
      <c r="A3906" s="1"/>
      <c r="K3906" s="1"/>
      <c r="R3906" s="1"/>
    </row>
    <row r="3907" spans="1:18" x14ac:dyDescent="0.3">
      <c r="A3907" s="1"/>
      <c r="K3907" s="1"/>
      <c r="R3907" s="1"/>
    </row>
    <row r="3908" spans="1:18" x14ac:dyDescent="0.3">
      <c r="A3908" s="1"/>
      <c r="K3908" s="1"/>
      <c r="R3908" s="1"/>
    </row>
    <row r="3909" spans="1:18" x14ac:dyDescent="0.3">
      <c r="A3909" s="1"/>
      <c r="K3909" s="1"/>
      <c r="R3909" s="1"/>
    </row>
    <row r="3910" spans="1:18" x14ac:dyDescent="0.3">
      <c r="A3910" s="1"/>
      <c r="K3910" s="1"/>
      <c r="R3910" s="1"/>
    </row>
    <row r="3911" spans="1:18" x14ac:dyDescent="0.3">
      <c r="A3911" s="1"/>
      <c r="K3911" s="1"/>
      <c r="R3911" s="1"/>
    </row>
    <row r="3912" spans="1:18" x14ac:dyDescent="0.3">
      <c r="A3912" s="1"/>
      <c r="K3912" s="1"/>
      <c r="R3912" s="1"/>
    </row>
    <row r="3913" spans="1:18" x14ac:dyDescent="0.3">
      <c r="A3913" s="1"/>
      <c r="K3913" s="1"/>
      <c r="R3913" s="1"/>
    </row>
    <row r="3914" spans="1:18" x14ac:dyDescent="0.3">
      <c r="A3914" s="1"/>
      <c r="K3914" s="1"/>
      <c r="R3914" s="1"/>
    </row>
    <row r="3915" spans="1:18" x14ac:dyDescent="0.3">
      <c r="A3915" s="1"/>
      <c r="K3915" s="1"/>
      <c r="R3915" s="1"/>
    </row>
    <row r="3916" spans="1:18" x14ac:dyDescent="0.3">
      <c r="A3916" s="1"/>
      <c r="K3916" s="1"/>
      <c r="R3916" s="1"/>
    </row>
    <row r="3917" spans="1:18" x14ac:dyDescent="0.3">
      <c r="A3917" s="1"/>
      <c r="K3917" s="1"/>
      <c r="R3917" s="1"/>
    </row>
    <row r="3918" spans="1:18" x14ac:dyDescent="0.3">
      <c r="A3918" s="1"/>
      <c r="K3918" s="1"/>
      <c r="R3918" s="1"/>
    </row>
    <row r="3919" spans="1:18" x14ac:dyDescent="0.3">
      <c r="A3919" s="1"/>
      <c r="K3919" s="1"/>
      <c r="R3919" s="1"/>
    </row>
    <row r="3920" spans="1:18" x14ac:dyDescent="0.3">
      <c r="A3920" s="1"/>
      <c r="K3920" s="1"/>
      <c r="R3920" s="1"/>
    </row>
    <row r="3921" spans="1:18" x14ac:dyDescent="0.3">
      <c r="A3921" s="1"/>
      <c r="K3921" s="1"/>
      <c r="R3921" s="1"/>
    </row>
    <row r="3922" spans="1:18" x14ac:dyDescent="0.3">
      <c r="A3922" s="1"/>
      <c r="K3922" s="1"/>
      <c r="R3922" s="1"/>
    </row>
    <row r="3923" spans="1:18" x14ac:dyDescent="0.3">
      <c r="A3923" s="1"/>
      <c r="K3923" s="1"/>
      <c r="R3923" s="1"/>
    </row>
    <row r="3924" spans="1:18" x14ac:dyDescent="0.3">
      <c r="A3924" s="1"/>
      <c r="K3924" s="1"/>
      <c r="R3924" s="1"/>
    </row>
    <row r="3925" spans="1:18" x14ac:dyDescent="0.3">
      <c r="A3925" s="1"/>
      <c r="K3925" s="1"/>
      <c r="R3925" s="1"/>
    </row>
    <row r="3926" spans="1:18" x14ac:dyDescent="0.3">
      <c r="A3926" s="1"/>
      <c r="K3926" s="1"/>
      <c r="R3926" s="1"/>
    </row>
    <row r="3927" spans="1:18" x14ac:dyDescent="0.3">
      <c r="A3927" s="1"/>
      <c r="K3927" s="1"/>
      <c r="R3927" s="1"/>
    </row>
    <row r="3928" spans="1:18" x14ac:dyDescent="0.3">
      <c r="A3928" s="1"/>
      <c r="K3928" s="1"/>
      <c r="R3928" s="1"/>
    </row>
    <row r="3929" spans="1:18" x14ac:dyDescent="0.3">
      <c r="A3929" s="1"/>
      <c r="K3929" s="1"/>
      <c r="R3929" s="1"/>
    </row>
    <row r="3930" spans="1:18" x14ac:dyDescent="0.3">
      <c r="A3930" s="1"/>
      <c r="K3930" s="1"/>
      <c r="R3930" s="1"/>
    </row>
    <row r="3931" spans="1:18" x14ac:dyDescent="0.3">
      <c r="A3931" s="1"/>
      <c r="K3931" s="1"/>
      <c r="R3931" s="1"/>
    </row>
    <row r="3932" spans="1:18" x14ac:dyDescent="0.3">
      <c r="A3932" s="1"/>
      <c r="K3932" s="1"/>
      <c r="R3932" s="1"/>
    </row>
    <row r="3933" spans="1:18" x14ac:dyDescent="0.3">
      <c r="A3933" s="1"/>
      <c r="K3933" s="1"/>
      <c r="R3933" s="1"/>
    </row>
    <row r="3934" spans="1:18" x14ac:dyDescent="0.3">
      <c r="A3934" s="1"/>
      <c r="K3934" s="1"/>
      <c r="R3934" s="1"/>
    </row>
    <row r="3935" spans="1:18" x14ac:dyDescent="0.3">
      <c r="A3935" s="1"/>
      <c r="K3935" s="1"/>
      <c r="R3935" s="1"/>
    </row>
    <row r="3936" spans="1:18" x14ac:dyDescent="0.3">
      <c r="A3936" s="1"/>
      <c r="K3936" s="1"/>
      <c r="R3936" s="1"/>
    </row>
    <row r="3937" spans="1:18" x14ac:dyDescent="0.3">
      <c r="A3937" s="1"/>
      <c r="K3937" s="1"/>
      <c r="R3937" s="1"/>
    </row>
    <row r="3938" spans="1:18" x14ac:dyDescent="0.3">
      <c r="A3938" s="1"/>
      <c r="K3938" s="1"/>
      <c r="R3938" s="1"/>
    </row>
    <row r="3939" spans="1:18" x14ac:dyDescent="0.3">
      <c r="A3939" s="1"/>
      <c r="K3939" s="1"/>
      <c r="R3939" s="1"/>
    </row>
    <row r="3940" spans="1:18" x14ac:dyDescent="0.3">
      <c r="A3940" s="1"/>
      <c r="K3940" s="1"/>
      <c r="R3940" s="1"/>
    </row>
    <row r="3941" spans="1:18" x14ac:dyDescent="0.3">
      <c r="A3941" s="1"/>
      <c r="K3941" s="1"/>
      <c r="R3941" s="1"/>
    </row>
    <row r="3942" spans="1:18" x14ac:dyDescent="0.3">
      <c r="A3942" s="1"/>
      <c r="K3942" s="1"/>
      <c r="R3942" s="1"/>
    </row>
    <row r="3943" spans="1:18" x14ac:dyDescent="0.3">
      <c r="A3943" s="1"/>
      <c r="K3943" s="1"/>
      <c r="R3943" s="1"/>
    </row>
    <row r="3944" spans="1:18" x14ac:dyDescent="0.3">
      <c r="A3944" s="1"/>
      <c r="K3944" s="1"/>
      <c r="R3944" s="1"/>
    </row>
    <row r="3945" spans="1:18" x14ac:dyDescent="0.3">
      <c r="A3945" s="1"/>
      <c r="K3945" s="1"/>
      <c r="R3945" s="1"/>
    </row>
    <row r="3946" spans="1:18" x14ac:dyDescent="0.3">
      <c r="A3946" s="1"/>
      <c r="K3946" s="1"/>
      <c r="R3946" s="1"/>
    </row>
    <row r="3947" spans="1:18" x14ac:dyDescent="0.3">
      <c r="A3947" s="1"/>
      <c r="K3947" s="1"/>
      <c r="R3947" s="1"/>
    </row>
    <row r="3948" spans="1:18" x14ac:dyDescent="0.3">
      <c r="A3948" s="1"/>
      <c r="K3948" s="1"/>
      <c r="R3948" s="1"/>
    </row>
    <row r="3949" spans="1:18" x14ac:dyDescent="0.3">
      <c r="A3949" s="1"/>
      <c r="K3949" s="1"/>
      <c r="R3949" s="1"/>
    </row>
    <row r="3950" spans="1:18" x14ac:dyDescent="0.3">
      <c r="A3950" s="1"/>
      <c r="K3950" s="1"/>
      <c r="R3950" s="1"/>
    </row>
    <row r="3951" spans="1:18" x14ac:dyDescent="0.3">
      <c r="A3951" s="1"/>
      <c r="K3951" s="1"/>
      <c r="R3951" s="1"/>
    </row>
    <row r="3952" spans="1:18" x14ac:dyDescent="0.3">
      <c r="A3952" s="1"/>
      <c r="K3952" s="1"/>
      <c r="R3952" s="1"/>
    </row>
    <row r="3953" spans="1:18" x14ac:dyDescent="0.3">
      <c r="A3953" s="1"/>
      <c r="K3953" s="1"/>
      <c r="R3953" s="1"/>
    </row>
    <row r="3954" spans="1:18" x14ac:dyDescent="0.3">
      <c r="A3954" s="1"/>
      <c r="K3954" s="1"/>
      <c r="R3954" s="1"/>
    </row>
    <row r="3955" spans="1:18" x14ac:dyDescent="0.3">
      <c r="A3955" s="1"/>
      <c r="K3955" s="1"/>
      <c r="R3955" s="1"/>
    </row>
    <row r="3956" spans="1:18" x14ac:dyDescent="0.3">
      <c r="A3956" s="1"/>
      <c r="K3956" s="1"/>
      <c r="R3956" s="1"/>
    </row>
    <row r="3957" spans="1:18" x14ac:dyDescent="0.3">
      <c r="A3957" s="1"/>
      <c r="K3957" s="1"/>
      <c r="R3957" s="1"/>
    </row>
    <row r="3958" spans="1:18" x14ac:dyDescent="0.3">
      <c r="A3958" s="1"/>
      <c r="K3958" s="1"/>
      <c r="R3958" s="1"/>
    </row>
    <row r="3959" spans="1:18" x14ac:dyDescent="0.3">
      <c r="A3959" s="1"/>
      <c r="K3959" s="1"/>
      <c r="R3959" s="1"/>
    </row>
    <row r="3960" spans="1:18" x14ac:dyDescent="0.3">
      <c r="A3960" s="1"/>
      <c r="K3960" s="1"/>
      <c r="R3960" s="1"/>
    </row>
    <row r="3961" spans="1:18" x14ac:dyDescent="0.3">
      <c r="A3961" s="1"/>
      <c r="K3961" s="1"/>
      <c r="R3961" s="1"/>
    </row>
    <row r="3962" spans="1:18" x14ac:dyDescent="0.3">
      <c r="A3962" s="1"/>
      <c r="K3962" s="1"/>
      <c r="R3962" s="1"/>
    </row>
    <row r="3963" spans="1:18" x14ac:dyDescent="0.3">
      <c r="A3963" s="1"/>
      <c r="K3963" s="1"/>
      <c r="R3963" s="1"/>
    </row>
    <row r="3964" spans="1:18" x14ac:dyDescent="0.3">
      <c r="A3964" s="1"/>
      <c r="K3964" s="1"/>
      <c r="R3964" s="1"/>
    </row>
    <row r="3965" spans="1:18" x14ac:dyDescent="0.3">
      <c r="A3965" s="1"/>
      <c r="K3965" s="1"/>
      <c r="R3965" s="1"/>
    </row>
    <row r="3966" spans="1:18" x14ac:dyDescent="0.3">
      <c r="A3966" s="1"/>
      <c r="K3966" s="1"/>
      <c r="R3966" s="1"/>
    </row>
    <row r="3967" spans="1:18" x14ac:dyDescent="0.3">
      <c r="A3967" s="1"/>
      <c r="K3967" s="1"/>
      <c r="R3967" s="1"/>
    </row>
    <row r="3968" spans="1:18" x14ac:dyDescent="0.3">
      <c r="A3968" s="1"/>
      <c r="K3968" s="1"/>
      <c r="R3968" s="1"/>
    </row>
    <row r="3969" spans="1:18" x14ac:dyDescent="0.3">
      <c r="A3969" s="1"/>
      <c r="K3969" s="1"/>
      <c r="R3969" s="1"/>
    </row>
    <row r="3970" spans="1:18" x14ac:dyDescent="0.3">
      <c r="A3970" s="1"/>
      <c r="K3970" s="1"/>
      <c r="R3970" s="1"/>
    </row>
    <row r="3971" spans="1:18" x14ac:dyDescent="0.3">
      <c r="A3971" s="1"/>
      <c r="K3971" s="1"/>
      <c r="R3971" s="1"/>
    </row>
    <row r="3972" spans="1:18" x14ac:dyDescent="0.3">
      <c r="A3972" s="1"/>
      <c r="K3972" s="1"/>
      <c r="R3972" s="1"/>
    </row>
    <row r="3973" spans="1:18" x14ac:dyDescent="0.3">
      <c r="A3973" s="1"/>
      <c r="K3973" s="1"/>
      <c r="R3973" s="1"/>
    </row>
    <row r="3974" spans="1:18" x14ac:dyDescent="0.3">
      <c r="A3974" s="1"/>
      <c r="K3974" s="1"/>
      <c r="R3974" s="1"/>
    </row>
    <row r="3975" spans="1:18" x14ac:dyDescent="0.3">
      <c r="A3975" s="1"/>
      <c r="K3975" s="1"/>
      <c r="R3975" s="1"/>
    </row>
    <row r="3976" spans="1:18" x14ac:dyDescent="0.3">
      <c r="A3976" s="1"/>
      <c r="K3976" s="1"/>
      <c r="R3976" s="1"/>
    </row>
    <row r="3977" spans="1:18" x14ac:dyDescent="0.3">
      <c r="A3977" s="1"/>
      <c r="K3977" s="1"/>
      <c r="R3977" s="1"/>
    </row>
    <row r="3978" spans="1:18" x14ac:dyDescent="0.3">
      <c r="A3978" s="1"/>
      <c r="K3978" s="1"/>
      <c r="R3978" s="1"/>
    </row>
    <row r="3979" spans="1:18" x14ac:dyDescent="0.3">
      <c r="A3979" s="1"/>
      <c r="K3979" s="1"/>
      <c r="R3979" s="1"/>
    </row>
    <row r="3980" spans="1:18" x14ac:dyDescent="0.3">
      <c r="A3980" s="1"/>
      <c r="K3980" s="1"/>
      <c r="R3980" s="1"/>
    </row>
    <row r="3981" spans="1:18" x14ac:dyDescent="0.3">
      <c r="A3981" s="1"/>
      <c r="K3981" s="1"/>
      <c r="R3981" s="1"/>
    </row>
    <row r="3982" spans="1:18" x14ac:dyDescent="0.3">
      <c r="A3982" s="1"/>
      <c r="K3982" s="1"/>
      <c r="R3982" s="1"/>
    </row>
    <row r="3983" spans="1:18" x14ac:dyDescent="0.3">
      <c r="A3983" s="1"/>
      <c r="K3983" s="1"/>
      <c r="R3983" s="1"/>
    </row>
    <row r="3984" spans="1:18" x14ac:dyDescent="0.3">
      <c r="A3984" s="1"/>
      <c r="K3984" s="1"/>
      <c r="R3984" s="1"/>
    </row>
    <row r="3985" spans="1:18" x14ac:dyDescent="0.3">
      <c r="A3985" s="1"/>
      <c r="K3985" s="1"/>
      <c r="R3985" s="1"/>
    </row>
    <row r="3986" spans="1:18" x14ac:dyDescent="0.3">
      <c r="A3986" s="1"/>
      <c r="K3986" s="1"/>
      <c r="R3986" s="1"/>
    </row>
    <row r="3987" spans="1:18" x14ac:dyDescent="0.3">
      <c r="A3987" s="1"/>
      <c r="K3987" s="1"/>
      <c r="R3987" s="1"/>
    </row>
    <row r="3988" spans="1:18" x14ac:dyDescent="0.3">
      <c r="A3988" s="1"/>
      <c r="K3988" s="1"/>
      <c r="R3988" s="1"/>
    </row>
    <row r="3989" spans="1:18" x14ac:dyDescent="0.3">
      <c r="A3989" s="1"/>
      <c r="K3989" s="1"/>
      <c r="R3989" s="1"/>
    </row>
    <row r="3990" spans="1:18" x14ac:dyDescent="0.3">
      <c r="A3990" s="1"/>
      <c r="K3990" s="1"/>
      <c r="R3990" s="1"/>
    </row>
    <row r="3991" spans="1:18" x14ac:dyDescent="0.3">
      <c r="A3991" s="1"/>
      <c r="K3991" s="1"/>
      <c r="R3991" s="1"/>
    </row>
    <row r="3992" spans="1:18" x14ac:dyDescent="0.3">
      <c r="A3992" s="1"/>
      <c r="K3992" s="1"/>
      <c r="R3992" s="1"/>
    </row>
    <row r="3993" spans="1:18" x14ac:dyDescent="0.3">
      <c r="A3993" s="1"/>
      <c r="K3993" s="1"/>
      <c r="R3993" s="1"/>
    </row>
    <row r="3994" spans="1:18" x14ac:dyDescent="0.3">
      <c r="A3994" s="1"/>
      <c r="K3994" s="1"/>
      <c r="R3994" s="1"/>
    </row>
    <row r="3995" spans="1:18" x14ac:dyDescent="0.3">
      <c r="A3995" s="1"/>
      <c r="K3995" s="1"/>
      <c r="R3995" s="1"/>
    </row>
    <row r="3996" spans="1:18" x14ac:dyDescent="0.3">
      <c r="A3996" s="1"/>
      <c r="K3996" s="1"/>
      <c r="R3996" s="1"/>
    </row>
    <row r="3997" spans="1:18" x14ac:dyDescent="0.3">
      <c r="A3997" s="1"/>
      <c r="K3997" s="1"/>
      <c r="R3997" s="1"/>
    </row>
    <row r="3998" spans="1:18" x14ac:dyDescent="0.3">
      <c r="A3998" s="1"/>
      <c r="K3998" s="1"/>
      <c r="R3998" s="1"/>
    </row>
    <row r="3999" spans="1:18" x14ac:dyDescent="0.3">
      <c r="A3999" s="1"/>
      <c r="K3999" s="1"/>
      <c r="R3999" s="1"/>
    </row>
    <row r="4000" spans="1:18" x14ac:dyDescent="0.3">
      <c r="A4000" s="1"/>
      <c r="K4000" s="1"/>
      <c r="R4000" s="1"/>
    </row>
    <row r="4001" spans="1:18" x14ac:dyDescent="0.3">
      <c r="A4001" s="1"/>
      <c r="K4001" s="1"/>
      <c r="R4001" s="1"/>
    </row>
    <row r="4002" spans="1:18" x14ac:dyDescent="0.3">
      <c r="A4002" s="1"/>
      <c r="K4002" s="1"/>
      <c r="R4002" s="1"/>
    </row>
    <row r="4003" spans="1:18" x14ac:dyDescent="0.3">
      <c r="A4003" s="1"/>
      <c r="K4003" s="1"/>
      <c r="R4003" s="1"/>
    </row>
    <row r="4004" spans="1:18" x14ac:dyDescent="0.3">
      <c r="A4004" s="1"/>
      <c r="K4004" s="1"/>
      <c r="R4004" s="1"/>
    </row>
    <row r="4005" spans="1:18" x14ac:dyDescent="0.3">
      <c r="A4005" s="1"/>
      <c r="K4005" s="1"/>
      <c r="R4005" s="1"/>
    </row>
    <row r="4006" spans="1:18" x14ac:dyDescent="0.3">
      <c r="A4006" s="1"/>
      <c r="K4006" s="1"/>
      <c r="R4006" s="1"/>
    </row>
    <row r="4007" spans="1:18" x14ac:dyDescent="0.3">
      <c r="A4007" s="1"/>
      <c r="K4007" s="1"/>
      <c r="R4007" s="1"/>
    </row>
    <row r="4008" spans="1:18" x14ac:dyDescent="0.3">
      <c r="A4008" s="1"/>
      <c r="K4008" s="1"/>
      <c r="R4008" s="1"/>
    </row>
    <row r="4009" spans="1:18" x14ac:dyDescent="0.3">
      <c r="A4009" s="1"/>
      <c r="K4009" s="1"/>
      <c r="R4009" s="1"/>
    </row>
    <row r="4010" spans="1:18" x14ac:dyDescent="0.3">
      <c r="A4010" s="1"/>
      <c r="K4010" s="1"/>
      <c r="R4010" s="1"/>
    </row>
    <row r="4011" spans="1:18" x14ac:dyDescent="0.3">
      <c r="A4011" s="1"/>
      <c r="K4011" s="1"/>
      <c r="R4011" s="1"/>
    </row>
    <row r="4012" spans="1:18" x14ac:dyDescent="0.3">
      <c r="A4012" s="1"/>
      <c r="K4012" s="1"/>
      <c r="R4012" s="1"/>
    </row>
    <row r="4013" spans="1:18" x14ac:dyDescent="0.3">
      <c r="A4013" s="1"/>
      <c r="K4013" s="1"/>
      <c r="R4013" s="1"/>
    </row>
    <row r="4014" spans="1:18" x14ac:dyDescent="0.3">
      <c r="A4014" s="1"/>
      <c r="K4014" s="1"/>
      <c r="R4014" s="1"/>
    </row>
    <row r="4015" spans="1:18" x14ac:dyDescent="0.3">
      <c r="A4015" s="1"/>
      <c r="K4015" s="1"/>
      <c r="R4015" s="1"/>
    </row>
    <row r="4016" spans="1:18" x14ac:dyDescent="0.3">
      <c r="A4016" s="1"/>
      <c r="K4016" s="1"/>
      <c r="R4016" s="1"/>
    </row>
    <row r="4017" spans="1:18" x14ac:dyDescent="0.3">
      <c r="A4017" s="1"/>
      <c r="K4017" s="1"/>
      <c r="R4017" s="1"/>
    </row>
    <row r="4018" spans="1:18" x14ac:dyDescent="0.3">
      <c r="A4018" s="1"/>
      <c r="K4018" s="1"/>
      <c r="R4018" s="1"/>
    </row>
    <row r="4019" spans="1:18" x14ac:dyDescent="0.3">
      <c r="A4019" s="1"/>
      <c r="K4019" s="1"/>
      <c r="R4019" s="1"/>
    </row>
    <row r="4020" spans="1:18" x14ac:dyDescent="0.3">
      <c r="A4020" s="1"/>
      <c r="K4020" s="1"/>
      <c r="R4020" s="1"/>
    </row>
    <row r="4021" spans="1:18" x14ac:dyDescent="0.3">
      <c r="A4021" s="1"/>
      <c r="K4021" s="1"/>
      <c r="R4021" s="1"/>
    </row>
    <row r="4022" spans="1:18" x14ac:dyDescent="0.3">
      <c r="A4022" s="1"/>
      <c r="K4022" s="1"/>
      <c r="R4022" s="1"/>
    </row>
    <row r="4023" spans="1:18" x14ac:dyDescent="0.3">
      <c r="A4023" s="1"/>
      <c r="K4023" s="1"/>
      <c r="R4023" s="1"/>
    </row>
    <row r="4024" spans="1:18" x14ac:dyDescent="0.3">
      <c r="A4024" s="1"/>
      <c r="K4024" s="1"/>
      <c r="R4024" s="1"/>
    </row>
    <row r="4025" spans="1:18" x14ac:dyDescent="0.3">
      <c r="A4025" s="1"/>
      <c r="K4025" s="1"/>
      <c r="R4025" s="1"/>
    </row>
    <row r="4026" spans="1:18" x14ac:dyDescent="0.3">
      <c r="A4026" s="1"/>
      <c r="K4026" s="1"/>
      <c r="R4026" s="1"/>
    </row>
    <row r="4027" spans="1:18" x14ac:dyDescent="0.3">
      <c r="A4027" s="1"/>
      <c r="K4027" s="1"/>
      <c r="R4027" s="1"/>
    </row>
    <row r="4028" spans="1:18" x14ac:dyDescent="0.3">
      <c r="A4028" s="1"/>
      <c r="K4028" s="1"/>
      <c r="R4028" s="1"/>
    </row>
    <row r="4029" spans="1:18" x14ac:dyDescent="0.3">
      <c r="A4029" s="1"/>
      <c r="K4029" s="1"/>
      <c r="R4029" s="1"/>
    </row>
    <row r="4030" spans="1:18" x14ac:dyDescent="0.3">
      <c r="A4030" s="1"/>
      <c r="K4030" s="1"/>
      <c r="R4030" s="1"/>
    </row>
    <row r="4031" spans="1:18" x14ac:dyDescent="0.3">
      <c r="A4031" s="1"/>
      <c r="K4031" s="1"/>
      <c r="R4031" s="1"/>
    </row>
    <row r="4032" spans="1:18" x14ac:dyDescent="0.3">
      <c r="A4032" s="1"/>
      <c r="K4032" s="1"/>
      <c r="R4032" s="1"/>
    </row>
    <row r="4033" spans="1:18" x14ac:dyDescent="0.3">
      <c r="A4033" s="1"/>
      <c r="K4033" s="1"/>
      <c r="R4033" s="1"/>
    </row>
    <row r="4034" spans="1:18" x14ac:dyDescent="0.3">
      <c r="A4034" s="1"/>
      <c r="K4034" s="1"/>
      <c r="R4034" s="1"/>
    </row>
    <row r="4035" spans="1:18" x14ac:dyDescent="0.3">
      <c r="A4035" s="1"/>
      <c r="K4035" s="1"/>
      <c r="R4035" s="1"/>
    </row>
    <row r="4036" spans="1:18" x14ac:dyDescent="0.3">
      <c r="A4036" s="1"/>
      <c r="K4036" s="1"/>
      <c r="R4036" s="1"/>
    </row>
    <row r="4037" spans="1:18" x14ac:dyDescent="0.3">
      <c r="A4037" s="1"/>
      <c r="K4037" s="1"/>
      <c r="R4037" s="1"/>
    </row>
    <row r="4038" spans="1:18" x14ac:dyDescent="0.3">
      <c r="A4038" s="1"/>
      <c r="K4038" s="1"/>
      <c r="R4038" s="1"/>
    </row>
    <row r="4039" spans="1:18" x14ac:dyDescent="0.3">
      <c r="A4039" s="1"/>
      <c r="K4039" s="1"/>
      <c r="R4039" s="1"/>
    </row>
    <row r="4040" spans="1:18" x14ac:dyDescent="0.3">
      <c r="A4040" s="1"/>
      <c r="K4040" s="1"/>
      <c r="R4040" s="1"/>
    </row>
    <row r="4041" spans="1:18" x14ac:dyDescent="0.3">
      <c r="A4041" s="1"/>
      <c r="K4041" s="1"/>
      <c r="R4041" s="1"/>
    </row>
    <row r="4042" spans="1:18" x14ac:dyDescent="0.3">
      <c r="A4042" s="1"/>
      <c r="K4042" s="1"/>
      <c r="R4042" s="1"/>
    </row>
    <row r="4043" spans="1:18" x14ac:dyDescent="0.3">
      <c r="A4043" s="1"/>
      <c r="K4043" s="1"/>
      <c r="R4043" s="1"/>
    </row>
    <row r="4044" spans="1:18" x14ac:dyDescent="0.3">
      <c r="A4044" s="1"/>
      <c r="K4044" s="1"/>
      <c r="R4044" s="1"/>
    </row>
    <row r="4045" spans="1:18" x14ac:dyDescent="0.3">
      <c r="A4045" s="1"/>
      <c r="K4045" s="1"/>
      <c r="R4045" s="1"/>
    </row>
    <row r="4046" spans="1:18" x14ac:dyDescent="0.3">
      <c r="A4046" s="1"/>
      <c r="K4046" s="1"/>
      <c r="R4046" s="1"/>
    </row>
    <row r="4047" spans="1:18" x14ac:dyDescent="0.3">
      <c r="A4047" s="1"/>
      <c r="K4047" s="1"/>
      <c r="R4047" s="1"/>
    </row>
    <row r="4048" spans="1:18" x14ac:dyDescent="0.3">
      <c r="A4048" s="1"/>
      <c r="K4048" s="1"/>
      <c r="R4048" s="1"/>
    </row>
    <row r="4049" spans="1:18" x14ac:dyDescent="0.3">
      <c r="A4049" s="1"/>
      <c r="K4049" s="1"/>
      <c r="R4049" s="1"/>
    </row>
    <row r="4050" spans="1:18" x14ac:dyDescent="0.3">
      <c r="A4050" s="1"/>
      <c r="K4050" s="1"/>
      <c r="R4050" s="1"/>
    </row>
    <row r="4051" spans="1:18" x14ac:dyDescent="0.3">
      <c r="A4051" s="1"/>
      <c r="K4051" s="1"/>
      <c r="R4051" s="1"/>
    </row>
    <row r="4052" spans="1:18" x14ac:dyDescent="0.3">
      <c r="A4052" s="1"/>
      <c r="K4052" s="1"/>
      <c r="R4052" s="1"/>
    </row>
    <row r="4053" spans="1:18" x14ac:dyDescent="0.3">
      <c r="A4053" s="1"/>
      <c r="K4053" s="1"/>
      <c r="R4053" s="1"/>
    </row>
    <row r="4054" spans="1:18" x14ac:dyDescent="0.3">
      <c r="A4054" s="1"/>
      <c r="K4054" s="1"/>
      <c r="R4054" s="1"/>
    </row>
    <row r="4055" spans="1:18" x14ac:dyDescent="0.3">
      <c r="A4055" s="1"/>
      <c r="K4055" s="1"/>
      <c r="R4055" s="1"/>
    </row>
    <row r="4056" spans="1:18" x14ac:dyDescent="0.3">
      <c r="A4056" s="1"/>
      <c r="K4056" s="1"/>
      <c r="R4056" s="1"/>
    </row>
    <row r="4057" spans="1:18" x14ac:dyDescent="0.3">
      <c r="A4057" s="1"/>
      <c r="K4057" s="1"/>
      <c r="R4057" s="1"/>
    </row>
    <row r="4058" spans="1:18" x14ac:dyDescent="0.3">
      <c r="A4058" s="1"/>
      <c r="K4058" s="1"/>
      <c r="R4058" s="1"/>
    </row>
    <row r="4059" spans="1:18" x14ac:dyDescent="0.3">
      <c r="A4059" s="1"/>
      <c r="K4059" s="1"/>
      <c r="R4059" s="1"/>
    </row>
    <row r="4060" spans="1:18" x14ac:dyDescent="0.3">
      <c r="A4060" s="1"/>
      <c r="K4060" s="1"/>
      <c r="R4060" s="1"/>
    </row>
    <row r="4061" spans="1:18" x14ac:dyDescent="0.3">
      <c r="A4061" s="1"/>
      <c r="K4061" s="1"/>
      <c r="R4061" s="1"/>
    </row>
    <row r="4062" spans="1:18" x14ac:dyDescent="0.3">
      <c r="A4062" s="1"/>
      <c r="K4062" s="1"/>
      <c r="R4062" s="1"/>
    </row>
    <row r="4063" spans="1:18" x14ac:dyDescent="0.3">
      <c r="A4063" s="1"/>
      <c r="K4063" s="1"/>
      <c r="R4063" s="1"/>
    </row>
    <row r="4064" spans="1:18" x14ac:dyDescent="0.3">
      <c r="A4064" s="1"/>
      <c r="K4064" s="1"/>
      <c r="R4064" s="1"/>
    </row>
    <row r="4065" spans="1:18" x14ac:dyDescent="0.3">
      <c r="A4065" s="1"/>
      <c r="K4065" s="1"/>
      <c r="R4065" s="1"/>
    </row>
    <row r="4066" spans="1:18" x14ac:dyDescent="0.3">
      <c r="A4066" s="1"/>
      <c r="K4066" s="1"/>
      <c r="R4066" s="1"/>
    </row>
    <row r="4067" spans="1:18" x14ac:dyDescent="0.3">
      <c r="A4067" s="1"/>
      <c r="K4067" s="1"/>
      <c r="R4067" s="1"/>
    </row>
    <row r="4068" spans="1:18" x14ac:dyDescent="0.3">
      <c r="A4068" s="1"/>
      <c r="K4068" s="1"/>
      <c r="R4068" s="1"/>
    </row>
    <row r="4069" spans="1:18" x14ac:dyDescent="0.3">
      <c r="A4069" s="1"/>
      <c r="K4069" s="1"/>
      <c r="R4069" s="1"/>
    </row>
    <row r="4070" spans="1:18" x14ac:dyDescent="0.3">
      <c r="A4070" s="1"/>
      <c r="K4070" s="1"/>
      <c r="R4070" s="1"/>
    </row>
    <row r="4071" spans="1:18" x14ac:dyDescent="0.3">
      <c r="A4071" s="1"/>
      <c r="K4071" s="1"/>
      <c r="R4071" s="1"/>
    </row>
    <row r="4072" spans="1:18" x14ac:dyDescent="0.3">
      <c r="A4072" s="1"/>
      <c r="K4072" s="1"/>
      <c r="R4072" s="1"/>
    </row>
    <row r="4073" spans="1:18" x14ac:dyDescent="0.3">
      <c r="A4073" s="1"/>
      <c r="K4073" s="1"/>
      <c r="R4073" s="1"/>
    </row>
    <row r="4074" spans="1:18" x14ac:dyDescent="0.3">
      <c r="A4074" s="1"/>
      <c r="K4074" s="1"/>
      <c r="R4074" s="1"/>
    </row>
    <row r="4075" spans="1:18" x14ac:dyDescent="0.3">
      <c r="A4075" s="1"/>
      <c r="K4075" s="1"/>
      <c r="R4075" s="1"/>
    </row>
    <row r="4076" spans="1:18" x14ac:dyDescent="0.3">
      <c r="A4076" s="1"/>
      <c r="K4076" s="1"/>
      <c r="R4076" s="1"/>
    </row>
    <row r="4077" spans="1:18" x14ac:dyDescent="0.3">
      <c r="A4077" s="1"/>
      <c r="K4077" s="1"/>
      <c r="R4077" s="1"/>
    </row>
    <row r="4078" spans="1:18" x14ac:dyDescent="0.3">
      <c r="A4078" s="1"/>
      <c r="K4078" s="1"/>
      <c r="R4078" s="1"/>
    </row>
    <row r="4079" spans="1:18" x14ac:dyDescent="0.3">
      <c r="A4079" s="1"/>
      <c r="K4079" s="1"/>
      <c r="R4079" s="1"/>
    </row>
    <row r="4080" spans="1:18" x14ac:dyDescent="0.3">
      <c r="A4080" s="1"/>
      <c r="K4080" s="1"/>
      <c r="R4080" s="1"/>
    </row>
    <row r="4081" spans="1:18" x14ac:dyDescent="0.3">
      <c r="A4081" s="1"/>
      <c r="K4081" s="1"/>
      <c r="R4081" s="1"/>
    </row>
    <row r="4082" spans="1:18" x14ac:dyDescent="0.3">
      <c r="A4082" s="1"/>
      <c r="K4082" s="1"/>
      <c r="R4082" s="1"/>
    </row>
    <row r="4083" spans="1:18" x14ac:dyDescent="0.3">
      <c r="A4083" s="1"/>
      <c r="K4083" s="1"/>
      <c r="R4083" s="1"/>
    </row>
    <row r="4084" spans="1:18" x14ac:dyDescent="0.3">
      <c r="A4084" s="1"/>
      <c r="K4084" s="1"/>
      <c r="R4084" s="1"/>
    </row>
    <row r="4085" spans="1:18" x14ac:dyDescent="0.3">
      <c r="A4085" s="1"/>
      <c r="K4085" s="1"/>
      <c r="R4085" s="1"/>
    </row>
    <row r="4086" spans="1:18" x14ac:dyDescent="0.3">
      <c r="A4086" s="1"/>
      <c r="K4086" s="1"/>
      <c r="R4086" s="1"/>
    </row>
    <row r="4087" spans="1:18" x14ac:dyDescent="0.3">
      <c r="A4087" s="1"/>
      <c r="K4087" s="1"/>
      <c r="R4087" s="1"/>
    </row>
    <row r="4088" spans="1:18" x14ac:dyDescent="0.3">
      <c r="A4088" s="1"/>
      <c r="K4088" s="1"/>
      <c r="R4088" s="1"/>
    </row>
    <row r="4089" spans="1:18" x14ac:dyDescent="0.3">
      <c r="A4089" s="1"/>
      <c r="K4089" s="1"/>
      <c r="R4089" s="1"/>
    </row>
    <row r="4090" spans="1:18" x14ac:dyDescent="0.3">
      <c r="A4090" s="1"/>
      <c r="K4090" s="1"/>
      <c r="R4090" s="1"/>
    </row>
    <row r="4091" spans="1:18" x14ac:dyDescent="0.3">
      <c r="A4091" s="1"/>
      <c r="K4091" s="1"/>
      <c r="R4091" s="1"/>
    </row>
    <row r="4092" spans="1:18" x14ac:dyDescent="0.3">
      <c r="A4092" s="1"/>
      <c r="K4092" s="1"/>
      <c r="R4092" s="1"/>
    </row>
    <row r="4093" spans="1:18" x14ac:dyDescent="0.3">
      <c r="A4093" s="1"/>
      <c r="K4093" s="1"/>
      <c r="R4093" s="1"/>
    </row>
    <row r="4094" spans="1:18" x14ac:dyDescent="0.3">
      <c r="A4094" s="1"/>
      <c r="K4094" s="1"/>
      <c r="R4094" s="1"/>
    </row>
    <row r="4095" spans="1:18" x14ac:dyDescent="0.3">
      <c r="A4095" s="1"/>
      <c r="K4095" s="1"/>
      <c r="R4095" s="1"/>
    </row>
    <row r="4096" spans="1:18" x14ac:dyDescent="0.3">
      <c r="A4096" s="1"/>
      <c r="K4096" s="1"/>
      <c r="R4096" s="1"/>
    </row>
    <row r="4097" spans="1:18" x14ac:dyDescent="0.3">
      <c r="A4097" s="1"/>
      <c r="K4097" s="1"/>
      <c r="R4097" s="1"/>
    </row>
    <row r="4098" spans="1:18" x14ac:dyDescent="0.3">
      <c r="A4098" s="1"/>
      <c r="K4098" s="1"/>
      <c r="R4098" s="1"/>
    </row>
    <row r="4099" spans="1:18" x14ac:dyDescent="0.3">
      <c r="A4099" s="1"/>
      <c r="K4099" s="1"/>
      <c r="R4099" s="1"/>
    </row>
    <row r="4100" spans="1:18" x14ac:dyDescent="0.3">
      <c r="A4100" s="1"/>
      <c r="K4100" s="1"/>
      <c r="R4100" s="1"/>
    </row>
    <row r="4101" spans="1:18" x14ac:dyDescent="0.3">
      <c r="A4101" s="1"/>
      <c r="K4101" s="1"/>
      <c r="R4101" s="1"/>
    </row>
    <row r="4102" spans="1:18" x14ac:dyDescent="0.3">
      <c r="A4102" s="1"/>
      <c r="K4102" s="1"/>
      <c r="R4102" s="1"/>
    </row>
    <row r="4103" spans="1:18" x14ac:dyDescent="0.3">
      <c r="A4103" s="1"/>
      <c r="K4103" s="1"/>
      <c r="R4103" s="1"/>
    </row>
    <row r="4104" spans="1:18" x14ac:dyDescent="0.3">
      <c r="A4104" s="1"/>
      <c r="K4104" s="1"/>
      <c r="R4104" s="1"/>
    </row>
    <row r="4105" spans="1:18" x14ac:dyDescent="0.3">
      <c r="A4105" s="1"/>
      <c r="K4105" s="1"/>
      <c r="R4105" s="1"/>
    </row>
    <row r="4106" spans="1:18" x14ac:dyDescent="0.3">
      <c r="A4106" s="1"/>
      <c r="K4106" s="1"/>
      <c r="R4106" s="1"/>
    </row>
    <row r="4107" spans="1:18" x14ac:dyDescent="0.3">
      <c r="A4107" s="1"/>
      <c r="K4107" s="1"/>
      <c r="R4107" s="1"/>
    </row>
    <row r="4108" spans="1:18" x14ac:dyDescent="0.3">
      <c r="A4108" s="1"/>
      <c r="K4108" s="1"/>
      <c r="R4108" s="1"/>
    </row>
    <row r="4109" spans="1:18" x14ac:dyDescent="0.3">
      <c r="A4109" s="1"/>
      <c r="K4109" s="1"/>
      <c r="R4109" s="1"/>
    </row>
    <row r="4110" spans="1:18" x14ac:dyDescent="0.3">
      <c r="A4110" s="1"/>
      <c r="K4110" s="1"/>
      <c r="R4110" s="1"/>
    </row>
    <row r="4111" spans="1:18" x14ac:dyDescent="0.3">
      <c r="A4111" s="1"/>
      <c r="K4111" s="1"/>
      <c r="R4111" s="1"/>
    </row>
    <row r="4112" spans="1:18" x14ac:dyDescent="0.3">
      <c r="A4112" s="1"/>
      <c r="K4112" s="1"/>
      <c r="R4112" s="1"/>
    </row>
    <row r="4113" spans="1:18" x14ac:dyDescent="0.3">
      <c r="A4113" s="1"/>
      <c r="K4113" s="1"/>
      <c r="R4113" s="1"/>
    </row>
    <row r="4114" spans="1:18" x14ac:dyDescent="0.3">
      <c r="A4114" s="1"/>
      <c r="K4114" s="1"/>
      <c r="R4114" s="1"/>
    </row>
    <row r="4115" spans="1:18" x14ac:dyDescent="0.3">
      <c r="A4115" s="1"/>
      <c r="K4115" s="1"/>
      <c r="R4115" s="1"/>
    </row>
    <row r="4116" spans="1:18" x14ac:dyDescent="0.3">
      <c r="A4116" s="1"/>
      <c r="K4116" s="1"/>
      <c r="R4116" s="1"/>
    </row>
    <row r="4117" spans="1:18" x14ac:dyDescent="0.3">
      <c r="A4117" s="1"/>
      <c r="K4117" s="1"/>
      <c r="R4117" s="1"/>
    </row>
    <row r="4118" spans="1:18" x14ac:dyDescent="0.3">
      <c r="A4118" s="1"/>
      <c r="K4118" s="1"/>
      <c r="R4118" s="1"/>
    </row>
    <row r="4119" spans="1:18" x14ac:dyDescent="0.3">
      <c r="A4119" s="1"/>
      <c r="K4119" s="1"/>
      <c r="R4119" s="1"/>
    </row>
    <row r="4120" spans="1:18" x14ac:dyDescent="0.3">
      <c r="A4120" s="1"/>
      <c r="K4120" s="1"/>
      <c r="R4120" s="1"/>
    </row>
    <row r="4121" spans="1:18" x14ac:dyDescent="0.3">
      <c r="A4121" s="1"/>
      <c r="K4121" s="1"/>
      <c r="R4121" s="1"/>
    </row>
    <row r="4122" spans="1:18" x14ac:dyDescent="0.3">
      <c r="A4122" s="1"/>
      <c r="K4122" s="1"/>
      <c r="R4122" s="1"/>
    </row>
    <row r="4123" spans="1:18" x14ac:dyDescent="0.3">
      <c r="A4123" s="1"/>
      <c r="K4123" s="1"/>
      <c r="R4123" s="1"/>
    </row>
    <row r="4124" spans="1:18" x14ac:dyDescent="0.3">
      <c r="A4124" s="1"/>
      <c r="K4124" s="1"/>
      <c r="R4124" s="1"/>
    </row>
    <row r="4125" spans="1:18" x14ac:dyDescent="0.3">
      <c r="A4125" s="1"/>
      <c r="K4125" s="1"/>
      <c r="R4125" s="1"/>
    </row>
    <row r="4126" spans="1:18" x14ac:dyDescent="0.3">
      <c r="A4126" s="1"/>
      <c r="K4126" s="1"/>
      <c r="R4126" s="1"/>
    </row>
    <row r="4127" spans="1:18" x14ac:dyDescent="0.3">
      <c r="A4127" s="1"/>
      <c r="K4127" s="1"/>
      <c r="R4127" s="1"/>
    </row>
    <row r="4128" spans="1:18" x14ac:dyDescent="0.3">
      <c r="A4128" s="1"/>
      <c r="K4128" s="1"/>
      <c r="R4128" s="1"/>
    </row>
    <row r="4129" spans="1:18" x14ac:dyDescent="0.3">
      <c r="A4129" s="1"/>
      <c r="K4129" s="1"/>
      <c r="R4129" s="1"/>
    </row>
    <row r="4130" spans="1:18" x14ac:dyDescent="0.3">
      <c r="A4130" s="1"/>
      <c r="K4130" s="1"/>
      <c r="R4130" s="1"/>
    </row>
    <row r="4131" spans="1:18" x14ac:dyDescent="0.3">
      <c r="A4131" s="1"/>
      <c r="K4131" s="1"/>
      <c r="R4131" s="1"/>
    </row>
    <row r="4132" spans="1:18" x14ac:dyDescent="0.3">
      <c r="A4132" s="1"/>
      <c r="K4132" s="1"/>
      <c r="R4132" s="1"/>
    </row>
    <row r="4133" spans="1:18" x14ac:dyDescent="0.3">
      <c r="A4133" s="1"/>
      <c r="K4133" s="1"/>
      <c r="R4133" s="1"/>
    </row>
    <row r="4134" spans="1:18" x14ac:dyDescent="0.3">
      <c r="A4134" s="1"/>
      <c r="K4134" s="1"/>
      <c r="R4134" s="1"/>
    </row>
    <row r="4135" spans="1:18" x14ac:dyDescent="0.3">
      <c r="A4135" s="1"/>
      <c r="K4135" s="1"/>
      <c r="R4135" s="1"/>
    </row>
    <row r="4136" spans="1:18" x14ac:dyDescent="0.3">
      <c r="A4136" s="1"/>
      <c r="K4136" s="1"/>
      <c r="R4136" s="1"/>
    </row>
    <row r="4137" spans="1:18" x14ac:dyDescent="0.3">
      <c r="A4137" s="1"/>
      <c r="K4137" s="1"/>
      <c r="R4137" s="1"/>
    </row>
    <row r="4138" spans="1:18" x14ac:dyDescent="0.3">
      <c r="A4138" s="1"/>
      <c r="K4138" s="1"/>
      <c r="R4138" s="1"/>
    </row>
    <row r="4139" spans="1:18" x14ac:dyDescent="0.3">
      <c r="A4139" s="1"/>
      <c r="K4139" s="1"/>
      <c r="R4139" s="1"/>
    </row>
    <row r="4140" spans="1:18" x14ac:dyDescent="0.3">
      <c r="A4140" s="1"/>
      <c r="K4140" s="1"/>
      <c r="R4140" s="1"/>
    </row>
    <row r="4141" spans="1:18" x14ac:dyDescent="0.3">
      <c r="A4141" s="1"/>
      <c r="K4141" s="1"/>
      <c r="R4141" s="1"/>
    </row>
    <row r="4142" spans="1:18" x14ac:dyDescent="0.3">
      <c r="A4142" s="1"/>
      <c r="K4142" s="1"/>
      <c r="R4142" s="1"/>
    </row>
    <row r="4143" spans="1:18" x14ac:dyDescent="0.3">
      <c r="A4143" s="1"/>
      <c r="K4143" s="1"/>
      <c r="R4143" s="1"/>
    </row>
    <row r="4144" spans="1:18" x14ac:dyDescent="0.3">
      <c r="A4144" s="1"/>
      <c r="K4144" s="1"/>
      <c r="R4144" s="1"/>
    </row>
    <row r="4145" spans="1:18" x14ac:dyDescent="0.3">
      <c r="A4145" s="1"/>
      <c r="K4145" s="1"/>
      <c r="R4145" s="1"/>
    </row>
    <row r="4146" spans="1:18" x14ac:dyDescent="0.3">
      <c r="A4146" s="1"/>
      <c r="K4146" s="1"/>
      <c r="R4146" s="1"/>
    </row>
    <row r="4147" spans="1:18" x14ac:dyDescent="0.3">
      <c r="A4147" s="1"/>
      <c r="K4147" s="1"/>
      <c r="R4147" s="1"/>
    </row>
    <row r="4148" spans="1:18" x14ac:dyDescent="0.3">
      <c r="A4148" s="1"/>
      <c r="K4148" s="1"/>
      <c r="R4148" s="1"/>
    </row>
    <row r="4149" spans="1:18" x14ac:dyDescent="0.3">
      <c r="A4149" s="1"/>
      <c r="K4149" s="1"/>
      <c r="R4149" s="1"/>
    </row>
    <row r="4150" spans="1:18" x14ac:dyDescent="0.3">
      <c r="A4150" s="1"/>
      <c r="K4150" s="1"/>
      <c r="R4150" s="1"/>
    </row>
    <row r="4151" spans="1:18" x14ac:dyDescent="0.3">
      <c r="A4151" s="1"/>
      <c r="K4151" s="1"/>
      <c r="R4151" s="1"/>
    </row>
    <row r="4152" spans="1:18" x14ac:dyDescent="0.3">
      <c r="A4152" s="1"/>
      <c r="K4152" s="1"/>
      <c r="R4152" s="1"/>
    </row>
    <row r="4153" spans="1:18" x14ac:dyDescent="0.3">
      <c r="A4153" s="1"/>
      <c r="K4153" s="1"/>
      <c r="R4153" s="1"/>
    </row>
    <row r="4154" spans="1:18" x14ac:dyDescent="0.3">
      <c r="A4154" s="1"/>
      <c r="K4154" s="1"/>
      <c r="R4154" s="1"/>
    </row>
    <row r="4155" spans="1:18" x14ac:dyDescent="0.3">
      <c r="A4155" s="1"/>
      <c r="K4155" s="1"/>
      <c r="R4155" s="1"/>
    </row>
    <row r="4156" spans="1:18" x14ac:dyDescent="0.3">
      <c r="A4156" s="1"/>
      <c r="K4156" s="1"/>
      <c r="R4156" s="1"/>
    </row>
    <row r="4157" spans="1:18" x14ac:dyDescent="0.3">
      <c r="A4157" s="1"/>
      <c r="K4157" s="1"/>
      <c r="R4157" s="1"/>
    </row>
    <row r="4158" spans="1:18" x14ac:dyDescent="0.3">
      <c r="A4158" s="1"/>
      <c r="K4158" s="1"/>
      <c r="R4158" s="1"/>
    </row>
    <row r="4159" spans="1:18" x14ac:dyDescent="0.3">
      <c r="A4159" s="1"/>
      <c r="K4159" s="1"/>
      <c r="R4159" s="1"/>
    </row>
    <row r="4160" spans="1:18" x14ac:dyDescent="0.3">
      <c r="A4160" s="1"/>
      <c r="K4160" s="1"/>
      <c r="R4160" s="1"/>
    </row>
    <row r="4161" spans="1:18" x14ac:dyDescent="0.3">
      <c r="A4161" s="1"/>
      <c r="K4161" s="1"/>
      <c r="R4161" s="1"/>
    </row>
    <row r="4162" spans="1:18" x14ac:dyDescent="0.3">
      <c r="A4162" s="1"/>
      <c r="K4162" s="1"/>
      <c r="R4162" s="1"/>
    </row>
    <row r="4163" spans="1:18" x14ac:dyDescent="0.3">
      <c r="A4163" s="1"/>
      <c r="K4163" s="1"/>
      <c r="R4163" s="1"/>
    </row>
    <row r="4164" spans="1:18" x14ac:dyDescent="0.3">
      <c r="A4164" s="1"/>
      <c r="K4164" s="1"/>
      <c r="R4164" s="1"/>
    </row>
    <row r="4165" spans="1:18" x14ac:dyDescent="0.3">
      <c r="A4165" s="1"/>
      <c r="K4165" s="1"/>
      <c r="R4165" s="1"/>
    </row>
    <row r="4166" spans="1:18" x14ac:dyDescent="0.3">
      <c r="A4166" s="1"/>
      <c r="K4166" s="1"/>
      <c r="R4166" s="1"/>
    </row>
    <row r="4167" spans="1:18" x14ac:dyDescent="0.3">
      <c r="A4167" s="1"/>
      <c r="K4167" s="1"/>
      <c r="R4167" s="1"/>
    </row>
    <row r="4168" spans="1:18" x14ac:dyDescent="0.3">
      <c r="A4168" s="1"/>
      <c r="K4168" s="1"/>
      <c r="R4168" s="1"/>
    </row>
    <row r="4169" spans="1:18" x14ac:dyDescent="0.3">
      <c r="A4169" s="1"/>
      <c r="K4169" s="1"/>
      <c r="R4169" s="1"/>
    </row>
    <row r="4170" spans="1:18" x14ac:dyDescent="0.3">
      <c r="A4170" s="1"/>
      <c r="K4170" s="1"/>
      <c r="R4170" s="1"/>
    </row>
    <row r="4171" spans="1:18" x14ac:dyDescent="0.3">
      <c r="A4171" s="1"/>
      <c r="K4171" s="1"/>
      <c r="R4171" s="1"/>
    </row>
    <row r="4172" spans="1:18" x14ac:dyDescent="0.3">
      <c r="A4172" s="1"/>
      <c r="K4172" s="1"/>
      <c r="R4172" s="1"/>
    </row>
    <row r="4173" spans="1:18" x14ac:dyDescent="0.3">
      <c r="A4173" s="1"/>
      <c r="K4173" s="1"/>
      <c r="R4173" s="1"/>
    </row>
    <row r="4174" spans="1:18" x14ac:dyDescent="0.3">
      <c r="A4174" s="1"/>
      <c r="K4174" s="1"/>
      <c r="R4174" s="1"/>
    </row>
    <row r="4175" spans="1:18" x14ac:dyDescent="0.3">
      <c r="A4175" s="1"/>
      <c r="K4175" s="1"/>
      <c r="R4175" s="1"/>
    </row>
    <row r="4176" spans="1:18" x14ac:dyDescent="0.3">
      <c r="A4176" s="1"/>
      <c r="K4176" s="1"/>
      <c r="R4176" s="1"/>
    </row>
    <row r="4177" spans="1:18" x14ac:dyDescent="0.3">
      <c r="A4177" s="1"/>
      <c r="K4177" s="1"/>
      <c r="R4177" s="1"/>
    </row>
    <row r="4178" spans="1:18" x14ac:dyDescent="0.3">
      <c r="A4178" s="1"/>
      <c r="K4178" s="1"/>
      <c r="R4178" s="1"/>
    </row>
    <row r="4179" spans="1:18" x14ac:dyDescent="0.3">
      <c r="A4179" s="1"/>
      <c r="K4179" s="1"/>
      <c r="R4179" s="1"/>
    </row>
    <row r="4180" spans="1:18" x14ac:dyDescent="0.3">
      <c r="A4180" s="1"/>
      <c r="K4180" s="1"/>
      <c r="R4180" s="1"/>
    </row>
    <row r="4181" spans="1:18" x14ac:dyDescent="0.3">
      <c r="A4181" s="1"/>
      <c r="K4181" s="1"/>
      <c r="R4181" s="1"/>
    </row>
    <row r="4182" spans="1:18" x14ac:dyDescent="0.3">
      <c r="A4182" s="1"/>
      <c r="K4182" s="1"/>
      <c r="R4182" s="1"/>
    </row>
    <row r="4183" spans="1:18" x14ac:dyDescent="0.3">
      <c r="A4183" s="1"/>
      <c r="K4183" s="1"/>
      <c r="R4183" s="1"/>
    </row>
    <row r="4184" spans="1:18" x14ac:dyDescent="0.3">
      <c r="A4184" s="1"/>
      <c r="K4184" s="1"/>
      <c r="R4184" s="1"/>
    </row>
    <row r="4185" spans="1:18" x14ac:dyDescent="0.3">
      <c r="A4185" s="1"/>
      <c r="K4185" s="1"/>
      <c r="R4185" s="1"/>
    </row>
    <row r="4186" spans="1:18" x14ac:dyDescent="0.3">
      <c r="A4186" s="1"/>
      <c r="K4186" s="1"/>
      <c r="R4186" s="1"/>
    </row>
    <row r="4187" spans="1:18" x14ac:dyDescent="0.3">
      <c r="A4187" s="1"/>
      <c r="K4187" s="1"/>
      <c r="R4187" s="1"/>
    </row>
    <row r="4188" spans="1:18" x14ac:dyDescent="0.3">
      <c r="A4188" s="1"/>
      <c r="K4188" s="1"/>
      <c r="R4188" s="1"/>
    </row>
    <row r="4189" spans="1:18" x14ac:dyDescent="0.3">
      <c r="A4189" s="1"/>
      <c r="K4189" s="1"/>
      <c r="R4189" s="1"/>
    </row>
    <row r="4190" spans="1:18" x14ac:dyDescent="0.3">
      <c r="A4190" s="1"/>
      <c r="K4190" s="1"/>
      <c r="R4190" s="1"/>
    </row>
    <row r="4191" spans="1:18" x14ac:dyDescent="0.3">
      <c r="A4191" s="1"/>
      <c r="K4191" s="1"/>
      <c r="R4191" s="1"/>
    </row>
    <row r="4192" spans="1:18" x14ac:dyDescent="0.3">
      <c r="A4192" s="1"/>
      <c r="K4192" s="1"/>
      <c r="R4192" s="1"/>
    </row>
    <row r="4193" spans="1:18" x14ac:dyDescent="0.3">
      <c r="A4193" s="1"/>
      <c r="K4193" s="1"/>
      <c r="R4193" s="1"/>
    </row>
    <row r="4194" spans="1:18" x14ac:dyDescent="0.3">
      <c r="A4194" s="1"/>
      <c r="K4194" s="1"/>
      <c r="R4194" s="1"/>
    </row>
    <row r="4195" spans="1:18" x14ac:dyDescent="0.3">
      <c r="A4195" s="1"/>
      <c r="K4195" s="1"/>
      <c r="R4195" s="1"/>
    </row>
    <row r="4196" spans="1:18" x14ac:dyDescent="0.3">
      <c r="A4196" s="1"/>
      <c r="K4196" s="1"/>
      <c r="R4196" s="1"/>
    </row>
    <row r="4197" spans="1:18" x14ac:dyDescent="0.3">
      <c r="A4197" s="1"/>
      <c r="K4197" s="1"/>
      <c r="R4197" s="1"/>
    </row>
    <row r="4198" spans="1:18" x14ac:dyDescent="0.3">
      <c r="A4198" s="1"/>
      <c r="K4198" s="1"/>
      <c r="R4198" s="1"/>
    </row>
    <row r="4199" spans="1:18" x14ac:dyDescent="0.3">
      <c r="A4199" s="1"/>
      <c r="K4199" s="1"/>
      <c r="R4199" s="1"/>
    </row>
    <row r="4200" spans="1:18" x14ac:dyDescent="0.3">
      <c r="A4200" s="1"/>
      <c r="K4200" s="1"/>
      <c r="R4200" s="1"/>
    </row>
    <row r="4201" spans="1:18" x14ac:dyDescent="0.3">
      <c r="A4201" s="1"/>
      <c r="K4201" s="1"/>
      <c r="R4201" s="1"/>
    </row>
    <row r="4202" spans="1:18" x14ac:dyDescent="0.3">
      <c r="A4202" s="1"/>
      <c r="K4202" s="1"/>
      <c r="R4202" s="1"/>
    </row>
    <row r="4203" spans="1:18" x14ac:dyDescent="0.3">
      <c r="A4203" s="1"/>
      <c r="K4203" s="1"/>
      <c r="R4203" s="1"/>
    </row>
    <row r="4204" spans="1:18" x14ac:dyDescent="0.3">
      <c r="A4204" s="1"/>
      <c r="K4204" s="1"/>
      <c r="R4204" s="1"/>
    </row>
    <row r="4205" spans="1:18" x14ac:dyDescent="0.3">
      <c r="A4205" s="1"/>
      <c r="K4205" s="1"/>
      <c r="R4205" s="1"/>
    </row>
    <row r="4206" spans="1:18" x14ac:dyDescent="0.3">
      <c r="A4206" s="1"/>
      <c r="K4206" s="1"/>
      <c r="R4206" s="1"/>
    </row>
    <row r="4207" spans="1:18" x14ac:dyDescent="0.3">
      <c r="A4207" s="1"/>
      <c r="K4207" s="1"/>
      <c r="R4207" s="1"/>
    </row>
    <row r="4208" spans="1:18" x14ac:dyDescent="0.3">
      <c r="A4208" s="1"/>
      <c r="K4208" s="1"/>
      <c r="R4208" s="1"/>
    </row>
    <row r="4209" spans="1:18" x14ac:dyDescent="0.3">
      <c r="A4209" s="1"/>
      <c r="K4209" s="1"/>
      <c r="R4209" s="1"/>
    </row>
    <row r="4210" spans="1:18" x14ac:dyDescent="0.3">
      <c r="A4210" s="1"/>
      <c r="K4210" s="1"/>
      <c r="R4210" s="1"/>
    </row>
    <row r="4211" spans="1:18" x14ac:dyDescent="0.3">
      <c r="A4211" s="1"/>
      <c r="K4211" s="1"/>
      <c r="R4211" s="1"/>
    </row>
    <row r="4212" spans="1:18" x14ac:dyDescent="0.3">
      <c r="A4212" s="1"/>
      <c r="K4212" s="1"/>
      <c r="R4212" s="1"/>
    </row>
    <row r="4213" spans="1:18" x14ac:dyDescent="0.3">
      <c r="A4213" s="1"/>
      <c r="K4213" s="1"/>
      <c r="R4213" s="1"/>
    </row>
    <row r="4214" spans="1:18" x14ac:dyDescent="0.3">
      <c r="A4214" s="1"/>
      <c r="K4214" s="1"/>
      <c r="R4214" s="1"/>
    </row>
    <row r="4215" spans="1:18" x14ac:dyDescent="0.3">
      <c r="A4215" s="1"/>
      <c r="K4215" s="1"/>
      <c r="R4215" s="1"/>
    </row>
    <row r="4216" spans="1:18" x14ac:dyDescent="0.3">
      <c r="A4216" s="1"/>
      <c r="K4216" s="1"/>
      <c r="R4216" s="1"/>
    </row>
    <row r="4217" spans="1:18" x14ac:dyDescent="0.3">
      <c r="A4217" s="1"/>
      <c r="K4217" s="1"/>
      <c r="R4217" s="1"/>
    </row>
    <row r="4218" spans="1:18" x14ac:dyDescent="0.3">
      <c r="A4218" s="1"/>
      <c r="K4218" s="1"/>
      <c r="R4218" s="1"/>
    </row>
    <row r="4219" spans="1:18" x14ac:dyDescent="0.3">
      <c r="A4219" s="1"/>
      <c r="K4219" s="1"/>
      <c r="R4219" s="1"/>
    </row>
    <row r="4220" spans="1:18" x14ac:dyDescent="0.3">
      <c r="A4220" s="1"/>
      <c r="K4220" s="1"/>
      <c r="R4220" s="1"/>
    </row>
    <row r="4221" spans="1:18" x14ac:dyDescent="0.3">
      <c r="A4221" s="1"/>
      <c r="K4221" s="1"/>
      <c r="R4221" s="1"/>
    </row>
    <row r="4222" spans="1:18" x14ac:dyDescent="0.3">
      <c r="A4222" s="1"/>
      <c r="K4222" s="1"/>
      <c r="R4222" s="1"/>
    </row>
    <row r="4223" spans="1:18" x14ac:dyDescent="0.3">
      <c r="A4223" s="1"/>
      <c r="K4223" s="1"/>
      <c r="R4223" s="1"/>
    </row>
    <row r="4224" spans="1:18" x14ac:dyDescent="0.3">
      <c r="A4224" s="1"/>
      <c r="K4224" s="1"/>
      <c r="R4224" s="1"/>
    </row>
    <row r="4225" spans="1:18" x14ac:dyDescent="0.3">
      <c r="A4225" s="1"/>
      <c r="K4225" s="1"/>
      <c r="R4225" s="1"/>
    </row>
    <row r="4226" spans="1:18" x14ac:dyDescent="0.3">
      <c r="A4226" s="1"/>
      <c r="K4226" s="1"/>
      <c r="R4226" s="1"/>
    </row>
    <row r="4227" spans="1:18" x14ac:dyDescent="0.3">
      <c r="A4227" s="1"/>
      <c r="K4227" s="1"/>
      <c r="R4227" s="1"/>
    </row>
    <row r="4228" spans="1:18" x14ac:dyDescent="0.3">
      <c r="A4228" s="1"/>
      <c r="K4228" s="1"/>
      <c r="R4228" s="1"/>
    </row>
    <row r="4229" spans="1:18" x14ac:dyDescent="0.3">
      <c r="A4229" s="1"/>
      <c r="K4229" s="1"/>
      <c r="R4229" s="1"/>
    </row>
    <row r="4230" spans="1:18" x14ac:dyDescent="0.3">
      <c r="A4230" s="1"/>
      <c r="K4230" s="1"/>
      <c r="R4230" s="1"/>
    </row>
    <row r="4231" spans="1:18" x14ac:dyDescent="0.3">
      <c r="A4231" s="1"/>
      <c r="K4231" s="1"/>
      <c r="R4231" s="1"/>
    </row>
    <row r="4232" spans="1:18" x14ac:dyDescent="0.3">
      <c r="A4232" s="1"/>
      <c r="K4232" s="1"/>
      <c r="R4232" s="1"/>
    </row>
    <row r="4233" spans="1:18" x14ac:dyDescent="0.3">
      <c r="A4233" s="1"/>
      <c r="K4233" s="1"/>
      <c r="R4233" s="1"/>
    </row>
    <row r="4234" spans="1:18" x14ac:dyDescent="0.3">
      <c r="A4234" s="1"/>
      <c r="K4234" s="1"/>
      <c r="R4234" s="1"/>
    </row>
    <row r="4235" spans="1:18" x14ac:dyDescent="0.3">
      <c r="A4235" s="1"/>
      <c r="K4235" s="1"/>
      <c r="R4235" s="1"/>
    </row>
    <row r="4236" spans="1:18" x14ac:dyDescent="0.3">
      <c r="A4236" s="1"/>
      <c r="K4236" s="1"/>
      <c r="R4236" s="1"/>
    </row>
    <row r="4237" spans="1:18" x14ac:dyDescent="0.3">
      <c r="A4237" s="1"/>
      <c r="K4237" s="1"/>
      <c r="R4237" s="1"/>
    </row>
    <row r="4238" spans="1:18" x14ac:dyDescent="0.3">
      <c r="A4238" s="1"/>
      <c r="K4238" s="1"/>
      <c r="R4238" s="1"/>
    </row>
    <row r="4239" spans="1:18" x14ac:dyDescent="0.3">
      <c r="A4239" s="1"/>
      <c r="K4239" s="1"/>
      <c r="R4239" s="1"/>
    </row>
    <row r="4240" spans="1:18" x14ac:dyDescent="0.3">
      <c r="A4240" s="1"/>
      <c r="K4240" s="1"/>
      <c r="R4240" s="1"/>
    </row>
    <row r="4241" spans="1:18" x14ac:dyDescent="0.3">
      <c r="A4241" s="1"/>
      <c r="K4241" s="1"/>
      <c r="R4241" s="1"/>
    </row>
    <row r="4242" spans="1:18" x14ac:dyDescent="0.3">
      <c r="A4242" s="1"/>
      <c r="K4242" s="1"/>
      <c r="R4242" s="1"/>
    </row>
    <row r="4243" spans="1:18" x14ac:dyDescent="0.3">
      <c r="A4243" s="1"/>
      <c r="K4243" s="1"/>
      <c r="R4243" s="1"/>
    </row>
    <row r="4244" spans="1:18" x14ac:dyDescent="0.3">
      <c r="A4244" s="1"/>
      <c r="K4244" s="1"/>
      <c r="R4244" s="1"/>
    </row>
    <row r="4245" spans="1:18" x14ac:dyDescent="0.3">
      <c r="A4245" s="1"/>
      <c r="K4245" s="1"/>
      <c r="R4245" s="1"/>
    </row>
    <row r="4246" spans="1:18" x14ac:dyDescent="0.3">
      <c r="A4246" s="1"/>
      <c r="K4246" s="1"/>
      <c r="R4246" s="1"/>
    </row>
    <row r="4247" spans="1:18" x14ac:dyDescent="0.3">
      <c r="A4247" s="1"/>
      <c r="K4247" s="1"/>
      <c r="R4247" s="1"/>
    </row>
    <row r="4248" spans="1:18" x14ac:dyDescent="0.3">
      <c r="A4248" s="1"/>
      <c r="K4248" s="1"/>
      <c r="R4248" s="1"/>
    </row>
    <row r="4249" spans="1:18" x14ac:dyDescent="0.3">
      <c r="A4249" s="1"/>
      <c r="K4249" s="1"/>
      <c r="R4249" s="1"/>
    </row>
    <row r="4250" spans="1:18" x14ac:dyDescent="0.3">
      <c r="A4250" s="1"/>
      <c r="K4250" s="1"/>
      <c r="R4250" s="1"/>
    </row>
    <row r="4251" spans="1:18" x14ac:dyDescent="0.3">
      <c r="A4251" s="1"/>
      <c r="K4251" s="1"/>
      <c r="R4251" s="1"/>
    </row>
    <row r="4252" spans="1:18" x14ac:dyDescent="0.3">
      <c r="A4252" s="1"/>
      <c r="K4252" s="1"/>
      <c r="R4252" s="1"/>
    </row>
    <row r="4253" spans="1:18" x14ac:dyDescent="0.3">
      <c r="A4253" s="1"/>
      <c r="K4253" s="1"/>
      <c r="R4253" s="1"/>
    </row>
    <row r="4254" spans="1:18" x14ac:dyDescent="0.3">
      <c r="A4254" s="1"/>
      <c r="K4254" s="1"/>
      <c r="R4254" s="1"/>
    </row>
    <row r="4255" spans="1:18" x14ac:dyDescent="0.3">
      <c r="A4255" s="1"/>
      <c r="K4255" s="1"/>
      <c r="R4255" s="1"/>
    </row>
    <row r="4256" spans="1:18" x14ac:dyDescent="0.3">
      <c r="A4256" s="1"/>
      <c r="K4256" s="1"/>
      <c r="R4256" s="1"/>
    </row>
    <row r="4257" spans="1:18" x14ac:dyDescent="0.3">
      <c r="A4257" s="1"/>
      <c r="K4257" s="1"/>
      <c r="R4257" s="1"/>
    </row>
    <row r="4258" spans="1:18" x14ac:dyDescent="0.3">
      <c r="A4258" s="1"/>
      <c r="K4258" s="1"/>
      <c r="R4258" s="1"/>
    </row>
    <row r="4259" spans="1:18" x14ac:dyDescent="0.3">
      <c r="A4259" s="1"/>
      <c r="K4259" s="1"/>
      <c r="R4259" s="1"/>
    </row>
    <row r="4260" spans="1:18" x14ac:dyDescent="0.3">
      <c r="A4260" s="1"/>
      <c r="K4260" s="1"/>
      <c r="R4260" s="1"/>
    </row>
    <row r="4261" spans="1:18" x14ac:dyDescent="0.3">
      <c r="A4261" s="1"/>
      <c r="K4261" s="1"/>
      <c r="R4261" s="1"/>
    </row>
    <row r="4262" spans="1:18" x14ac:dyDescent="0.3">
      <c r="A4262" s="1"/>
      <c r="K4262" s="1"/>
      <c r="R4262" s="1"/>
    </row>
    <row r="4263" spans="1:18" x14ac:dyDescent="0.3">
      <c r="A4263" s="1"/>
      <c r="K4263" s="1"/>
      <c r="R4263" s="1"/>
    </row>
    <row r="4264" spans="1:18" x14ac:dyDescent="0.3">
      <c r="A4264" s="1"/>
      <c r="K4264" s="1"/>
      <c r="R4264" s="1"/>
    </row>
    <row r="4265" spans="1:18" x14ac:dyDescent="0.3">
      <c r="A4265" s="1"/>
      <c r="K4265" s="1"/>
      <c r="R4265" s="1"/>
    </row>
    <row r="4266" spans="1:18" x14ac:dyDescent="0.3">
      <c r="A4266" s="1"/>
      <c r="K4266" s="1"/>
      <c r="R4266" s="1"/>
    </row>
    <row r="4267" spans="1:18" x14ac:dyDescent="0.3">
      <c r="A4267" s="1"/>
      <c r="K4267" s="1"/>
      <c r="R4267" s="1"/>
    </row>
    <row r="4268" spans="1:18" x14ac:dyDescent="0.3">
      <c r="A4268" s="1"/>
      <c r="K4268" s="1"/>
      <c r="R4268" s="1"/>
    </row>
    <row r="4269" spans="1:18" x14ac:dyDescent="0.3">
      <c r="A4269" s="1"/>
      <c r="K4269" s="1"/>
      <c r="R4269" s="1"/>
    </row>
    <row r="4270" spans="1:18" x14ac:dyDescent="0.3">
      <c r="A4270" s="1"/>
      <c r="K4270" s="1"/>
      <c r="R4270" s="1"/>
    </row>
    <row r="4271" spans="1:18" x14ac:dyDescent="0.3">
      <c r="A4271" s="1"/>
      <c r="K4271" s="1"/>
      <c r="R4271" s="1"/>
    </row>
    <row r="4272" spans="1:18" x14ac:dyDescent="0.3">
      <c r="A4272" s="1"/>
      <c r="K4272" s="1"/>
      <c r="R4272" s="1"/>
    </row>
    <row r="4273" spans="1:18" x14ac:dyDescent="0.3">
      <c r="A4273" s="1"/>
      <c r="K4273" s="1"/>
      <c r="R4273" s="1"/>
    </row>
    <row r="4274" spans="1:18" x14ac:dyDescent="0.3">
      <c r="A4274" s="1"/>
      <c r="K4274" s="1"/>
      <c r="R4274" s="1"/>
    </row>
    <row r="4275" spans="1:18" x14ac:dyDescent="0.3">
      <c r="A4275" s="1"/>
      <c r="K4275" s="1"/>
      <c r="R4275" s="1"/>
    </row>
    <row r="4276" spans="1:18" x14ac:dyDescent="0.3">
      <c r="A4276" s="1"/>
      <c r="K4276" s="1"/>
      <c r="R4276" s="1"/>
    </row>
    <row r="4277" spans="1:18" x14ac:dyDescent="0.3">
      <c r="A4277" s="1"/>
      <c r="K4277" s="1"/>
      <c r="R4277" s="1"/>
    </row>
    <row r="4278" spans="1:18" x14ac:dyDescent="0.3">
      <c r="A4278" s="1"/>
      <c r="K4278" s="1"/>
      <c r="R4278" s="1"/>
    </row>
    <row r="4279" spans="1:18" x14ac:dyDescent="0.3">
      <c r="A4279" s="1"/>
      <c r="K4279" s="1"/>
      <c r="R4279" s="1"/>
    </row>
    <row r="4280" spans="1:18" x14ac:dyDescent="0.3">
      <c r="A4280" s="1"/>
      <c r="K4280" s="1"/>
      <c r="R4280" s="1"/>
    </row>
    <row r="4281" spans="1:18" x14ac:dyDescent="0.3">
      <c r="A4281" s="1"/>
      <c r="K4281" s="1"/>
      <c r="R4281" s="1"/>
    </row>
    <row r="4282" spans="1:18" x14ac:dyDescent="0.3">
      <c r="A4282" s="1"/>
      <c r="K4282" s="1"/>
      <c r="R4282" s="1"/>
    </row>
    <row r="4283" spans="1:18" x14ac:dyDescent="0.3">
      <c r="A4283" s="1"/>
      <c r="K4283" s="1"/>
      <c r="R4283" s="1"/>
    </row>
    <row r="4284" spans="1:18" x14ac:dyDescent="0.3">
      <c r="A4284" s="1"/>
      <c r="K4284" s="1"/>
      <c r="R4284" s="1"/>
    </row>
    <row r="4285" spans="1:18" x14ac:dyDescent="0.3">
      <c r="A4285" s="1"/>
      <c r="K4285" s="1"/>
      <c r="R4285" s="1"/>
    </row>
    <row r="4286" spans="1:18" x14ac:dyDescent="0.3">
      <c r="A4286" s="1"/>
      <c r="K4286" s="1"/>
      <c r="R4286" s="1"/>
    </row>
    <row r="4287" spans="1:18" x14ac:dyDescent="0.3">
      <c r="A4287" s="1"/>
      <c r="K4287" s="1"/>
      <c r="R4287" s="1"/>
    </row>
    <row r="4288" spans="1:18" x14ac:dyDescent="0.3">
      <c r="A4288" s="1"/>
      <c r="K4288" s="1"/>
      <c r="R4288" s="1"/>
    </row>
    <row r="4289" spans="1:18" x14ac:dyDescent="0.3">
      <c r="A4289" s="1"/>
      <c r="K4289" s="1"/>
      <c r="R4289" s="1"/>
    </row>
    <row r="4290" spans="1:18" x14ac:dyDescent="0.3">
      <c r="A4290" s="1"/>
      <c r="K4290" s="1"/>
      <c r="R4290" s="1"/>
    </row>
    <row r="4291" spans="1:18" x14ac:dyDescent="0.3">
      <c r="A4291" s="1"/>
      <c r="K4291" s="1"/>
      <c r="R4291" s="1"/>
    </row>
    <row r="4292" spans="1:18" x14ac:dyDescent="0.3">
      <c r="A4292" s="1"/>
      <c r="K4292" s="1"/>
      <c r="R4292" s="1"/>
    </row>
    <row r="4293" spans="1:18" x14ac:dyDescent="0.3">
      <c r="A4293" s="1"/>
      <c r="K4293" s="1"/>
      <c r="R4293" s="1"/>
    </row>
    <row r="4294" spans="1:18" x14ac:dyDescent="0.3">
      <c r="A4294" s="1"/>
      <c r="K4294" s="1"/>
      <c r="R4294" s="1"/>
    </row>
    <row r="4295" spans="1:18" x14ac:dyDescent="0.3">
      <c r="A4295" s="1"/>
      <c r="K4295" s="1"/>
      <c r="R4295" s="1"/>
    </row>
    <row r="4296" spans="1:18" x14ac:dyDescent="0.3">
      <c r="A4296" s="1"/>
      <c r="K4296" s="1"/>
      <c r="R4296" s="1"/>
    </row>
    <row r="4297" spans="1:18" x14ac:dyDescent="0.3">
      <c r="A4297" s="1"/>
      <c r="K4297" s="1"/>
      <c r="R4297" s="1"/>
    </row>
    <row r="4298" spans="1:18" x14ac:dyDescent="0.3">
      <c r="A4298" s="1"/>
      <c r="K4298" s="1"/>
      <c r="R4298" s="1"/>
    </row>
    <row r="4299" spans="1:18" x14ac:dyDescent="0.3">
      <c r="A4299" s="1"/>
      <c r="K4299" s="1"/>
      <c r="R4299" s="1"/>
    </row>
    <row r="4300" spans="1:18" x14ac:dyDescent="0.3">
      <c r="A4300" s="1"/>
      <c r="K4300" s="1"/>
      <c r="R4300" s="1"/>
    </row>
    <row r="4301" spans="1:18" x14ac:dyDescent="0.3">
      <c r="A4301" s="1"/>
      <c r="K4301" s="1"/>
      <c r="R4301" s="1"/>
    </row>
    <row r="4302" spans="1:18" x14ac:dyDescent="0.3">
      <c r="A4302" s="1"/>
      <c r="K4302" s="1"/>
      <c r="R4302" s="1"/>
    </row>
    <row r="4303" spans="1:18" x14ac:dyDescent="0.3">
      <c r="A4303" s="1"/>
      <c r="K4303" s="1"/>
      <c r="R4303" s="1"/>
    </row>
    <row r="4304" spans="1:18" x14ac:dyDescent="0.3">
      <c r="A4304" s="1"/>
      <c r="K4304" s="1"/>
      <c r="R4304" s="1"/>
    </row>
    <row r="4305" spans="1:18" x14ac:dyDescent="0.3">
      <c r="A4305" s="1"/>
      <c r="K4305" s="1"/>
      <c r="R4305" s="1"/>
    </row>
    <row r="4306" spans="1:18" x14ac:dyDescent="0.3">
      <c r="A4306" s="1"/>
      <c r="K4306" s="1"/>
      <c r="R4306" s="1"/>
    </row>
    <row r="4307" spans="1:18" x14ac:dyDescent="0.3">
      <c r="A4307" s="1"/>
      <c r="K4307" s="1"/>
      <c r="R4307" s="1"/>
    </row>
    <row r="4308" spans="1:18" x14ac:dyDescent="0.3">
      <c r="A4308" s="1"/>
      <c r="K4308" s="1"/>
      <c r="R4308" s="1"/>
    </row>
    <row r="4309" spans="1:18" x14ac:dyDescent="0.3">
      <c r="A4309" s="1"/>
      <c r="K4309" s="1"/>
      <c r="R4309" s="1"/>
    </row>
    <row r="4310" spans="1:18" x14ac:dyDescent="0.3">
      <c r="A4310" s="1"/>
      <c r="K4310" s="1"/>
      <c r="R4310" s="1"/>
    </row>
    <row r="4311" spans="1:18" x14ac:dyDescent="0.3">
      <c r="A4311" s="1"/>
      <c r="K4311" s="1"/>
      <c r="R4311" s="1"/>
    </row>
    <row r="4312" spans="1:18" x14ac:dyDescent="0.3">
      <c r="A4312" s="1"/>
      <c r="K4312" s="1"/>
      <c r="R4312" s="1"/>
    </row>
    <row r="4313" spans="1:18" x14ac:dyDescent="0.3">
      <c r="A4313" s="1"/>
      <c r="K4313" s="1"/>
      <c r="R4313" s="1"/>
    </row>
    <row r="4314" spans="1:18" x14ac:dyDescent="0.3">
      <c r="A4314" s="1"/>
      <c r="K4314" s="1"/>
      <c r="R4314" s="1"/>
    </row>
    <row r="4315" spans="1:18" x14ac:dyDescent="0.3">
      <c r="A4315" s="1"/>
      <c r="K4315" s="1"/>
      <c r="R4315" s="1"/>
    </row>
    <row r="4316" spans="1:18" x14ac:dyDescent="0.3">
      <c r="A4316" s="1"/>
      <c r="K4316" s="1"/>
      <c r="R4316" s="1"/>
    </row>
    <row r="4317" spans="1:18" x14ac:dyDescent="0.3">
      <c r="A4317" s="1"/>
      <c r="K4317" s="1"/>
      <c r="R4317" s="1"/>
    </row>
    <row r="4318" spans="1:18" x14ac:dyDescent="0.3">
      <c r="A4318" s="1"/>
      <c r="K4318" s="1"/>
      <c r="R4318" s="1"/>
    </row>
    <row r="4319" spans="1:18" x14ac:dyDescent="0.3">
      <c r="A4319" s="1"/>
      <c r="K4319" s="1"/>
      <c r="R4319" s="1"/>
    </row>
    <row r="4320" spans="1:18" x14ac:dyDescent="0.3">
      <c r="A4320" s="1"/>
      <c r="K4320" s="1"/>
      <c r="R4320" s="1"/>
    </row>
    <row r="4321" spans="1:18" x14ac:dyDescent="0.3">
      <c r="A4321" s="1"/>
      <c r="K4321" s="1"/>
      <c r="R4321" s="1"/>
    </row>
    <row r="4322" spans="1:18" x14ac:dyDescent="0.3">
      <c r="A4322" s="1"/>
      <c r="K4322" s="1"/>
      <c r="R4322" s="1"/>
    </row>
    <row r="4323" spans="1:18" x14ac:dyDescent="0.3">
      <c r="A4323" s="1"/>
      <c r="K4323" s="1"/>
      <c r="R4323" s="1"/>
    </row>
    <row r="4324" spans="1:18" x14ac:dyDescent="0.3">
      <c r="A4324" s="1"/>
      <c r="K4324" s="1"/>
      <c r="R4324" s="1"/>
    </row>
    <row r="4325" spans="1:18" x14ac:dyDescent="0.3">
      <c r="A4325" s="1"/>
      <c r="K4325" s="1"/>
      <c r="R4325" s="1"/>
    </row>
    <row r="4326" spans="1:18" x14ac:dyDescent="0.3">
      <c r="A4326" s="1"/>
      <c r="K4326" s="1"/>
      <c r="R4326" s="1"/>
    </row>
    <row r="4327" spans="1:18" x14ac:dyDescent="0.3">
      <c r="A4327" s="1"/>
      <c r="K4327" s="1"/>
      <c r="R4327" s="1"/>
    </row>
    <row r="4328" spans="1:18" x14ac:dyDescent="0.3">
      <c r="A4328" s="1"/>
      <c r="K4328" s="1"/>
      <c r="R4328" s="1"/>
    </row>
    <row r="4329" spans="1:18" x14ac:dyDescent="0.3">
      <c r="A4329" s="1"/>
      <c r="K4329" s="1"/>
      <c r="R4329" s="1"/>
    </row>
    <row r="4330" spans="1:18" x14ac:dyDescent="0.3">
      <c r="A4330" s="1"/>
      <c r="K4330" s="1"/>
      <c r="R4330" s="1"/>
    </row>
    <row r="4331" spans="1:18" x14ac:dyDescent="0.3">
      <c r="A4331" s="1"/>
      <c r="K4331" s="1"/>
      <c r="R4331" s="1"/>
    </row>
    <row r="4332" spans="1:18" x14ac:dyDescent="0.3">
      <c r="A4332" s="1"/>
      <c r="K4332" s="1"/>
      <c r="R4332" s="1"/>
    </row>
    <row r="4333" spans="1:18" x14ac:dyDescent="0.3">
      <c r="A4333" s="1"/>
      <c r="K4333" s="1"/>
      <c r="R4333" s="1"/>
    </row>
    <row r="4334" spans="1:18" x14ac:dyDescent="0.3">
      <c r="A4334" s="1"/>
      <c r="K4334" s="1"/>
      <c r="R4334" s="1"/>
    </row>
    <row r="4335" spans="1:18" x14ac:dyDescent="0.3">
      <c r="A4335" s="1"/>
      <c r="K4335" s="1"/>
      <c r="R4335" s="1"/>
    </row>
    <row r="4336" spans="1:18" x14ac:dyDescent="0.3">
      <c r="A4336" s="1"/>
      <c r="K4336" s="1"/>
      <c r="R4336" s="1"/>
    </row>
    <row r="4337" spans="1:18" x14ac:dyDescent="0.3">
      <c r="A4337" s="1"/>
      <c r="K4337" s="1"/>
      <c r="R4337" s="1"/>
    </row>
    <row r="4338" spans="1:18" x14ac:dyDescent="0.3">
      <c r="A4338" s="1"/>
      <c r="K4338" s="1"/>
      <c r="R4338" s="1"/>
    </row>
    <row r="4339" spans="1:18" x14ac:dyDescent="0.3">
      <c r="A4339" s="1"/>
      <c r="K4339" s="1"/>
      <c r="R4339" s="1"/>
    </row>
    <row r="4340" spans="1:18" x14ac:dyDescent="0.3">
      <c r="A4340" s="1"/>
      <c r="K4340" s="1"/>
      <c r="R4340" s="1"/>
    </row>
    <row r="4341" spans="1:18" x14ac:dyDescent="0.3">
      <c r="A4341" s="1"/>
      <c r="K4341" s="1"/>
      <c r="R4341" s="1"/>
    </row>
    <row r="4342" spans="1:18" x14ac:dyDescent="0.3">
      <c r="A4342" s="1"/>
      <c r="K4342" s="1"/>
      <c r="R4342" s="1"/>
    </row>
    <row r="4343" spans="1:18" x14ac:dyDescent="0.3">
      <c r="A4343" s="1"/>
      <c r="K4343" s="1"/>
      <c r="R4343" s="1"/>
    </row>
    <row r="4344" spans="1:18" x14ac:dyDescent="0.3">
      <c r="A4344" s="1"/>
      <c r="K4344" s="1"/>
      <c r="R4344" s="1"/>
    </row>
    <row r="4345" spans="1:18" x14ac:dyDescent="0.3">
      <c r="A4345" s="1"/>
      <c r="K4345" s="1"/>
      <c r="R4345" s="1"/>
    </row>
    <row r="4346" spans="1:18" x14ac:dyDescent="0.3">
      <c r="A4346" s="1"/>
      <c r="K4346" s="1"/>
      <c r="R4346" s="1"/>
    </row>
    <row r="4347" spans="1:18" x14ac:dyDescent="0.3">
      <c r="A4347" s="1"/>
      <c r="K4347" s="1"/>
      <c r="R4347" s="1"/>
    </row>
    <row r="4348" spans="1:18" x14ac:dyDescent="0.3">
      <c r="A4348" s="1"/>
      <c r="K4348" s="1"/>
      <c r="R4348" s="1"/>
    </row>
    <row r="4349" spans="1:18" x14ac:dyDescent="0.3">
      <c r="A4349" s="1"/>
      <c r="K4349" s="1"/>
      <c r="R4349" s="1"/>
    </row>
    <row r="4350" spans="1:18" x14ac:dyDescent="0.3">
      <c r="A4350" s="1"/>
      <c r="K4350" s="1"/>
      <c r="R4350" s="1"/>
    </row>
    <row r="4351" spans="1:18" x14ac:dyDescent="0.3">
      <c r="A4351" s="1"/>
      <c r="K4351" s="1"/>
      <c r="R4351" s="1"/>
    </row>
    <row r="4352" spans="1:18" x14ac:dyDescent="0.3">
      <c r="A4352" s="1"/>
      <c r="K4352" s="1"/>
      <c r="R4352" s="1"/>
    </row>
    <row r="4353" spans="1:18" x14ac:dyDescent="0.3">
      <c r="A4353" s="1"/>
      <c r="K4353" s="1"/>
      <c r="R4353" s="1"/>
    </row>
    <row r="4354" spans="1:18" x14ac:dyDescent="0.3">
      <c r="A4354" s="1"/>
      <c r="K4354" s="1"/>
      <c r="R4354" s="1"/>
    </row>
    <row r="4355" spans="1:18" x14ac:dyDescent="0.3">
      <c r="A4355" s="1"/>
      <c r="K4355" s="1"/>
      <c r="R4355" s="1"/>
    </row>
    <row r="4356" spans="1:18" x14ac:dyDescent="0.3">
      <c r="A4356" s="1"/>
      <c r="K4356" s="1"/>
      <c r="R4356" s="1"/>
    </row>
    <row r="4357" spans="1:18" x14ac:dyDescent="0.3">
      <c r="A4357" s="1"/>
      <c r="K4357" s="1"/>
      <c r="R4357" s="1"/>
    </row>
    <row r="4358" spans="1:18" x14ac:dyDescent="0.3">
      <c r="A4358" s="1"/>
      <c r="K4358" s="1"/>
      <c r="R4358" s="1"/>
    </row>
    <row r="4359" spans="1:18" x14ac:dyDescent="0.3">
      <c r="A4359" s="1"/>
      <c r="K4359" s="1"/>
      <c r="R4359" s="1"/>
    </row>
    <row r="4360" spans="1:18" x14ac:dyDescent="0.3">
      <c r="A4360" s="1"/>
      <c r="K4360" s="1"/>
      <c r="R4360" s="1"/>
    </row>
    <row r="4361" spans="1:18" x14ac:dyDescent="0.3">
      <c r="A4361" s="1"/>
      <c r="K4361" s="1"/>
      <c r="R4361" s="1"/>
    </row>
    <row r="4362" spans="1:18" x14ac:dyDescent="0.3">
      <c r="A4362" s="1"/>
      <c r="K4362" s="1"/>
      <c r="R4362" s="1"/>
    </row>
    <row r="4363" spans="1:18" x14ac:dyDescent="0.3">
      <c r="A4363" s="1"/>
      <c r="K4363" s="1"/>
      <c r="R4363" s="1"/>
    </row>
    <row r="4364" spans="1:18" x14ac:dyDescent="0.3">
      <c r="A4364" s="1"/>
      <c r="K4364" s="1"/>
      <c r="R4364" s="1"/>
    </row>
    <row r="4365" spans="1:18" x14ac:dyDescent="0.3">
      <c r="A4365" s="1"/>
      <c r="K4365" s="1"/>
      <c r="R4365" s="1"/>
    </row>
    <row r="4366" spans="1:18" x14ac:dyDescent="0.3">
      <c r="A4366" s="1"/>
      <c r="K4366" s="1"/>
      <c r="R4366" s="1"/>
    </row>
    <row r="4367" spans="1:18" x14ac:dyDescent="0.3">
      <c r="A4367" s="1"/>
      <c r="K4367" s="1"/>
      <c r="R4367" s="1"/>
    </row>
    <row r="4368" spans="1:18" x14ac:dyDescent="0.3">
      <c r="A4368" s="1"/>
      <c r="K4368" s="1"/>
      <c r="R4368" s="1"/>
    </row>
    <row r="4369" spans="1:18" x14ac:dyDescent="0.3">
      <c r="A4369" s="1"/>
      <c r="K4369" s="1"/>
      <c r="R4369" s="1"/>
    </row>
    <row r="4370" spans="1:18" x14ac:dyDescent="0.3">
      <c r="A4370" s="1"/>
      <c r="K4370" s="1"/>
      <c r="R4370" s="1"/>
    </row>
    <row r="4371" spans="1:18" x14ac:dyDescent="0.3">
      <c r="A4371" s="1"/>
      <c r="K4371" s="1"/>
      <c r="R4371" s="1"/>
    </row>
    <row r="4372" spans="1:18" x14ac:dyDescent="0.3">
      <c r="A4372" s="1"/>
      <c r="K4372" s="1"/>
      <c r="R4372" s="1"/>
    </row>
    <row r="4373" spans="1:18" x14ac:dyDescent="0.3">
      <c r="A4373" s="1"/>
      <c r="K4373" s="1"/>
      <c r="R4373" s="1"/>
    </row>
    <row r="4374" spans="1:18" x14ac:dyDescent="0.3">
      <c r="A4374" s="1"/>
      <c r="K4374" s="1"/>
      <c r="R4374" s="1"/>
    </row>
    <row r="4375" spans="1:18" x14ac:dyDescent="0.3">
      <c r="A4375" s="1"/>
      <c r="K4375" s="1"/>
      <c r="R4375" s="1"/>
    </row>
    <row r="4376" spans="1:18" x14ac:dyDescent="0.3">
      <c r="A4376" s="1"/>
      <c r="K4376" s="1"/>
      <c r="R4376" s="1"/>
    </row>
    <row r="4377" spans="1:18" x14ac:dyDescent="0.3">
      <c r="A4377" s="1"/>
      <c r="K4377" s="1"/>
      <c r="R4377" s="1"/>
    </row>
    <row r="4378" spans="1:18" x14ac:dyDescent="0.3">
      <c r="A4378" s="1"/>
      <c r="K4378" s="1"/>
      <c r="R4378" s="1"/>
    </row>
    <row r="4379" spans="1:18" x14ac:dyDescent="0.3">
      <c r="A4379" s="1"/>
      <c r="K4379" s="1"/>
      <c r="R4379" s="1"/>
    </row>
    <row r="4380" spans="1:18" x14ac:dyDescent="0.3">
      <c r="A4380" s="1"/>
      <c r="K4380" s="1"/>
      <c r="R4380" s="1"/>
    </row>
    <row r="4381" spans="1:18" x14ac:dyDescent="0.3">
      <c r="A4381" s="1"/>
      <c r="K4381" s="1"/>
      <c r="R4381" s="1"/>
    </row>
    <row r="4382" spans="1:18" x14ac:dyDescent="0.3">
      <c r="A4382" s="1"/>
      <c r="K4382" s="1"/>
      <c r="R4382" s="1"/>
    </row>
    <row r="4383" spans="1:18" x14ac:dyDescent="0.3">
      <c r="A4383" s="1"/>
      <c r="K4383" s="1"/>
      <c r="R4383" s="1"/>
    </row>
    <row r="4384" spans="1:18" x14ac:dyDescent="0.3">
      <c r="A4384" s="1"/>
      <c r="K4384" s="1"/>
      <c r="R4384" s="1"/>
    </row>
    <row r="4385" spans="1:18" x14ac:dyDescent="0.3">
      <c r="A4385" s="1"/>
      <c r="K4385" s="1"/>
      <c r="R4385" s="1"/>
    </row>
    <row r="4386" spans="1:18" x14ac:dyDescent="0.3">
      <c r="A4386" s="1"/>
      <c r="K4386" s="1"/>
      <c r="R4386" s="1"/>
    </row>
    <row r="4387" spans="1:18" x14ac:dyDescent="0.3">
      <c r="A4387" s="1"/>
      <c r="K4387" s="1"/>
      <c r="R4387" s="1"/>
    </row>
    <row r="4388" spans="1:18" x14ac:dyDescent="0.3">
      <c r="A4388" s="1"/>
      <c r="K4388" s="1"/>
      <c r="R4388" s="1"/>
    </row>
    <row r="4389" spans="1:18" x14ac:dyDescent="0.3">
      <c r="A4389" s="1"/>
      <c r="K4389" s="1"/>
      <c r="R4389" s="1"/>
    </row>
    <row r="4390" spans="1:18" x14ac:dyDescent="0.3">
      <c r="A4390" s="1"/>
      <c r="K4390" s="1"/>
      <c r="R4390" s="1"/>
    </row>
    <row r="4391" spans="1:18" x14ac:dyDescent="0.3">
      <c r="A4391" s="1"/>
      <c r="K4391" s="1"/>
      <c r="R4391" s="1"/>
    </row>
    <row r="4392" spans="1:18" x14ac:dyDescent="0.3">
      <c r="A4392" s="1"/>
      <c r="K4392" s="1"/>
      <c r="R4392" s="1"/>
    </row>
    <row r="4393" spans="1:18" x14ac:dyDescent="0.3">
      <c r="A4393" s="1"/>
      <c r="K4393" s="1"/>
      <c r="R4393" s="1"/>
    </row>
    <row r="4394" spans="1:18" x14ac:dyDescent="0.3">
      <c r="A4394" s="1"/>
      <c r="K4394" s="1"/>
      <c r="R4394" s="1"/>
    </row>
    <row r="4395" spans="1:18" x14ac:dyDescent="0.3">
      <c r="A4395" s="1"/>
      <c r="K4395" s="1"/>
      <c r="R4395" s="1"/>
    </row>
    <row r="4396" spans="1:18" x14ac:dyDescent="0.3">
      <c r="A4396" s="1"/>
      <c r="K4396" s="1"/>
      <c r="R4396" s="1"/>
    </row>
    <row r="4397" spans="1:18" x14ac:dyDescent="0.3">
      <c r="A4397" s="1"/>
      <c r="K4397" s="1"/>
      <c r="R4397" s="1"/>
    </row>
    <row r="4398" spans="1:18" x14ac:dyDescent="0.3">
      <c r="A4398" s="1"/>
      <c r="K4398" s="1"/>
      <c r="R4398" s="1"/>
    </row>
    <row r="4399" spans="1:18" x14ac:dyDescent="0.3">
      <c r="A4399" s="1"/>
      <c r="K4399" s="1"/>
      <c r="R4399" s="1"/>
    </row>
    <row r="4400" spans="1:18" x14ac:dyDescent="0.3">
      <c r="A4400" s="1"/>
      <c r="K4400" s="1"/>
      <c r="R4400" s="1"/>
    </row>
    <row r="4401" spans="1:18" x14ac:dyDescent="0.3">
      <c r="A4401" s="1"/>
      <c r="K4401" s="1"/>
      <c r="R4401" s="1"/>
    </row>
    <row r="4402" spans="1:18" x14ac:dyDescent="0.3">
      <c r="A4402" s="1"/>
      <c r="K4402" s="1"/>
      <c r="R4402" s="1"/>
    </row>
    <row r="4403" spans="1:18" x14ac:dyDescent="0.3">
      <c r="A4403" s="1"/>
      <c r="K4403" s="1"/>
      <c r="R4403" s="1"/>
    </row>
    <row r="4404" spans="1:18" x14ac:dyDescent="0.3">
      <c r="A4404" s="1"/>
      <c r="K4404" s="1"/>
      <c r="R4404" s="1"/>
    </row>
    <row r="4405" spans="1:18" x14ac:dyDescent="0.3">
      <c r="A4405" s="1"/>
      <c r="K4405" s="1"/>
      <c r="R4405" s="1"/>
    </row>
    <row r="4406" spans="1:18" x14ac:dyDescent="0.3">
      <c r="A4406" s="1"/>
      <c r="K4406" s="1"/>
      <c r="R4406" s="1"/>
    </row>
    <row r="4407" spans="1:18" x14ac:dyDescent="0.3">
      <c r="A4407" s="1"/>
      <c r="K4407" s="1"/>
      <c r="R4407" s="1"/>
    </row>
    <row r="4408" spans="1:18" x14ac:dyDescent="0.3">
      <c r="A4408" s="1"/>
      <c r="K4408" s="1"/>
      <c r="R4408" s="1"/>
    </row>
    <row r="4409" spans="1:18" x14ac:dyDescent="0.3">
      <c r="A4409" s="1"/>
      <c r="K4409" s="1"/>
      <c r="R4409" s="1"/>
    </row>
    <row r="4410" spans="1:18" x14ac:dyDescent="0.3">
      <c r="A4410" s="1"/>
      <c r="K4410" s="1"/>
      <c r="R4410" s="1"/>
    </row>
    <row r="4411" spans="1:18" x14ac:dyDescent="0.3">
      <c r="A4411" s="1"/>
      <c r="K4411" s="1"/>
      <c r="R4411" s="1"/>
    </row>
    <row r="4412" spans="1:18" x14ac:dyDescent="0.3">
      <c r="A4412" s="1"/>
      <c r="K4412" s="1"/>
      <c r="R4412" s="1"/>
    </row>
    <row r="4413" spans="1:18" x14ac:dyDescent="0.3">
      <c r="A4413" s="1"/>
      <c r="K4413" s="1"/>
      <c r="R4413" s="1"/>
    </row>
    <row r="4414" spans="1:18" x14ac:dyDescent="0.3">
      <c r="A4414" s="1"/>
      <c r="K4414" s="1"/>
      <c r="R4414" s="1"/>
    </row>
    <row r="4415" spans="1:18" x14ac:dyDescent="0.3">
      <c r="A4415" s="1"/>
      <c r="K4415" s="1"/>
      <c r="R4415" s="1"/>
    </row>
    <row r="4416" spans="1:18" x14ac:dyDescent="0.3">
      <c r="A4416" s="1"/>
      <c r="K4416" s="1"/>
      <c r="R4416" s="1"/>
    </row>
    <row r="4417" spans="1:18" x14ac:dyDescent="0.3">
      <c r="A4417" s="1"/>
      <c r="K4417" s="1"/>
      <c r="R4417" s="1"/>
    </row>
    <row r="4418" spans="1:18" x14ac:dyDescent="0.3">
      <c r="A4418" s="1"/>
      <c r="K4418" s="1"/>
      <c r="R4418" s="1"/>
    </row>
    <row r="4419" spans="1:18" x14ac:dyDescent="0.3">
      <c r="A4419" s="1"/>
      <c r="K4419" s="1"/>
      <c r="R4419" s="1"/>
    </row>
    <row r="4420" spans="1:18" x14ac:dyDescent="0.3">
      <c r="A4420" s="1"/>
      <c r="K4420" s="1"/>
      <c r="R4420" s="1"/>
    </row>
    <row r="4421" spans="1:18" x14ac:dyDescent="0.3">
      <c r="A4421" s="1"/>
      <c r="K4421" s="1"/>
      <c r="R4421" s="1"/>
    </row>
    <row r="4422" spans="1:18" x14ac:dyDescent="0.3">
      <c r="A4422" s="1"/>
      <c r="K4422" s="1"/>
      <c r="R4422" s="1"/>
    </row>
    <row r="4423" spans="1:18" x14ac:dyDescent="0.3">
      <c r="A4423" s="1"/>
      <c r="K4423" s="1"/>
      <c r="R4423" s="1"/>
    </row>
    <row r="4424" spans="1:18" x14ac:dyDescent="0.3">
      <c r="A4424" s="1"/>
      <c r="K4424" s="1"/>
      <c r="R4424" s="1"/>
    </row>
    <row r="4425" spans="1:18" x14ac:dyDescent="0.3">
      <c r="A4425" s="1"/>
      <c r="K4425" s="1"/>
      <c r="R4425" s="1"/>
    </row>
    <row r="4426" spans="1:18" x14ac:dyDescent="0.3">
      <c r="A4426" s="1"/>
      <c r="K4426" s="1"/>
      <c r="R4426" s="1"/>
    </row>
    <row r="4427" spans="1:18" x14ac:dyDescent="0.3">
      <c r="A4427" s="1"/>
      <c r="K4427" s="1"/>
      <c r="R4427" s="1"/>
    </row>
    <row r="4428" spans="1:18" x14ac:dyDescent="0.3">
      <c r="A4428" s="1"/>
      <c r="K4428" s="1"/>
      <c r="R4428" s="1"/>
    </row>
    <row r="4429" spans="1:18" x14ac:dyDescent="0.3">
      <c r="A4429" s="1"/>
      <c r="K4429" s="1"/>
      <c r="R4429" s="1"/>
    </row>
    <row r="4430" spans="1:18" x14ac:dyDescent="0.3">
      <c r="A4430" s="1"/>
      <c r="K4430" s="1"/>
      <c r="R4430" s="1"/>
    </row>
    <row r="4431" spans="1:18" x14ac:dyDescent="0.3">
      <c r="A4431" s="1"/>
      <c r="K4431" s="1"/>
      <c r="R4431" s="1"/>
    </row>
    <row r="4432" spans="1:18" x14ac:dyDescent="0.3">
      <c r="A4432" s="1"/>
      <c r="K4432" s="1"/>
      <c r="R4432" s="1"/>
    </row>
    <row r="4433" spans="1:18" x14ac:dyDescent="0.3">
      <c r="A4433" s="1"/>
      <c r="K4433" s="1"/>
      <c r="R4433" s="1"/>
    </row>
    <row r="4434" spans="1:18" x14ac:dyDescent="0.3">
      <c r="A4434" s="1"/>
      <c r="K4434" s="1"/>
      <c r="R4434" s="1"/>
    </row>
    <row r="4435" spans="1:18" x14ac:dyDescent="0.3">
      <c r="A4435" s="1"/>
      <c r="K4435" s="1"/>
      <c r="R4435" s="1"/>
    </row>
    <row r="4436" spans="1:18" x14ac:dyDescent="0.3">
      <c r="A4436" s="1"/>
      <c r="K4436" s="1"/>
      <c r="R4436" s="1"/>
    </row>
    <row r="4437" spans="1:18" x14ac:dyDescent="0.3">
      <c r="A4437" s="1"/>
      <c r="K4437" s="1"/>
      <c r="R4437" s="1"/>
    </row>
    <row r="4438" spans="1:18" x14ac:dyDescent="0.3">
      <c r="A4438" s="1"/>
      <c r="K4438" s="1"/>
      <c r="R4438" s="1"/>
    </row>
    <row r="4439" spans="1:18" x14ac:dyDescent="0.3">
      <c r="A4439" s="1"/>
      <c r="K4439" s="1"/>
      <c r="R4439" s="1"/>
    </row>
    <row r="4440" spans="1:18" x14ac:dyDescent="0.3">
      <c r="A4440" s="1"/>
      <c r="K4440" s="1"/>
      <c r="R4440" s="1"/>
    </row>
    <row r="4441" spans="1:18" x14ac:dyDescent="0.3">
      <c r="A4441" s="1"/>
      <c r="K4441" s="1"/>
      <c r="R4441" s="1"/>
    </row>
    <row r="4442" spans="1:18" x14ac:dyDescent="0.3">
      <c r="A4442" s="1"/>
      <c r="K4442" s="1"/>
      <c r="R4442" s="1"/>
    </row>
    <row r="4443" spans="1:18" x14ac:dyDescent="0.3">
      <c r="A4443" s="1"/>
      <c r="K4443" s="1"/>
      <c r="R4443" s="1"/>
    </row>
    <row r="4444" spans="1:18" x14ac:dyDescent="0.3">
      <c r="A4444" s="1"/>
      <c r="K4444" s="1"/>
      <c r="R4444" s="1"/>
    </row>
    <row r="4445" spans="1:18" x14ac:dyDescent="0.3">
      <c r="A4445" s="1"/>
      <c r="K4445" s="1"/>
      <c r="R4445" s="1"/>
    </row>
    <row r="4446" spans="1:18" x14ac:dyDescent="0.3">
      <c r="A4446" s="1"/>
      <c r="K4446" s="1"/>
      <c r="R4446" s="1"/>
    </row>
    <row r="4447" spans="1:18" x14ac:dyDescent="0.3">
      <c r="A4447" s="1"/>
      <c r="K4447" s="1"/>
      <c r="R4447" s="1"/>
    </row>
    <row r="4448" spans="1:18" x14ac:dyDescent="0.3">
      <c r="A4448" s="1"/>
      <c r="K4448" s="1"/>
      <c r="R4448" s="1"/>
    </row>
    <row r="4449" spans="1:18" x14ac:dyDescent="0.3">
      <c r="A4449" s="1"/>
      <c r="K4449" s="1"/>
      <c r="R4449" s="1"/>
    </row>
    <row r="4450" spans="1:18" x14ac:dyDescent="0.3">
      <c r="A4450" s="1"/>
      <c r="K4450" s="1"/>
      <c r="R4450" s="1"/>
    </row>
    <row r="4451" spans="1:18" x14ac:dyDescent="0.3">
      <c r="A4451" s="1"/>
      <c r="K4451" s="1"/>
      <c r="R4451" s="1"/>
    </row>
    <row r="4452" spans="1:18" x14ac:dyDescent="0.3">
      <c r="A4452" s="1"/>
      <c r="K4452" s="1"/>
      <c r="R4452" s="1"/>
    </row>
    <row r="4453" spans="1:18" x14ac:dyDescent="0.3">
      <c r="A4453" s="1"/>
      <c r="K4453" s="1"/>
      <c r="R4453" s="1"/>
    </row>
    <row r="4454" spans="1:18" x14ac:dyDescent="0.3">
      <c r="A4454" s="1"/>
      <c r="K4454" s="1"/>
      <c r="R4454" s="1"/>
    </row>
    <row r="4455" spans="1:18" x14ac:dyDescent="0.3">
      <c r="A4455" s="1"/>
      <c r="K4455" s="1"/>
      <c r="R4455" s="1"/>
    </row>
    <row r="4456" spans="1:18" x14ac:dyDescent="0.3">
      <c r="A4456" s="1"/>
      <c r="K4456" s="1"/>
      <c r="R4456" s="1"/>
    </row>
    <row r="4457" spans="1:18" x14ac:dyDescent="0.3">
      <c r="A4457" s="1"/>
      <c r="K4457" s="1"/>
      <c r="R4457" s="1"/>
    </row>
    <row r="4458" spans="1:18" x14ac:dyDescent="0.3">
      <c r="A4458" s="1"/>
      <c r="K4458" s="1"/>
      <c r="R4458" s="1"/>
    </row>
    <row r="4459" spans="1:18" x14ac:dyDescent="0.3">
      <c r="A4459" s="1"/>
      <c r="K4459" s="1"/>
      <c r="R4459" s="1"/>
    </row>
    <row r="4460" spans="1:18" x14ac:dyDescent="0.3">
      <c r="A4460" s="1"/>
      <c r="K4460" s="1"/>
      <c r="R4460" s="1"/>
    </row>
    <row r="4461" spans="1:18" x14ac:dyDescent="0.3">
      <c r="A4461" s="1"/>
      <c r="K4461" s="1"/>
      <c r="R4461" s="1"/>
    </row>
    <row r="4462" spans="1:18" x14ac:dyDescent="0.3">
      <c r="A4462" s="1"/>
      <c r="K4462" s="1"/>
      <c r="R4462" s="1"/>
    </row>
    <row r="4463" spans="1:18" x14ac:dyDescent="0.3">
      <c r="A4463" s="1"/>
      <c r="K4463" s="1"/>
      <c r="R4463" s="1"/>
    </row>
    <row r="4464" spans="1:18" x14ac:dyDescent="0.3">
      <c r="A4464" s="1"/>
      <c r="K4464" s="1"/>
      <c r="R4464" s="1"/>
    </row>
    <row r="4465" spans="1:18" x14ac:dyDescent="0.3">
      <c r="A4465" s="1"/>
      <c r="K4465" s="1"/>
      <c r="R4465" s="1"/>
    </row>
    <row r="4466" spans="1:18" x14ac:dyDescent="0.3">
      <c r="A4466" s="1"/>
      <c r="K4466" s="1"/>
      <c r="R4466" s="1"/>
    </row>
    <row r="4467" spans="1:18" x14ac:dyDescent="0.3">
      <c r="A4467" s="1"/>
      <c r="K4467" s="1"/>
      <c r="R4467" s="1"/>
    </row>
    <row r="4468" spans="1:18" x14ac:dyDescent="0.3">
      <c r="A4468" s="1"/>
      <c r="K4468" s="1"/>
      <c r="R4468" s="1"/>
    </row>
    <row r="4469" spans="1:18" x14ac:dyDescent="0.3">
      <c r="A4469" s="1"/>
      <c r="K4469" s="1"/>
      <c r="R4469" s="1"/>
    </row>
    <row r="4470" spans="1:18" x14ac:dyDescent="0.3">
      <c r="A4470" s="1"/>
      <c r="K4470" s="1"/>
      <c r="R4470" s="1"/>
    </row>
    <row r="4471" spans="1:18" x14ac:dyDescent="0.3">
      <c r="A4471" s="1"/>
      <c r="K4471" s="1"/>
      <c r="R4471" s="1"/>
    </row>
    <row r="4472" spans="1:18" x14ac:dyDescent="0.3">
      <c r="A4472" s="1"/>
      <c r="K4472" s="1"/>
      <c r="R4472" s="1"/>
    </row>
    <row r="4473" spans="1:18" x14ac:dyDescent="0.3">
      <c r="A4473" s="1"/>
      <c r="K4473" s="1"/>
      <c r="R4473" s="1"/>
    </row>
    <row r="4474" spans="1:18" x14ac:dyDescent="0.3">
      <c r="A4474" s="1"/>
      <c r="K4474" s="1"/>
      <c r="R4474" s="1"/>
    </row>
    <row r="4475" spans="1:18" x14ac:dyDescent="0.3">
      <c r="A4475" s="1"/>
      <c r="K4475" s="1"/>
      <c r="R4475" s="1"/>
    </row>
    <row r="4476" spans="1:18" x14ac:dyDescent="0.3">
      <c r="A4476" s="1"/>
      <c r="K4476" s="1"/>
      <c r="R4476" s="1"/>
    </row>
    <row r="4477" spans="1:18" x14ac:dyDescent="0.3">
      <c r="A4477" s="1"/>
      <c r="K4477" s="1"/>
      <c r="R4477" s="1"/>
    </row>
    <row r="4478" spans="1:18" x14ac:dyDescent="0.3">
      <c r="A4478" s="1"/>
      <c r="K4478" s="1"/>
      <c r="R4478" s="1"/>
    </row>
    <row r="4479" spans="1:18" x14ac:dyDescent="0.3">
      <c r="A4479" s="1"/>
      <c r="K4479" s="1"/>
      <c r="R4479" s="1"/>
    </row>
    <row r="4480" spans="1:18" x14ac:dyDescent="0.3">
      <c r="A4480" s="1"/>
      <c r="K4480" s="1"/>
      <c r="R4480" s="1"/>
    </row>
    <row r="4481" spans="1:18" x14ac:dyDescent="0.3">
      <c r="A4481" s="1"/>
      <c r="K4481" s="1"/>
      <c r="R4481" s="1"/>
    </row>
    <row r="4482" spans="1:18" x14ac:dyDescent="0.3">
      <c r="A4482" s="1"/>
      <c r="K4482" s="1"/>
      <c r="R4482" s="1"/>
    </row>
    <row r="4483" spans="1:18" x14ac:dyDescent="0.3">
      <c r="A4483" s="1"/>
      <c r="K4483" s="1"/>
      <c r="R4483" s="1"/>
    </row>
    <row r="4484" spans="1:18" x14ac:dyDescent="0.3">
      <c r="A4484" s="1"/>
      <c r="K4484" s="1"/>
      <c r="R4484" s="1"/>
    </row>
    <row r="4485" spans="1:18" x14ac:dyDescent="0.3">
      <c r="A4485" s="1"/>
      <c r="K4485" s="1"/>
      <c r="R4485" s="1"/>
    </row>
    <row r="4486" spans="1:18" x14ac:dyDescent="0.3">
      <c r="A4486" s="1"/>
      <c r="K4486" s="1"/>
      <c r="R4486" s="1"/>
    </row>
    <row r="4487" spans="1:18" x14ac:dyDescent="0.3">
      <c r="A4487" s="1"/>
      <c r="K4487" s="1"/>
      <c r="R4487" s="1"/>
    </row>
    <row r="4488" spans="1:18" x14ac:dyDescent="0.3">
      <c r="A4488" s="1"/>
      <c r="K4488" s="1"/>
      <c r="R4488" s="1"/>
    </row>
    <row r="4489" spans="1:18" x14ac:dyDescent="0.3">
      <c r="A4489" s="1"/>
      <c r="K4489" s="1"/>
      <c r="R4489" s="1"/>
    </row>
    <row r="4490" spans="1:18" x14ac:dyDescent="0.3">
      <c r="A4490" s="1"/>
      <c r="K4490" s="1"/>
      <c r="R4490" s="1"/>
    </row>
    <row r="4491" spans="1:18" x14ac:dyDescent="0.3">
      <c r="A4491" s="1"/>
      <c r="K4491" s="1"/>
      <c r="R4491" s="1"/>
    </row>
    <row r="4492" spans="1:18" x14ac:dyDescent="0.3">
      <c r="A4492" s="1"/>
      <c r="K4492" s="1"/>
      <c r="R4492" s="1"/>
    </row>
    <row r="4493" spans="1:18" x14ac:dyDescent="0.3">
      <c r="A4493" s="1"/>
      <c r="K4493" s="1"/>
      <c r="R4493" s="1"/>
    </row>
    <row r="4494" spans="1:18" x14ac:dyDescent="0.3">
      <c r="A4494" s="1"/>
      <c r="K4494" s="1"/>
      <c r="R4494" s="1"/>
    </row>
    <row r="4495" spans="1:18" x14ac:dyDescent="0.3">
      <c r="A4495" s="1"/>
      <c r="K4495" s="1"/>
      <c r="R4495" s="1"/>
    </row>
    <row r="4496" spans="1:18" x14ac:dyDescent="0.3">
      <c r="A4496" s="1"/>
      <c r="K4496" s="1"/>
      <c r="R4496" s="1"/>
    </row>
    <row r="4497" spans="1:18" x14ac:dyDescent="0.3">
      <c r="A4497" s="1"/>
      <c r="K4497" s="1"/>
      <c r="R4497" s="1"/>
    </row>
    <row r="4498" spans="1:18" x14ac:dyDescent="0.3">
      <c r="A4498" s="1"/>
      <c r="K4498" s="1"/>
      <c r="R4498" s="1"/>
    </row>
    <row r="4499" spans="1:18" x14ac:dyDescent="0.3">
      <c r="A4499" s="1"/>
      <c r="K4499" s="1"/>
      <c r="R4499" s="1"/>
    </row>
    <row r="4500" spans="1:18" x14ac:dyDescent="0.3">
      <c r="A4500" s="1"/>
      <c r="K4500" s="1"/>
      <c r="R4500" s="1"/>
    </row>
    <row r="4501" spans="1:18" x14ac:dyDescent="0.3">
      <c r="A4501" s="1"/>
      <c r="K4501" s="1"/>
      <c r="R4501" s="1"/>
    </row>
    <row r="4502" spans="1:18" x14ac:dyDescent="0.3">
      <c r="A4502" s="1"/>
      <c r="K4502" s="1"/>
      <c r="R4502" s="1"/>
    </row>
    <row r="4503" spans="1:18" x14ac:dyDescent="0.3">
      <c r="A4503" s="1"/>
      <c r="K4503" s="1"/>
      <c r="R4503" s="1"/>
    </row>
    <row r="4504" spans="1:18" x14ac:dyDescent="0.3">
      <c r="A4504" s="1"/>
      <c r="K4504" s="1"/>
      <c r="R4504" s="1"/>
    </row>
    <row r="4505" spans="1:18" x14ac:dyDescent="0.3">
      <c r="A4505" s="1"/>
      <c r="K4505" s="1"/>
      <c r="R4505" s="1"/>
    </row>
    <row r="4506" spans="1:18" x14ac:dyDescent="0.3">
      <c r="A4506" s="1"/>
      <c r="K4506" s="1"/>
      <c r="R4506" s="1"/>
    </row>
    <row r="4507" spans="1:18" x14ac:dyDescent="0.3">
      <c r="A4507" s="1"/>
      <c r="K4507" s="1"/>
      <c r="R4507" s="1"/>
    </row>
    <row r="4508" spans="1:18" x14ac:dyDescent="0.3">
      <c r="A4508" s="1"/>
      <c r="K4508" s="1"/>
      <c r="R4508" s="1"/>
    </row>
    <row r="4509" spans="1:18" x14ac:dyDescent="0.3">
      <c r="A4509" s="1"/>
      <c r="K4509" s="1"/>
      <c r="R4509" s="1"/>
    </row>
    <row r="4510" spans="1:18" x14ac:dyDescent="0.3">
      <c r="A4510" s="1"/>
      <c r="K4510" s="1"/>
      <c r="R4510" s="1"/>
    </row>
    <row r="4511" spans="1:18" x14ac:dyDescent="0.3">
      <c r="A4511" s="1"/>
      <c r="K4511" s="1"/>
      <c r="R4511" s="1"/>
    </row>
    <row r="4512" spans="1:18" x14ac:dyDescent="0.3">
      <c r="A4512" s="1"/>
      <c r="K4512" s="1"/>
      <c r="R4512" s="1"/>
    </row>
    <row r="4513" spans="1:18" x14ac:dyDescent="0.3">
      <c r="A4513" s="1"/>
      <c r="K4513" s="1"/>
      <c r="R4513" s="1"/>
    </row>
    <row r="4514" spans="1:18" x14ac:dyDescent="0.3">
      <c r="A4514" s="1"/>
      <c r="K4514" s="1"/>
      <c r="R4514" s="1"/>
    </row>
    <row r="4515" spans="1:18" x14ac:dyDescent="0.3">
      <c r="A4515" s="1"/>
      <c r="K4515" s="1"/>
      <c r="R4515" s="1"/>
    </row>
    <row r="4516" spans="1:18" x14ac:dyDescent="0.3">
      <c r="A4516" s="1"/>
      <c r="K4516" s="1"/>
      <c r="R4516" s="1"/>
    </row>
    <row r="4517" spans="1:18" x14ac:dyDescent="0.3">
      <c r="A4517" s="1"/>
      <c r="K4517" s="1"/>
      <c r="R4517" s="1"/>
    </row>
    <row r="4518" spans="1:18" x14ac:dyDescent="0.3">
      <c r="A4518" s="1"/>
      <c r="K4518" s="1"/>
      <c r="R4518" s="1"/>
    </row>
    <row r="4519" spans="1:18" x14ac:dyDescent="0.3">
      <c r="A4519" s="1"/>
      <c r="K4519" s="1"/>
      <c r="R4519" s="1"/>
    </row>
    <row r="4520" spans="1:18" x14ac:dyDescent="0.3">
      <c r="A4520" s="1"/>
      <c r="K4520" s="1"/>
      <c r="R4520" s="1"/>
    </row>
    <row r="4521" spans="1:18" x14ac:dyDescent="0.3">
      <c r="A4521" s="1"/>
      <c r="K4521" s="1"/>
      <c r="R4521" s="1"/>
    </row>
    <row r="4522" spans="1:18" x14ac:dyDescent="0.3">
      <c r="A4522" s="1"/>
      <c r="K4522" s="1"/>
      <c r="R4522" s="1"/>
    </row>
    <row r="4523" spans="1:18" x14ac:dyDescent="0.3">
      <c r="A4523" s="1"/>
      <c r="K4523" s="1"/>
      <c r="R4523" s="1"/>
    </row>
    <row r="4524" spans="1:18" x14ac:dyDescent="0.3">
      <c r="A4524" s="1"/>
      <c r="K4524" s="1"/>
      <c r="R4524" s="1"/>
    </row>
    <row r="4525" spans="1:18" x14ac:dyDescent="0.3">
      <c r="A4525" s="1"/>
      <c r="K4525" s="1"/>
      <c r="R4525" s="1"/>
    </row>
    <row r="4526" spans="1:18" x14ac:dyDescent="0.3">
      <c r="A4526" s="1"/>
      <c r="K4526" s="1"/>
      <c r="R4526" s="1"/>
    </row>
    <row r="4527" spans="1:18" x14ac:dyDescent="0.3">
      <c r="A4527" s="1"/>
      <c r="K4527" s="1"/>
      <c r="R4527" s="1"/>
    </row>
    <row r="4528" spans="1:18" x14ac:dyDescent="0.3">
      <c r="A4528" s="1"/>
      <c r="K4528" s="1"/>
      <c r="R4528" s="1"/>
    </row>
    <row r="4529" spans="1:18" x14ac:dyDescent="0.3">
      <c r="A4529" s="1"/>
      <c r="K4529" s="1"/>
      <c r="R4529" s="1"/>
    </row>
    <row r="4530" spans="1:18" x14ac:dyDescent="0.3">
      <c r="A4530" s="1"/>
      <c r="K4530" s="1"/>
      <c r="R4530" s="1"/>
    </row>
    <row r="4531" spans="1:18" x14ac:dyDescent="0.3">
      <c r="A4531" s="1"/>
      <c r="K4531" s="1"/>
      <c r="R4531" s="1"/>
    </row>
    <row r="4532" spans="1:18" x14ac:dyDescent="0.3">
      <c r="A4532" s="1"/>
      <c r="K4532" s="1"/>
      <c r="R4532" s="1"/>
    </row>
    <row r="4533" spans="1:18" x14ac:dyDescent="0.3">
      <c r="A4533" s="1"/>
      <c r="K4533" s="1"/>
      <c r="R4533" s="1"/>
    </row>
    <row r="4534" spans="1:18" x14ac:dyDescent="0.3">
      <c r="A4534" s="1"/>
      <c r="K4534" s="1"/>
      <c r="R4534" s="1"/>
    </row>
    <row r="4535" spans="1:18" x14ac:dyDescent="0.3">
      <c r="A4535" s="1"/>
      <c r="K4535" s="1"/>
      <c r="R4535" s="1"/>
    </row>
    <row r="4536" spans="1:18" x14ac:dyDescent="0.3">
      <c r="A4536" s="1"/>
      <c r="K4536" s="1"/>
      <c r="R4536" s="1"/>
    </row>
    <row r="4537" spans="1:18" x14ac:dyDescent="0.3">
      <c r="A4537" s="1"/>
      <c r="K4537" s="1"/>
      <c r="R4537" s="1"/>
    </row>
    <row r="4538" spans="1:18" x14ac:dyDescent="0.3">
      <c r="A4538" s="1"/>
      <c r="K4538" s="1"/>
      <c r="R4538" s="1"/>
    </row>
    <row r="4539" spans="1:18" x14ac:dyDescent="0.3">
      <c r="A4539" s="1"/>
      <c r="K4539" s="1"/>
      <c r="R4539" s="1"/>
    </row>
    <row r="4540" spans="1:18" x14ac:dyDescent="0.3">
      <c r="A4540" s="1"/>
      <c r="K4540" s="1"/>
      <c r="R4540" s="1"/>
    </row>
    <row r="4541" spans="1:18" x14ac:dyDescent="0.3">
      <c r="A4541" s="1"/>
      <c r="K4541" s="1"/>
      <c r="R4541" s="1"/>
    </row>
    <row r="4542" spans="1:18" x14ac:dyDescent="0.3">
      <c r="A4542" s="1"/>
      <c r="K4542" s="1"/>
      <c r="R4542" s="1"/>
    </row>
    <row r="4543" spans="1:18" x14ac:dyDescent="0.3">
      <c r="A4543" s="1"/>
      <c r="K4543" s="1"/>
      <c r="R4543" s="1"/>
    </row>
    <row r="4544" spans="1:18" x14ac:dyDescent="0.3">
      <c r="A4544" s="1"/>
      <c r="K4544" s="1"/>
      <c r="R4544" s="1"/>
    </row>
    <row r="4545" spans="1:18" x14ac:dyDescent="0.3">
      <c r="A4545" s="1"/>
      <c r="K4545" s="1"/>
      <c r="R4545" s="1"/>
    </row>
    <row r="4546" spans="1:18" x14ac:dyDescent="0.3">
      <c r="A4546" s="1"/>
      <c r="K4546" s="1"/>
      <c r="R4546" s="1"/>
    </row>
    <row r="4547" spans="1:18" x14ac:dyDescent="0.3">
      <c r="A4547" s="1"/>
      <c r="K4547" s="1"/>
      <c r="R4547" s="1"/>
    </row>
    <row r="4548" spans="1:18" x14ac:dyDescent="0.3">
      <c r="A4548" s="1"/>
      <c r="K4548" s="1"/>
      <c r="R4548" s="1"/>
    </row>
    <row r="4549" spans="1:18" x14ac:dyDescent="0.3">
      <c r="A4549" s="1"/>
      <c r="K4549" s="1"/>
      <c r="R4549" s="1"/>
    </row>
    <row r="4550" spans="1:18" x14ac:dyDescent="0.3">
      <c r="A4550" s="1"/>
      <c r="K4550" s="1"/>
      <c r="R4550" s="1"/>
    </row>
    <row r="4551" spans="1:18" x14ac:dyDescent="0.3">
      <c r="A4551" s="1"/>
      <c r="K4551" s="1"/>
      <c r="R4551" s="1"/>
    </row>
    <row r="4552" spans="1:18" x14ac:dyDescent="0.3">
      <c r="A4552" s="1"/>
      <c r="K4552" s="1"/>
      <c r="R4552" s="1"/>
    </row>
    <row r="4553" spans="1:18" x14ac:dyDescent="0.3">
      <c r="A4553" s="1"/>
      <c r="K4553" s="1"/>
      <c r="R4553" s="1"/>
    </row>
    <row r="4554" spans="1:18" x14ac:dyDescent="0.3">
      <c r="A4554" s="1"/>
      <c r="K4554" s="1"/>
      <c r="R4554" s="1"/>
    </row>
    <row r="4555" spans="1:18" x14ac:dyDescent="0.3">
      <c r="A4555" s="1"/>
      <c r="K4555" s="1"/>
      <c r="R4555" s="1"/>
    </row>
    <row r="4556" spans="1:18" x14ac:dyDescent="0.3">
      <c r="A4556" s="1"/>
      <c r="K4556" s="1"/>
      <c r="R4556" s="1"/>
    </row>
    <row r="4557" spans="1:18" x14ac:dyDescent="0.3">
      <c r="A4557" s="1"/>
      <c r="K4557" s="1"/>
      <c r="R4557" s="1"/>
    </row>
    <row r="4558" spans="1:18" x14ac:dyDescent="0.3">
      <c r="A4558" s="1"/>
      <c r="K4558" s="1"/>
      <c r="R4558" s="1"/>
    </row>
    <row r="4559" spans="1:18" x14ac:dyDescent="0.3">
      <c r="A4559" s="1"/>
      <c r="K4559" s="1"/>
      <c r="R4559" s="1"/>
    </row>
    <row r="4560" spans="1:18" x14ac:dyDescent="0.3">
      <c r="A4560" s="1"/>
      <c r="K4560" s="1"/>
      <c r="R4560" s="1"/>
    </row>
    <row r="4561" spans="1:18" x14ac:dyDescent="0.3">
      <c r="A4561" s="1"/>
      <c r="K4561" s="1"/>
      <c r="R4561" s="1"/>
    </row>
    <row r="4562" spans="1:18" x14ac:dyDescent="0.3">
      <c r="A4562" s="1"/>
      <c r="K4562" s="1"/>
      <c r="R4562" s="1"/>
    </row>
    <row r="4563" spans="1:18" x14ac:dyDescent="0.3">
      <c r="A4563" s="1"/>
      <c r="K4563" s="1"/>
      <c r="R4563" s="1"/>
    </row>
    <row r="4564" spans="1:18" x14ac:dyDescent="0.3">
      <c r="A4564" s="1"/>
      <c r="K4564" s="1"/>
      <c r="R4564" s="1"/>
    </row>
    <row r="4565" spans="1:18" x14ac:dyDescent="0.3">
      <c r="A4565" s="1"/>
      <c r="K4565" s="1"/>
      <c r="R4565" s="1"/>
    </row>
    <row r="4566" spans="1:18" x14ac:dyDescent="0.3">
      <c r="A4566" s="1"/>
      <c r="K4566" s="1"/>
      <c r="R4566" s="1"/>
    </row>
    <row r="4567" spans="1:18" x14ac:dyDescent="0.3">
      <c r="A4567" s="1"/>
      <c r="K4567" s="1"/>
      <c r="R4567" s="1"/>
    </row>
    <row r="4568" spans="1:18" x14ac:dyDescent="0.3">
      <c r="A4568" s="1"/>
      <c r="K4568" s="1"/>
      <c r="R4568" s="1"/>
    </row>
    <row r="4569" spans="1:18" x14ac:dyDescent="0.3">
      <c r="A4569" s="1"/>
      <c r="K4569" s="1"/>
      <c r="R4569" s="1"/>
    </row>
    <row r="4570" spans="1:18" x14ac:dyDescent="0.3">
      <c r="A4570" s="1"/>
      <c r="K4570" s="1"/>
      <c r="R4570" s="1"/>
    </row>
    <row r="4571" spans="1:18" x14ac:dyDescent="0.3">
      <c r="A4571" s="1"/>
      <c r="K4571" s="1"/>
      <c r="R4571" s="1"/>
    </row>
    <row r="4572" spans="1:18" x14ac:dyDescent="0.3">
      <c r="A4572" s="1"/>
      <c r="K4572" s="1"/>
      <c r="R4572" s="1"/>
    </row>
    <row r="4573" spans="1:18" x14ac:dyDescent="0.3">
      <c r="A4573" s="1"/>
      <c r="K4573" s="1"/>
      <c r="R4573" s="1"/>
    </row>
    <row r="4574" spans="1:18" x14ac:dyDescent="0.3">
      <c r="A4574" s="1"/>
      <c r="K4574" s="1"/>
      <c r="R4574" s="1"/>
    </row>
    <row r="4575" spans="1:18" x14ac:dyDescent="0.3">
      <c r="A4575" s="1"/>
      <c r="K4575" s="1"/>
      <c r="R4575" s="1"/>
    </row>
    <row r="4576" spans="1:18" x14ac:dyDescent="0.3">
      <c r="A4576" s="1"/>
      <c r="K4576" s="1"/>
      <c r="R4576" s="1"/>
    </row>
    <row r="4577" spans="1:18" x14ac:dyDescent="0.3">
      <c r="A4577" s="1"/>
      <c r="K4577" s="1"/>
      <c r="R4577" s="1"/>
    </row>
    <row r="4578" spans="1:18" x14ac:dyDescent="0.3">
      <c r="A4578" s="1"/>
      <c r="K4578" s="1"/>
      <c r="R4578" s="1"/>
    </row>
    <row r="4579" spans="1:18" x14ac:dyDescent="0.3">
      <c r="A4579" s="1"/>
      <c r="K4579" s="1"/>
      <c r="R4579" s="1"/>
    </row>
    <row r="4580" spans="1:18" x14ac:dyDescent="0.3">
      <c r="A4580" s="1"/>
      <c r="K4580" s="1"/>
      <c r="R4580" s="1"/>
    </row>
    <row r="4581" spans="1:18" x14ac:dyDescent="0.3">
      <c r="A4581" s="1"/>
      <c r="K4581" s="1"/>
      <c r="R4581" s="1"/>
    </row>
    <row r="4582" spans="1:18" x14ac:dyDescent="0.3">
      <c r="A4582" s="1"/>
      <c r="K4582" s="1"/>
      <c r="R4582" s="1"/>
    </row>
    <row r="4583" spans="1:18" x14ac:dyDescent="0.3">
      <c r="A4583" s="1"/>
      <c r="K4583" s="1"/>
      <c r="R4583" s="1"/>
    </row>
    <row r="4584" spans="1:18" x14ac:dyDescent="0.3">
      <c r="A4584" s="1"/>
      <c r="K4584" s="1"/>
      <c r="R4584" s="1"/>
    </row>
    <row r="4585" spans="1:18" x14ac:dyDescent="0.3">
      <c r="A4585" s="1"/>
      <c r="K4585" s="1"/>
      <c r="R4585" s="1"/>
    </row>
    <row r="4586" spans="1:18" x14ac:dyDescent="0.3">
      <c r="A4586" s="1"/>
      <c r="K4586" s="1"/>
      <c r="R4586" s="1"/>
    </row>
    <row r="4587" spans="1:18" x14ac:dyDescent="0.3">
      <c r="A4587" s="1"/>
      <c r="K4587" s="1"/>
      <c r="R4587" s="1"/>
    </row>
    <row r="4588" spans="1:18" x14ac:dyDescent="0.3">
      <c r="A4588" s="1"/>
      <c r="K4588" s="1"/>
      <c r="R4588" s="1"/>
    </row>
    <row r="4589" spans="1:18" x14ac:dyDescent="0.3">
      <c r="A4589" s="1"/>
      <c r="K4589" s="1"/>
      <c r="R4589" s="1"/>
    </row>
    <row r="4590" spans="1:18" x14ac:dyDescent="0.3">
      <c r="A4590" s="1"/>
      <c r="K4590" s="1"/>
      <c r="R4590" s="1"/>
    </row>
    <row r="4591" spans="1:18" x14ac:dyDescent="0.3">
      <c r="A4591" s="1"/>
      <c r="K4591" s="1"/>
      <c r="R4591" s="1"/>
    </row>
    <row r="4592" spans="1:18" x14ac:dyDescent="0.3">
      <c r="A4592" s="1"/>
      <c r="K4592" s="1"/>
      <c r="R4592" s="1"/>
    </row>
    <row r="4593" spans="1:18" x14ac:dyDescent="0.3">
      <c r="A4593" s="1"/>
      <c r="K4593" s="1"/>
      <c r="R4593" s="1"/>
    </row>
    <row r="4594" spans="1:18" x14ac:dyDescent="0.3">
      <c r="A4594" s="1"/>
      <c r="K4594" s="1"/>
      <c r="R4594" s="1"/>
    </row>
    <row r="4595" spans="1:18" x14ac:dyDescent="0.3">
      <c r="A4595" s="1"/>
      <c r="K4595" s="1"/>
      <c r="R4595" s="1"/>
    </row>
    <row r="4596" spans="1:18" x14ac:dyDescent="0.3">
      <c r="A4596" s="1"/>
      <c r="K4596" s="1"/>
      <c r="R4596" s="1"/>
    </row>
    <row r="4597" spans="1:18" x14ac:dyDescent="0.3">
      <c r="A4597" s="1"/>
      <c r="K4597" s="1"/>
      <c r="R4597" s="1"/>
    </row>
    <row r="4598" spans="1:18" x14ac:dyDescent="0.3">
      <c r="A4598" s="1"/>
      <c r="K4598" s="1"/>
      <c r="R4598" s="1"/>
    </row>
    <row r="4599" spans="1:18" x14ac:dyDescent="0.3">
      <c r="A4599" s="1"/>
      <c r="K4599" s="1"/>
      <c r="R4599" s="1"/>
    </row>
    <row r="4600" spans="1:18" x14ac:dyDescent="0.3">
      <c r="A4600" s="1"/>
      <c r="K4600" s="1"/>
      <c r="R4600" s="1"/>
    </row>
    <row r="4601" spans="1:18" x14ac:dyDescent="0.3">
      <c r="A4601" s="1"/>
      <c r="K4601" s="1"/>
      <c r="R4601" s="1"/>
    </row>
    <row r="4602" spans="1:18" x14ac:dyDescent="0.3">
      <c r="A4602" s="1"/>
      <c r="K4602" s="1"/>
      <c r="R4602" s="1"/>
    </row>
    <row r="4603" spans="1:18" x14ac:dyDescent="0.3">
      <c r="A4603" s="1"/>
      <c r="K4603" s="1"/>
      <c r="R4603" s="1"/>
    </row>
    <row r="4604" spans="1:18" x14ac:dyDescent="0.3">
      <c r="A4604" s="1"/>
      <c r="K4604" s="1"/>
      <c r="R4604" s="1"/>
    </row>
    <row r="4605" spans="1:18" x14ac:dyDescent="0.3">
      <c r="A4605" s="1"/>
      <c r="K4605" s="1"/>
      <c r="R4605" s="1"/>
    </row>
    <row r="4606" spans="1:18" x14ac:dyDescent="0.3">
      <c r="A4606" s="1"/>
      <c r="K4606" s="1"/>
      <c r="R4606" s="1"/>
    </row>
    <row r="4607" spans="1:18" x14ac:dyDescent="0.3">
      <c r="A4607" s="1"/>
      <c r="K4607" s="1"/>
      <c r="R4607" s="1"/>
    </row>
    <row r="4608" spans="1:18" x14ac:dyDescent="0.3">
      <c r="A4608" s="1"/>
      <c r="K4608" s="1"/>
      <c r="R4608" s="1"/>
    </row>
    <row r="4609" spans="1:18" x14ac:dyDescent="0.3">
      <c r="A4609" s="1"/>
      <c r="K4609" s="1"/>
      <c r="R4609" s="1"/>
    </row>
    <row r="4610" spans="1:18" x14ac:dyDescent="0.3">
      <c r="A4610" s="1"/>
      <c r="K4610" s="1"/>
      <c r="R4610" s="1"/>
    </row>
    <row r="4611" spans="1:18" x14ac:dyDescent="0.3">
      <c r="A4611" s="1"/>
      <c r="K4611" s="1"/>
      <c r="R4611" s="1"/>
    </row>
    <row r="4612" spans="1:18" x14ac:dyDescent="0.3">
      <c r="A4612" s="1"/>
      <c r="K4612" s="1"/>
      <c r="R4612" s="1"/>
    </row>
    <row r="4613" spans="1:18" x14ac:dyDescent="0.3">
      <c r="A4613" s="1"/>
      <c r="K4613" s="1"/>
      <c r="R4613" s="1"/>
    </row>
    <row r="4614" spans="1:18" x14ac:dyDescent="0.3">
      <c r="A4614" s="1"/>
      <c r="K4614" s="1"/>
      <c r="R4614" s="1"/>
    </row>
    <row r="4615" spans="1:18" x14ac:dyDescent="0.3">
      <c r="A4615" s="1"/>
      <c r="K4615" s="1"/>
      <c r="R4615" s="1"/>
    </row>
    <row r="4616" spans="1:18" x14ac:dyDescent="0.3">
      <c r="A4616" s="1"/>
      <c r="K4616" s="1"/>
      <c r="R4616" s="1"/>
    </row>
    <row r="4617" spans="1:18" x14ac:dyDescent="0.3">
      <c r="A4617" s="1"/>
      <c r="K4617" s="1"/>
      <c r="R4617" s="1"/>
    </row>
    <row r="4618" spans="1:18" x14ac:dyDescent="0.3">
      <c r="A4618" s="1"/>
      <c r="K4618" s="1"/>
      <c r="R4618" s="1"/>
    </row>
    <row r="4619" spans="1:18" x14ac:dyDescent="0.3">
      <c r="A4619" s="1"/>
      <c r="K4619" s="1"/>
      <c r="R4619" s="1"/>
    </row>
    <row r="4620" spans="1:18" x14ac:dyDescent="0.3">
      <c r="A4620" s="1"/>
      <c r="K4620" s="1"/>
      <c r="R4620" s="1"/>
    </row>
    <row r="4621" spans="1:18" x14ac:dyDescent="0.3">
      <c r="A4621" s="1"/>
      <c r="K4621" s="1"/>
      <c r="R4621" s="1"/>
    </row>
    <row r="4622" spans="1:18" x14ac:dyDescent="0.3">
      <c r="A4622" s="1"/>
      <c r="K4622" s="1"/>
      <c r="R4622" s="1"/>
    </row>
    <row r="4623" spans="1:18" x14ac:dyDescent="0.3">
      <c r="A4623" s="1"/>
      <c r="K4623" s="1"/>
      <c r="R4623" s="1"/>
    </row>
    <row r="4624" spans="1:18" x14ac:dyDescent="0.3">
      <c r="A4624" s="1"/>
      <c r="K4624" s="1"/>
      <c r="R4624" s="1"/>
    </row>
    <row r="4625" spans="1:18" x14ac:dyDescent="0.3">
      <c r="A4625" s="1"/>
      <c r="K4625" s="1"/>
      <c r="R4625" s="1"/>
    </row>
    <row r="4626" spans="1:18" x14ac:dyDescent="0.3">
      <c r="A4626" s="1"/>
      <c r="K4626" s="1"/>
      <c r="R4626" s="1"/>
    </row>
    <row r="4627" spans="1:18" x14ac:dyDescent="0.3">
      <c r="A4627" s="1"/>
      <c r="K4627" s="1"/>
      <c r="R4627" s="1"/>
    </row>
    <row r="4628" spans="1:18" x14ac:dyDescent="0.3">
      <c r="A4628" s="1"/>
      <c r="K4628" s="1"/>
      <c r="R4628" s="1"/>
    </row>
    <row r="4629" spans="1:18" x14ac:dyDescent="0.3">
      <c r="A4629" s="1"/>
      <c r="K4629" s="1"/>
      <c r="R4629" s="1"/>
    </row>
    <row r="4630" spans="1:18" x14ac:dyDescent="0.3">
      <c r="A4630" s="1"/>
      <c r="K4630" s="1"/>
      <c r="R4630" s="1"/>
    </row>
    <row r="4631" spans="1:18" x14ac:dyDescent="0.3">
      <c r="A4631" s="1"/>
      <c r="K4631" s="1"/>
      <c r="R4631" s="1"/>
    </row>
    <row r="4632" spans="1:18" x14ac:dyDescent="0.3">
      <c r="A4632" s="1"/>
      <c r="K4632" s="1"/>
      <c r="R4632" s="1"/>
    </row>
    <row r="4633" spans="1:18" x14ac:dyDescent="0.3">
      <c r="A4633" s="1"/>
      <c r="K4633" s="1"/>
      <c r="R4633" s="1"/>
    </row>
    <row r="4634" spans="1:18" x14ac:dyDescent="0.3">
      <c r="A4634" s="1"/>
      <c r="K4634" s="1"/>
      <c r="R4634" s="1"/>
    </row>
    <row r="4635" spans="1:18" x14ac:dyDescent="0.3">
      <c r="A4635" s="1"/>
      <c r="K4635" s="1"/>
      <c r="R4635" s="1"/>
    </row>
    <row r="4636" spans="1:18" x14ac:dyDescent="0.3">
      <c r="A4636" s="1"/>
      <c r="K4636" s="1"/>
      <c r="R4636" s="1"/>
    </row>
    <row r="4637" spans="1:18" x14ac:dyDescent="0.3">
      <c r="A4637" s="1"/>
      <c r="K4637" s="1"/>
      <c r="R4637" s="1"/>
    </row>
    <row r="4638" spans="1:18" x14ac:dyDescent="0.3">
      <c r="A4638" s="1"/>
      <c r="K4638" s="1"/>
      <c r="R4638" s="1"/>
    </row>
    <row r="4639" spans="1:18" x14ac:dyDescent="0.3">
      <c r="A4639" s="1"/>
      <c r="K4639" s="1"/>
      <c r="R4639" s="1"/>
    </row>
    <row r="4640" spans="1:18" x14ac:dyDescent="0.3">
      <c r="A4640" s="1"/>
      <c r="K4640" s="1"/>
      <c r="R4640" s="1"/>
    </row>
    <row r="4641" spans="1:18" x14ac:dyDescent="0.3">
      <c r="A4641" s="1"/>
      <c r="K4641" s="1"/>
      <c r="R4641" s="1"/>
    </row>
    <row r="4642" spans="1:18" x14ac:dyDescent="0.3">
      <c r="A4642" s="1"/>
      <c r="K4642" s="1"/>
      <c r="R4642" s="1"/>
    </row>
    <row r="4643" spans="1:18" x14ac:dyDescent="0.3">
      <c r="A4643" s="1"/>
      <c r="K4643" s="1"/>
      <c r="R4643" s="1"/>
    </row>
    <row r="4644" spans="1:18" x14ac:dyDescent="0.3">
      <c r="A4644" s="1"/>
      <c r="K4644" s="1"/>
      <c r="R4644" s="1"/>
    </row>
    <row r="4645" spans="1:18" x14ac:dyDescent="0.3">
      <c r="A4645" s="1"/>
      <c r="K4645" s="1"/>
      <c r="R4645" s="1"/>
    </row>
    <row r="4646" spans="1:18" x14ac:dyDescent="0.3">
      <c r="A4646" s="1"/>
      <c r="K4646" s="1"/>
      <c r="R4646" s="1"/>
    </row>
    <row r="4647" spans="1:18" x14ac:dyDescent="0.3">
      <c r="A4647" s="1"/>
      <c r="K4647" s="1"/>
      <c r="R4647" s="1"/>
    </row>
    <row r="4648" spans="1:18" x14ac:dyDescent="0.3">
      <c r="A4648" s="1"/>
      <c r="K4648" s="1"/>
      <c r="R4648" s="1"/>
    </row>
    <row r="4649" spans="1:18" x14ac:dyDescent="0.3">
      <c r="A4649" s="1"/>
      <c r="K4649" s="1"/>
      <c r="R4649" s="1"/>
    </row>
    <row r="4650" spans="1:18" x14ac:dyDescent="0.3">
      <c r="A4650" s="1"/>
      <c r="K4650" s="1"/>
      <c r="R4650" s="1"/>
    </row>
    <row r="4651" spans="1:18" x14ac:dyDescent="0.3">
      <c r="A4651" s="1"/>
      <c r="K4651" s="1"/>
      <c r="R4651" s="1"/>
    </row>
    <row r="4652" spans="1:18" x14ac:dyDescent="0.3">
      <c r="A4652" s="1"/>
      <c r="K4652" s="1"/>
      <c r="R4652" s="1"/>
    </row>
    <row r="4653" spans="1:18" x14ac:dyDescent="0.3">
      <c r="A4653" s="1"/>
      <c r="K4653" s="1"/>
      <c r="R4653" s="1"/>
    </row>
    <row r="4654" spans="1:18" x14ac:dyDescent="0.3">
      <c r="A4654" s="1"/>
      <c r="K4654" s="1"/>
      <c r="R4654" s="1"/>
    </row>
    <row r="4655" spans="1:18" x14ac:dyDescent="0.3">
      <c r="A4655" s="1"/>
      <c r="K4655" s="1"/>
      <c r="R4655" s="1"/>
    </row>
    <row r="4656" spans="1:18" x14ac:dyDescent="0.3">
      <c r="A4656" s="1"/>
      <c r="K4656" s="1"/>
      <c r="R4656" s="1"/>
    </row>
    <row r="4657" spans="1:18" x14ac:dyDescent="0.3">
      <c r="A4657" s="1"/>
      <c r="K4657" s="1"/>
      <c r="R4657" s="1"/>
    </row>
    <row r="4658" spans="1:18" x14ac:dyDescent="0.3">
      <c r="A4658" s="1"/>
      <c r="K4658" s="1"/>
      <c r="R4658" s="1"/>
    </row>
    <row r="4659" spans="1:18" x14ac:dyDescent="0.3">
      <c r="A4659" s="1"/>
      <c r="K4659" s="1"/>
      <c r="R4659" s="1"/>
    </row>
    <row r="4660" spans="1:18" x14ac:dyDescent="0.3">
      <c r="A4660" s="1"/>
      <c r="K4660" s="1"/>
      <c r="R4660" s="1"/>
    </row>
    <row r="4661" spans="1:18" x14ac:dyDescent="0.3">
      <c r="A4661" s="1"/>
      <c r="K4661" s="1"/>
      <c r="R4661" s="1"/>
    </row>
    <row r="4662" spans="1:18" x14ac:dyDescent="0.3">
      <c r="A4662" s="1"/>
      <c r="K4662" s="1"/>
      <c r="R4662" s="1"/>
    </row>
    <row r="4663" spans="1:18" x14ac:dyDescent="0.3">
      <c r="A4663" s="1"/>
      <c r="K4663" s="1"/>
      <c r="R4663" s="1"/>
    </row>
    <row r="4664" spans="1:18" x14ac:dyDescent="0.3">
      <c r="A4664" s="1"/>
      <c r="K4664" s="1"/>
      <c r="R4664" s="1"/>
    </row>
    <row r="4665" spans="1:18" x14ac:dyDescent="0.3">
      <c r="A4665" s="1"/>
      <c r="K4665" s="1"/>
      <c r="R4665" s="1"/>
    </row>
    <row r="4666" spans="1:18" x14ac:dyDescent="0.3">
      <c r="A4666" s="1"/>
      <c r="K4666" s="1"/>
      <c r="R4666" s="1"/>
    </row>
    <row r="4667" spans="1:18" x14ac:dyDescent="0.3">
      <c r="A4667" s="1"/>
      <c r="K4667" s="1"/>
      <c r="R4667" s="1"/>
    </row>
    <row r="4668" spans="1:18" x14ac:dyDescent="0.3">
      <c r="A4668" s="1"/>
      <c r="K4668" s="1"/>
      <c r="R4668" s="1"/>
    </row>
    <row r="4669" spans="1:18" x14ac:dyDescent="0.3">
      <c r="A4669" s="1"/>
      <c r="K4669" s="1"/>
      <c r="R4669" s="1"/>
    </row>
    <row r="4670" spans="1:18" x14ac:dyDescent="0.3">
      <c r="A4670" s="1"/>
      <c r="K4670" s="1"/>
      <c r="R4670" s="1"/>
    </row>
    <row r="4671" spans="1:18" x14ac:dyDescent="0.3">
      <c r="A4671" s="1"/>
      <c r="K4671" s="1"/>
      <c r="R4671" s="1"/>
    </row>
    <row r="4672" spans="1:18" x14ac:dyDescent="0.3">
      <c r="A4672" s="1"/>
      <c r="K4672" s="1"/>
      <c r="R4672" s="1"/>
    </row>
    <row r="4673" spans="1:18" x14ac:dyDescent="0.3">
      <c r="A4673" s="1"/>
      <c r="K4673" s="1"/>
      <c r="R4673" s="1"/>
    </row>
    <row r="4674" spans="1:18" x14ac:dyDescent="0.3">
      <c r="A4674" s="1"/>
      <c r="K4674" s="1"/>
      <c r="R4674" s="1"/>
    </row>
    <row r="4675" spans="1:18" x14ac:dyDescent="0.3">
      <c r="A4675" s="1"/>
      <c r="K4675" s="1"/>
      <c r="R4675" s="1"/>
    </row>
    <row r="4676" spans="1:18" x14ac:dyDescent="0.3">
      <c r="A4676" s="1"/>
      <c r="K4676" s="1"/>
      <c r="R4676" s="1"/>
    </row>
    <row r="4677" spans="1:18" x14ac:dyDescent="0.3">
      <c r="A4677" s="1"/>
      <c r="K4677" s="1"/>
      <c r="R4677" s="1"/>
    </row>
    <row r="4678" spans="1:18" x14ac:dyDescent="0.3">
      <c r="A4678" s="1"/>
      <c r="K4678" s="1"/>
      <c r="R4678" s="1"/>
    </row>
    <row r="4679" spans="1:18" x14ac:dyDescent="0.3">
      <c r="A4679" s="1"/>
      <c r="K4679" s="1"/>
      <c r="R4679" s="1"/>
    </row>
    <row r="4680" spans="1:18" x14ac:dyDescent="0.3">
      <c r="A4680" s="1"/>
      <c r="K4680" s="1"/>
      <c r="R4680" s="1"/>
    </row>
    <row r="4681" spans="1:18" x14ac:dyDescent="0.3">
      <c r="A4681" s="1"/>
      <c r="K4681" s="1"/>
      <c r="R4681" s="1"/>
    </row>
    <row r="4682" spans="1:18" x14ac:dyDescent="0.3">
      <c r="A4682" s="1"/>
      <c r="K4682" s="1"/>
      <c r="R4682" s="1"/>
    </row>
    <row r="4683" spans="1:18" x14ac:dyDescent="0.3">
      <c r="A4683" s="1"/>
      <c r="K4683" s="1"/>
      <c r="R4683" s="1"/>
    </row>
    <row r="4684" spans="1:18" x14ac:dyDescent="0.3">
      <c r="A4684" s="1"/>
      <c r="K4684" s="1"/>
      <c r="R4684" s="1"/>
    </row>
    <row r="4685" spans="1:18" x14ac:dyDescent="0.3">
      <c r="A4685" s="1"/>
      <c r="K4685" s="1"/>
      <c r="R4685" s="1"/>
    </row>
    <row r="4686" spans="1:18" x14ac:dyDescent="0.3">
      <c r="A4686" s="1"/>
      <c r="K4686" s="1"/>
      <c r="R4686" s="1"/>
    </row>
    <row r="4687" spans="1:18" x14ac:dyDescent="0.3">
      <c r="A4687" s="1"/>
      <c r="K4687" s="1"/>
      <c r="R4687" s="1"/>
    </row>
    <row r="4688" spans="1:18" x14ac:dyDescent="0.3">
      <c r="A4688" s="1"/>
      <c r="K4688" s="1"/>
      <c r="R4688" s="1"/>
    </row>
    <row r="4689" spans="1:18" x14ac:dyDescent="0.3">
      <c r="A4689" s="1"/>
      <c r="K4689" s="1"/>
      <c r="R4689" s="1"/>
    </row>
    <row r="4690" spans="1:18" x14ac:dyDescent="0.3">
      <c r="A4690" s="1"/>
      <c r="K4690" s="1"/>
      <c r="R4690" s="1"/>
    </row>
    <row r="4691" spans="1:18" x14ac:dyDescent="0.3">
      <c r="A4691" s="1"/>
      <c r="K4691" s="1"/>
      <c r="R4691" s="1"/>
    </row>
    <row r="4692" spans="1:18" x14ac:dyDescent="0.3">
      <c r="A4692" s="1"/>
      <c r="K4692" s="1"/>
      <c r="R4692" s="1"/>
    </row>
    <row r="4693" spans="1:18" x14ac:dyDescent="0.3">
      <c r="A4693" s="1"/>
      <c r="K4693" s="1"/>
      <c r="R4693" s="1"/>
    </row>
    <row r="4694" spans="1:18" x14ac:dyDescent="0.3">
      <c r="A4694" s="1"/>
      <c r="K4694" s="1"/>
      <c r="R4694" s="1"/>
    </row>
    <row r="4695" spans="1:18" x14ac:dyDescent="0.3">
      <c r="A4695" s="1"/>
      <c r="K4695" s="1"/>
      <c r="R4695" s="1"/>
    </row>
    <row r="4696" spans="1:18" x14ac:dyDescent="0.3">
      <c r="A4696" s="1"/>
      <c r="K4696" s="1"/>
      <c r="R4696" s="1"/>
    </row>
    <row r="4697" spans="1:18" x14ac:dyDescent="0.3">
      <c r="A4697" s="1"/>
      <c r="K4697" s="1"/>
      <c r="R4697" s="1"/>
    </row>
    <row r="4698" spans="1:18" x14ac:dyDescent="0.3">
      <c r="A4698" s="1"/>
      <c r="K4698" s="1"/>
      <c r="R4698" s="1"/>
    </row>
    <row r="4699" spans="1:18" x14ac:dyDescent="0.3">
      <c r="A4699" s="1"/>
      <c r="K4699" s="1"/>
      <c r="R4699" s="1"/>
    </row>
    <row r="4700" spans="1:18" x14ac:dyDescent="0.3">
      <c r="A4700" s="1"/>
      <c r="K4700" s="1"/>
      <c r="R4700" s="1"/>
    </row>
    <row r="4701" spans="1:18" x14ac:dyDescent="0.3">
      <c r="A4701" s="1"/>
      <c r="K4701" s="1"/>
      <c r="R4701" s="1"/>
    </row>
    <row r="4702" spans="1:18" x14ac:dyDescent="0.3">
      <c r="A4702" s="1"/>
      <c r="K4702" s="1"/>
      <c r="R4702" s="1"/>
    </row>
    <row r="4703" spans="1:18" x14ac:dyDescent="0.3">
      <c r="A4703" s="1"/>
      <c r="K4703" s="1"/>
      <c r="R4703" s="1"/>
    </row>
    <row r="4704" spans="1:18" x14ac:dyDescent="0.3">
      <c r="A4704" s="1"/>
      <c r="K4704" s="1"/>
      <c r="R4704" s="1"/>
    </row>
    <row r="4705" spans="1:18" x14ac:dyDescent="0.3">
      <c r="A4705" s="1"/>
      <c r="K4705" s="1"/>
      <c r="R4705" s="1"/>
    </row>
    <row r="4706" spans="1:18" x14ac:dyDescent="0.3">
      <c r="A4706" s="1"/>
      <c r="K4706" s="1"/>
      <c r="R4706" s="1"/>
    </row>
    <row r="4707" spans="1:18" x14ac:dyDescent="0.3">
      <c r="A4707" s="1"/>
      <c r="K4707" s="1"/>
      <c r="R4707" s="1"/>
    </row>
    <row r="4708" spans="1:18" x14ac:dyDescent="0.3">
      <c r="A4708" s="1"/>
      <c r="K4708" s="1"/>
      <c r="R4708" s="1"/>
    </row>
    <row r="4709" spans="1:18" x14ac:dyDescent="0.3">
      <c r="A4709" s="1"/>
      <c r="K4709" s="1"/>
      <c r="R4709" s="1"/>
    </row>
    <row r="4710" spans="1:18" x14ac:dyDescent="0.3">
      <c r="A4710" s="1"/>
      <c r="K4710" s="1"/>
      <c r="R4710" s="1"/>
    </row>
    <row r="4711" spans="1:18" x14ac:dyDescent="0.3">
      <c r="A4711" s="1"/>
      <c r="K4711" s="1"/>
      <c r="R4711" s="1"/>
    </row>
    <row r="4712" spans="1:18" x14ac:dyDescent="0.3">
      <c r="A4712" s="1"/>
      <c r="K4712" s="1"/>
      <c r="R4712" s="1"/>
    </row>
    <row r="4713" spans="1:18" x14ac:dyDescent="0.3">
      <c r="A4713" s="1"/>
      <c r="K4713" s="1"/>
      <c r="R4713" s="1"/>
    </row>
    <row r="4714" spans="1:18" x14ac:dyDescent="0.3">
      <c r="A4714" s="1"/>
      <c r="K4714" s="1"/>
      <c r="R4714" s="1"/>
    </row>
    <row r="4715" spans="1:18" x14ac:dyDescent="0.3">
      <c r="A4715" s="1"/>
      <c r="K4715" s="1"/>
      <c r="R4715" s="1"/>
    </row>
    <row r="4716" spans="1:18" x14ac:dyDescent="0.3">
      <c r="A4716" s="1"/>
      <c r="K4716" s="1"/>
      <c r="R4716" s="1"/>
    </row>
    <row r="4717" spans="1:18" x14ac:dyDescent="0.3">
      <c r="A4717" s="1"/>
      <c r="K4717" s="1"/>
      <c r="R4717" s="1"/>
    </row>
    <row r="4718" spans="1:18" x14ac:dyDescent="0.3">
      <c r="A4718" s="1"/>
      <c r="K4718" s="1"/>
      <c r="R4718" s="1"/>
    </row>
    <row r="4719" spans="1:18" x14ac:dyDescent="0.3">
      <c r="A4719" s="1"/>
      <c r="K4719" s="1"/>
      <c r="R4719" s="1"/>
    </row>
    <row r="4720" spans="1:18" x14ac:dyDescent="0.3">
      <c r="A4720" s="1"/>
      <c r="K4720" s="1"/>
      <c r="R4720" s="1"/>
    </row>
    <row r="4721" spans="1:18" x14ac:dyDescent="0.3">
      <c r="A4721" s="1"/>
      <c r="K4721" s="1"/>
      <c r="R4721" s="1"/>
    </row>
    <row r="4722" spans="1:18" x14ac:dyDescent="0.3">
      <c r="A4722" s="1"/>
      <c r="K4722" s="1"/>
      <c r="R4722" s="1"/>
    </row>
    <row r="4723" spans="1:18" x14ac:dyDescent="0.3">
      <c r="A4723" s="1"/>
      <c r="K4723" s="1"/>
      <c r="R4723" s="1"/>
    </row>
    <row r="4724" spans="1:18" x14ac:dyDescent="0.3">
      <c r="A4724" s="1"/>
      <c r="K4724" s="1"/>
      <c r="R4724" s="1"/>
    </row>
    <row r="4725" spans="1:18" x14ac:dyDescent="0.3">
      <c r="A4725" s="1"/>
      <c r="K4725" s="1"/>
      <c r="R4725" s="1"/>
    </row>
    <row r="4726" spans="1:18" x14ac:dyDescent="0.3">
      <c r="A4726" s="1"/>
      <c r="K4726" s="1"/>
      <c r="R4726" s="1"/>
    </row>
    <row r="4727" spans="1:18" x14ac:dyDescent="0.3">
      <c r="A4727" s="1"/>
      <c r="K4727" s="1"/>
      <c r="R4727" s="1"/>
    </row>
    <row r="4728" spans="1:18" x14ac:dyDescent="0.3">
      <c r="A4728" s="1"/>
      <c r="K4728" s="1"/>
      <c r="R4728" s="1"/>
    </row>
    <row r="4729" spans="1:18" x14ac:dyDescent="0.3">
      <c r="A4729" s="1"/>
      <c r="K4729" s="1"/>
      <c r="R4729" s="1"/>
    </row>
    <row r="4730" spans="1:18" x14ac:dyDescent="0.3">
      <c r="A4730" s="1"/>
      <c r="K4730" s="1"/>
      <c r="R4730" s="1"/>
    </row>
    <row r="4731" spans="1:18" x14ac:dyDescent="0.3">
      <c r="A4731" s="1"/>
      <c r="K4731" s="1"/>
      <c r="R4731" s="1"/>
    </row>
    <row r="4732" spans="1:18" x14ac:dyDescent="0.3">
      <c r="A4732" s="1"/>
      <c r="K4732" s="1"/>
      <c r="R4732" s="1"/>
    </row>
    <row r="4733" spans="1:18" x14ac:dyDescent="0.3">
      <c r="A4733" s="1"/>
      <c r="K4733" s="1"/>
      <c r="R4733" s="1"/>
    </row>
    <row r="4734" spans="1:18" x14ac:dyDescent="0.3">
      <c r="A4734" s="1"/>
      <c r="K4734" s="1"/>
      <c r="R4734" s="1"/>
    </row>
    <row r="4735" spans="1:18" x14ac:dyDescent="0.3">
      <c r="A4735" s="1"/>
      <c r="K4735" s="1"/>
      <c r="R4735" s="1"/>
    </row>
    <row r="4736" spans="1:18" x14ac:dyDescent="0.3">
      <c r="A4736" s="1"/>
      <c r="K4736" s="1"/>
      <c r="R4736" s="1"/>
    </row>
    <row r="4737" spans="1:18" x14ac:dyDescent="0.3">
      <c r="A4737" s="1"/>
      <c r="K4737" s="1"/>
      <c r="R4737" s="1"/>
    </row>
    <row r="4738" spans="1:18" x14ac:dyDescent="0.3">
      <c r="A4738" s="1"/>
      <c r="K4738" s="1"/>
      <c r="R4738" s="1"/>
    </row>
    <row r="4739" spans="1:18" x14ac:dyDescent="0.3">
      <c r="A4739" s="1"/>
      <c r="K4739" s="1"/>
      <c r="R4739" s="1"/>
    </row>
    <row r="4740" spans="1:18" x14ac:dyDescent="0.3">
      <c r="A4740" s="1"/>
      <c r="K4740" s="1"/>
      <c r="R4740" s="1"/>
    </row>
    <row r="4741" spans="1:18" x14ac:dyDescent="0.3">
      <c r="A4741" s="1"/>
      <c r="K4741" s="1"/>
      <c r="R4741" s="1"/>
    </row>
    <row r="4742" spans="1:18" x14ac:dyDescent="0.3">
      <c r="A4742" s="1"/>
      <c r="K4742" s="1"/>
      <c r="R4742" s="1"/>
    </row>
    <row r="4743" spans="1:18" x14ac:dyDescent="0.3">
      <c r="A4743" s="1"/>
      <c r="K4743" s="1"/>
      <c r="R4743" s="1"/>
    </row>
    <row r="4744" spans="1:18" x14ac:dyDescent="0.3">
      <c r="A4744" s="1"/>
      <c r="K4744" s="1"/>
      <c r="R4744" s="1"/>
    </row>
    <row r="4745" spans="1:18" x14ac:dyDescent="0.3">
      <c r="A4745" s="1"/>
      <c r="K4745" s="1"/>
      <c r="R4745" s="1"/>
    </row>
    <row r="4746" spans="1:18" x14ac:dyDescent="0.3">
      <c r="A4746" s="1"/>
      <c r="K4746" s="1"/>
      <c r="R4746" s="1"/>
    </row>
    <row r="4747" spans="1:18" x14ac:dyDescent="0.3">
      <c r="A4747" s="1"/>
      <c r="K4747" s="1"/>
      <c r="R4747" s="1"/>
    </row>
    <row r="4748" spans="1:18" x14ac:dyDescent="0.3">
      <c r="A4748" s="1"/>
      <c r="K4748" s="1"/>
      <c r="R4748" s="1"/>
    </row>
    <row r="4749" spans="1:18" x14ac:dyDescent="0.3">
      <c r="A4749" s="1"/>
      <c r="K4749" s="1"/>
      <c r="R4749" s="1"/>
    </row>
    <row r="4750" spans="1:18" x14ac:dyDescent="0.3">
      <c r="A4750" s="1"/>
      <c r="K4750" s="1"/>
      <c r="R4750" s="1"/>
    </row>
    <row r="4751" spans="1:18" x14ac:dyDescent="0.3">
      <c r="A4751" s="1"/>
      <c r="K4751" s="1"/>
      <c r="R4751" s="1"/>
    </row>
    <row r="4752" spans="1:18" x14ac:dyDescent="0.3">
      <c r="A4752" s="1"/>
      <c r="K4752" s="1"/>
      <c r="R4752" s="1"/>
    </row>
    <row r="4753" spans="1:18" x14ac:dyDescent="0.3">
      <c r="A4753" s="1"/>
      <c r="K4753" s="1"/>
      <c r="R4753" s="1"/>
    </row>
    <row r="4754" spans="1:18" x14ac:dyDescent="0.3">
      <c r="A4754" s="1"/>
      <c r="K4754" s="1"/>
      <c r="R4754" s="1"/>
    </row>
    <row r="4755" spans="1:18" x14ac:dyDescent="0.3">
      <c r="A4755" s="1"/>
      <c r="K4755" s="1"/>
      <c r="R4755" s="1"/>
    </row>
    <row r="4756" spans="1:18" x14ac:dyDescent="0.3">
      <c r="A4756" s="1"/>
      <c r="K4756" s="1"/>
      <c r="R4756" s="1"/>
    </row>
    <row r="4757" spans="1:18" x14ac:dyDescent="0.3">
      <c r="A4757" s="1"/>
      <c r="K4757" s="1"/>
      <c r="R4757" s="1"/>
    </row>
    <row r="4758" spans="1:18" x14ac:dyDescent="0.3">
      <c r="A4758" s="1"/>
      <c r="K4758" s="1"/>
      <c r="R4758" s="1"/>
    </row>
    <row r="4759" spans="1:18" x14ac:dyDescent="0.3">
      <c r="A4759" s="1"/>
      <c r="K4759" s="1"/>
      <c r="R4759" s="1"/>
    </row>
    <row r="4760" spans="1:18" x14ac:dyDescent="0.3">
      <c r="A4760" s="1"/>
      <c r="K4760" s="1"/>
      <c r="R4760" s="1"/>
    </row>
    <row r="4761" spans="1:18" x14ac:dyDescent="0.3">
      <c r="A4761" s="1"/>
      <c r="K4761" s="1"/>
      <c r="R4761" s="1"/>
    </row>
    <row r="4762" spans="1:18" x14ac:dyDescent="0.3">
      <c r="A4762" s="1"/>
      <c r="K4762" s="1"/>
      <c r="R4762" s="1"/>
    </row>
    <row r="4763" spans="1:18" x14ac:dyDescent="0.3">
      <c r="A4763" s="1"/>
      <c r="K4763" s="1"/>
      <c r="R4763" s="1"/>
    </row>
    <row r="4764" spans="1:18" x14ac:dyDescent="0.3">
      <c r="A4764" s="1"/>
      <c r="K4764" s="1"/>
      <c r="R4764" s="1"/>
    </row>
    <row r="4765" spans="1:18" x14ac:dyDescent="0.3">
      <c r="A4765" s="1"/>
      <c r="K4765" s="1"/>
      <c r="R4765" s="1"/>
    </row>
    <row r="4766" spans="1:18" x14ac:dyDescent="0.3">
      <c r="A4766" s="1"/>
      <c r="K4766" s="1"/>
      <c r="R4766" s="1"/>
    </row>
    <row r="4767" spans="1:18" x14ac:dyDescent="0.3">
      <c r="A4767" s="1"/>
      <c r="K4767" s="1"/>
      <c r="R4767" s="1"/>
    </row>
    <row r="4768" spans="1:18" x14ac:dyDescent="0.3">
      <c r="A4768" s="1"/>
      <c r="K4768" s="1"/>
      <c r="R4768" s="1"/>
    </row>
    <row r="4769" spans="1:18" x14ac:dyDescent="0.3">
      <c r="A4769" s="1"/>
      <c r="K4769" s="1"/>
      <c r="R4769" s="1"/>
    </row>
    <row r="4770" spans="1:18" x14ac:dyDescent="0.3">
      <c r="A4770" s="1"/>
      <c r="K4770" s="1"/>
      <c r="R4770" s="1"/>
    </row>
    <row r="4771" spans="1:18" x14ac:dyDescent="0.3">
      <c r="A4771" s="1"/>
      <c r="K4771" s="1"/>
      <c r="R4771" s="1"/>
    </row>
    <row r="4772" spans="1:18" x14ac:dyDescent="0.3">
      <c r="A4772" s="1"/>
      <c r="K4772" s="1"/>
      <c r="R4772" s="1"/>
    </row>
    <row r="4773" spans="1:18" x14ac:dyDescent="0.3">
      <c r="A4773" s="1"/>
      <c r="K4773" s="1"/>
      <c r="R4773" s="1"/>
    </row>
    <row r="4774" spans="1:18" x14ac:dyDescent="0.3">
      <c r="A4774" s="1"/>
      <c r="K4774" s="1"/>
      <c r="R4774" s="1"/>
    </row>
    <row r="4775" spans="1:18" x14ac:dyDescent="0.3">
      <c r="A4775" s="1"/>
      <c r="K4775" s="1"/>
      <c r="R4775" s="1"/>
    </row>
    <row r="4776" spans="1:18" x14ac:dyDescent="0.3">
      <c r="A4776" s="1"/>
      <c r="K4776" s="1"/>
      <c r="R4776" s="1"/>
    </row>
    <row r="4777" spans="1:18" x14ac:dyDescent="0.3">
      <c r="A4777" s="1"/>
      <c r="K4777" s="1"/>
      <c r="R4777" s="1"/>
    </row>
    <row r="4778" spans="1:18" x14ac:dyDescent="0.3">
      <c r="A4778" s="1"/>
      <c r="K4778" s="1"/>
      <c r="R4778" s="1"/>
    </row>
    <row r="4779" spans="1:18" x14ac:dyDescent="0.3">
      <c r="A4779" s="1"/>
      <c r="K4779" s="1"/>
      <c r="R4779" s="1"/>
    </row>
    <row r="4780" spans="1:18" x14ac:dyDescent="0.3">
      <c r="A4780" s="1"/>
      <c r="K4780" s="1"/>
      <c r="R4780" s="1"/>
    </row>
    <row r="4781" spans="1:18" x14ac:dyDescent="0.3">
      <c r="A4781" s="1"/>
      <c r="K4781" s="1"/>
      <c r="R4781" s="1"/>
    </row>
    <row r="4782" spans="1:18" x14ac:dyDescent="0.3">
      <c r="A4782" s="1"/>
      <c r="K4782" s="1"/>
      <c r="R4782" s="1"/>
    </row>
    <row r="4783" spans="1:18" x14ac:dyDescent="0.3">
      <c r="A4783" s="1"/>
      <c r="K4783" s="1"/>
      <c r="R4783" s="1"/>
    </row>
    <row r="4784" spans="1:18" x14ac:dyDescent="0.3">
      <c r="A4784" s="1"/>
      <c r="K4784" s="1"/>
      <c r="R4784" s="1"/>
    </row>
    <row r="4785" spans="1:18" x14ac:dyDescent="0.3">
      <c r="A4785" s="1"/>
      <c r="K4785" s="1"/>
      <c r="R4785" s="1"/>
    </row>
    <row r="4786" spans="1:18" x14ac:dyDescent="0.3">
      <c r="A4786" s="1"/>
      <c r="K4786" s="1"/>
      <c r="R4786" s="1"/>
    </row>
    <row r="4787" spans="1:18" x14ac:dyDescent="0.3">
      <c r="A4787" s="1"/>
      <c r="K4787" s="1"/>
      <c r="R4787" s="1"/>
    </row>
    <row r="4788" spans="1:18" x14ac:dyDescent="0.3">
      <c r="A4788" s="1"/>
      <c r="K4788" s="1"/>
      <c r="R4788" s="1"/>
    </row>
    <row r="4789" spans="1:18" x14ac:dyDescent="0.3">
      <c r="A4789" s="1"/>
      <c r="K4789" s="1"/>
      <c r="R4789" s="1"/>
    </row>
    <row r="4790" spans="1:18" x14ac:dyDescent="0.3">
      <c r="A4790" s="1"/>
      <c r="K4790" s="1"/>
      <c r="R4790" s="1"/>
    </row>
    <row r="4791" spans="1:18" x14ac:dyDescent="0.3">
      <c r="A4791" s="1"/>
      <c r="K4791" s="1"/>
      <c r="R4791" s="1"/>
    </row>
    <row r="4792" spans="1:18" x14ac:dyDescent="0.3">
      <c r="A4792" s="1"/>
      <c r="K4792" s="1"/>
      <c r="R4792" s="1"/>
    </row>
    <row r="4793" spans="1:18" x14ac:dyDescent="0.3">
      <c r="A4793" s="1"/>
      <c r="K4793" s="1"/>
      <c r="R4793" s="1"/>
    </row>
    <row r="4794" spans="1:18" x14ac:dyDescent="0.3">
      <c r="A4794" s="1"/>
      <c r="K4794" s="1"/>
      <c r="R4794" s="1"/>
    </row>
    <row r="4795" spans="1:18" x14ac:dyDescent="0.3">
      <c r="A4795" s="1"/>
      <c r="K4795" s="1"/>
      <c r="R4795" s="1"/>
    </row>
    <row r="4796" spans="1:18" x14ac:dyDescent="0.3">
      <c r="A4796" s="1"/>
      <c r="K4796" s="1"/>
      <c r="R4796" s="1"/>
    </row>
    <row r="4797" spans="1:18" x14ac:dyDescent="0.3">
      <c r="A4797" s="1"/>
      <c r="K4797" s="1"/>
      <c r="R4797" s="1"/>
    </row>
    <row r="4798" spans="1:18" x14ac:dyDescent="0.3">
      <c r="A4798" s="1"/>
      <c r="K4798" s="1"/>
      <c r="R4798" s="1"/>
    </row>
    <row r="4799" spans="1:18" x14ac:dyDescent="0.3">
      <c r="A4799" s="1"/>
      <c r="K4799" s="1"/>
      <c r="R4799" s="1"/>
    </row>
    <row r="4800" spans="1:18" x14ac:dyDescent="0.3">
      <c r="A4800" s="1"/>
      <c r="K4800" s="1"/>
      <c r="R4800" s="1"/>
    </row>
    <row r="4801" spans="1:18" x14ac:dyDescent="0.3">
      <c r="A4801" s="1"/>
      <c r="K4801" s="1"/>
      <c r="R4801" s="1"/>
    </row>
    <row r="4802" spans="1:18" x14ac:dyDescent="0.3">
      <c r="A4802" s="1"/>
      <c r="K4802" s="1"/>
      <c r="R4802" s="1"/>
    </row>
    <row r="4803" spans="1:18" x14ac:dyDescent="0.3">
      <c r="A4803" s="1"/>
      <c r="K4803" s="1"/>
      <c r="R4803" s="1"/>
    </row>
    <row r="4804" spans="1:18" x14ac:dyDescent="0.3">
      <c r="A4804" s="1"/>
      <c r="K4804" s="1"/>
      <c r="R4804" s="1"/>
    </row>
    <row r="4805" spans="1:18" x14ac:dyDescent="0.3">
      <c r="A4805" s="1"/>
      <c r="K4805" s="1"/>
      <c r="R4805" s="1"/>
    </row>
    <row r="4806" spans="1:18" x14ac:dyDescent="0.3">
      <c r="A4806" s="1"/>
      <c r="K4806" s="1"/>
      <c r="R4806" s="1"/>
    </row>
    <row r="4807" spans="1:18" x14ac:dyDescent="0.3">
      <c r="A4807" s="1"/>
      <c r="K4807" s="1"/>
      <c r="R4807" s="1"/>
    </row>
    <row r="4808" spans="1:18" x14ac:dyDescent="0.3">
      <c r="A4808" s="1"/>
      <c r="K4808" s="1"/>
      <c r="R4808" s="1"/>
    </row>
    <row r="4809" spans="1:18" x14ac:dyDescent="0.3">
      <c r="A4809" s="1"/>
      <c r="K4809" s="1"/>
      <c r="R4809" s="1"/>
    </row>
    <row r="4810" spans="1:18" x14ac:dyDescent="0.3">
      <c r="A4810" s="1"/>
      <c r="K4810" s="1"/>
      <c r="R4810" s="1"/>
    </row>
    <row r="4811" spans="1:18" x14ac:dyDescent="0.3">
      <c r="A4811" s="1"/>
      <c r="K4811" s="1"/>
      <c r="R4811" s="1"/>
    </row>
    <row r="4812" spans="1:18" x14ac:dyDescent="0.3">
      <c r="A4812" s="1"/>
      <c r="K4812" s="1"/>
      <c r="R4812" s="1"/>
    </row>
    <row r="4813" spans="1:18" x14ac:dyDescent="0.3">
      <c r="A4813" s="1"/>
      <c r="K4813" s="1"/>
      <c r="R4813" s="1"/>
    </row>
    <row r="4814" spans="1:18" x14ac:dyDescent="0.3">
      <c r="A4814" s="1"/>
      <c r="K4814" s="1"/>
      <c r="R4814" s="1"/>
    </row>
    <row r="4815" spans="1:18" x14ac:dyDescent="0.3">
      <c r="A4815" s="1"/>
      <c r="K4815" s="1"/>
      <c r="R4815" s="1"/>
    </row>
    <row r="4816" spans="1:18" x14ac:dyDescent="0.3">
      <c r="A4816" s="1"/>
      <c r="K4816" s="1"/>
      <c r="R4816" s="1"/>
    </row>
    <row r="4817" spans="1:18" x14ac:dyDescent="0.3">
      <c r="A4817" s="1"/>
      <c r="K4817" s="1"/>
      <c r="R4817" s="1"/>
    </row>
    <row r="4818" spans="1:18" x14ac:dyDescent="0.3">
      <c r="A4818" s="1"/>
      <c r="K4818" s="1"/>
      <c r="R4818" s="1"/>
    </row>
    <row r="4819" spans="1:18" x14ac:dyDescent="0.3">
      <c r="A4819" s="1"/>
      <c r="K4819" s="1"/>
      <c r="R4819" s="1"/>
    </row>
    <row r="4820" spans="1:18" x14ac:dyDescent="0.3">
      <c r="A4820" s="1"/>
      <c r="K4820" s="1"/>
      <c r="R4820" s="1"/>
    </row>
    <row r="4821" spans="1:18" x14ac:dyDescent="0.3">
      <c r="A4821" s="1"/>
      <c r="K4821" s="1"/>
      <c r="R4821" s="1"/>
    </row>
    <row r="4822" spans="1:18" x14ac:dyDescent="0.3">
      <c r="A4822" s="1"/>
      <c r="K4822" s="1"/>
      <c r="R4822" s="1"/>
    </row>
    <row r="4823" spans="1:18" x14ac:dyDescent="0.3">
      <c r="A4823" s="1"/>
      <c r="K4823" s="1"/>
      <c r="R4823" s="1"/>
    </row>
    <row r="4824" spans="1:18" x14ac:dyDescent="0.3">
      <c r="A4824" s="1"/>
      <c r="K4824" s="1"/>
      <c r="R4824" s="1"/>
    </row>
    <row r="4825" spans="1:18" x14ac:dyDescent="0.3">
      <c r="A4825" s="1"/>
      <c r="K4825" s="1"/>
      <c r="R4825" s="1"/>
    </row>
    <row r="4826" spans="1:18" x14ac:dyDescent="0.3">
      <c r="A4826" s="1"/>
      <c r="K4826" s="1"/>
      <c r="R4826" s="1"/>
    </row>
    <row r="4827" spans="1:18" x14ac:dyDescent="0.3">
      <c r="A4827" s="1"/>
      <c r="K4827" s="1"/>
      <c r="R4827" s="1"/>
    </row>
    <row r="4828" spans="1:18" x14ac:dyDescent="0.3">
      <c r="A4828" s="1"/>
      <c r="K4828" s="1"/>
      <c r="R4828" s="1"/>
    </row>
    <row r="4829" spans="1:18" x14ac:dyDescent="0.3">
      <c r="A4829" s="1"/>
      <c r="K4829" s="1"/>
      <c r="R4829" s="1"/>
    </row>
    <row r="4830" spans="1:18" x14ac:dyDescent="0.3">
      <c r="A4830" s="1"/>
      <c r="K4830" s="1"/>
      <c r="R4830" s="1"/>
    </row>
    <row r="4831" spans="1:18" x14ac:dyDescent="0.3">
      <c r="A4831" s="1"/>
      <c r="K4831" s="1"/>
      <c r="R4831" s="1"/>
    </row>
    <row r="4832" spans="1:18" x14ac:dyDescent="0.3">
      <c r="A4832" s="1"/>
      <c r="K4832" s="1"/>
      <c r="R4832" s="1"/>
    </row>
    <row r="4833" spans="1:18" x14ac:dyDescent="0.3">
      <c r="A4833" s="1"/>
      <c r="K4833" s="1"/>
      <c r="R4833" s="1"/>
    </row>
    <row r="4834" spans="1:18" x14ac:dyDescent="0.3">
      <c r="A4834" s="1"/>
      <c r="K4834" s="1"/>
      <c r="R4834" s="1"/>
    </row>
    <row r="4835" spans="1:18" x14ac:dyDescent="0.3">
      <c r="A4835" s="1"/>
      <c r="K4835" s="1"/>
      <c r="R4835" s="1"/>
    </row>
    <row r="4836" spans="1:18" x14ac:dyDescent="0.3">
      <c r="A4836" s="1"/>
      <c r="K4836" s="1"/>
      <c r="R4836" s="1"/>
    </row>
    <row r="4837" spans="1:18" x14ac:dyDescent="0.3">
      <c r="A4837" s="1"/>
      <c r="K4837" s="1"/>
      <c r="R4837" s="1"/>
    </row>
    <row r="4838" spans="1:18" x14ac:dyDescent="0.3">
      <c r="A4838" s="1"/>
      <c r="K4838" s="1"/>
      <c r="R4838" s="1"/>
    </row>
    <row r="4839" spans="1:18" x14ac:dyDescent="0.3">
      <c r="A4839" s="1"/>
      <c r="K4839" s="1"/>
      <c r="R4839" s="1"/>
    </row>
    <row r="4840" spans="1:18" x14ac:dyDescent="0.3">
      <c r="A4840" s="1"/>
      <c r="K4840" s="1"/>
      <c r="R4840" s="1"/>
    </row>
    <row r="4841" spans="1:18" x14ac:dyDescent="0.3">
      <c r="A4841" s="1"/>
      <c r="K4841" s="1"/>
      <c r="R4841" s="1"/>
    </row>
    <row r="4842" spans="1:18" x14ac:dyDescent="0.3">
      <c r="A4842" s="1"/>
      <c r="K4842" s="1"/>
      <c r="R4842" s="1"/>
    </row>
    <row r="4843" spans="1:18" x14ac:dyDescent="0.3">
      <c r="A4843" s="1"/>
      <c r="K4843" s="1"/>
      <c r="R4843" s="1"/>
    </row>
    <row r="4844" spans="1:18" x14ac:dyDescent="0.3">
      <c r="A4844" s="1"/>
      <c r="K4844" s="1"/>
      <c r="R4844" s="1"/>
    </row>
    <row r="4845" spans="1:18" x14ac:dyDescent="0.3">
      <c r="A4845" s="1"/>
      <c r="K4845" s="1"/>
      <c r="R4845" s="1"/>
    </row>
    <row r="4846" spans="1:18" x14ac:dyDescent="0.3">
      <c r="A4846" s="1"/>
      <c r="K4846" s="1"/>
      <c r="R4846" s="1"/>
    </row>
    <row r="4847" spans="1:18" x14ac:dyDescent="0.3">
      <c r="A4847" s="1"/>
      <c r="K4847" s="1"/>
      <c r="R4847" s="1"/>
    </row>
    <row r="4848" spans="1:18" x14ac:dyDescent="0.3">
      <c r="A4848" s="1"/>
      <c r="K4848" s="1"/>
      <c r="R4848" s="1"/>
    </row>
    <row r="4849" spans="1:18" x14ac:dyDescent="0.3">
      <c r="A4849" s="1"/>
      <c r="K4849" s="1"/>
      <c r="R4849" s="1"/>
    </row>
    <row r="4850" spans="1:18" x14ac:dyDescent="0.3">
      <c r="A4850" s="1"/>
      <c r="K4850" s="1"/>
      <c r="R4850" s="1"/>
    </row>
    <row r="4851" spans="1:18" x14ac:dyDescent="0.3">
      <c r="A4851" s="1"/>
      <c r="K4851" s="1"/>
      <c r="R4851" s="1"/>
    </row>
    <row r="4852" spans="1:18" x14ac:dyDescent="0.3">
      <c r="A4852" s="1"/>
      <c r="K4852" s="1"/>
      <c r="R4852" s="1"/>
    </row>
    <row r="4853" spans="1:18" x14ac:dyDescent="0.3">
      <c r="A4853" s="1"/>
      <c r="K4853" s="1"/>
      <c r="R4853" s="1"/>
    </row>
    <row r="4854" spans="1:18" x14ac:dyDescent="0.3">
      <c r="A4854" s="1"/>
      <c r="K4854" s="1"/>
      <c r="R4854" s="1"/>
    </row>
    <row r="4855" spans="1:18" x14ac:dyDescent="0.3">
      <c r="A4855" s="1"/>
      <c r="K4855" s="1"/>
      <c r="R4855" s="1"/>
    </row>
    <row r="4856" spans="1:18" x14ac:dyDescent="0.3">
      <c r="A4856" s="1"/>
      <c r="K4856" s="1"/>
      <c r="R4856" s="1"/>
    </row>
    <row r="4857" spans="1:18" x14ac:dyDescent="0.3">
      <c r="A4857" s="1"/>
      <c r="K4857" s="1"/>
      <c r="R4857" s="1"/>
    </row>
    <row r="4858" spans="1:18" x14ac:dyDescent="0.3">
      <c r="A4858" s="1"/>
      <c r="K4858" s="1"/>
      <c r="R4858" s="1"/>
    </row>
    <row r="4859" spans="1:18" x14ac:dyDescent="0.3">
      <c r="A4859" s="1"/>
      <c r="K4859" s="1"/>
      <c r="R4859" s="1"/>
    </row>
    <row r="4860" spans="1:18" x14ac:dyDescent="0.3">
      <c r="A4860" s="1"/>
      <c r="K4860" s="1"/>
      <c r="R4860" s="1"/>
    </row>
    <row r="4861" spans="1:18" x14ac:dyDescent="0.3">
      <c r="A4861" s="1"/>
      <c r="K4861" s="1"/>
      <c r="R4861" s="1"/>
    </row>
    <row r="4862" spans="1:18" x14ac:dyDescent="0.3">
      <c r="A4862" s="1"/>
      <c r="K4862" s="1"/>
      <c r="R4862" s="1"/>
    </row>
    <row r="4863" spans="1:18" x14ac:dyDescent="0.3">
      <c r="A4863" s="1"/>
      <c r="K4863" s="1"/>
      <c r="R4863" s="1"/>
    </row>
    <row r="4864" spans="1:18" x14ac:dyDescent="0.3">
      <c r="A4864" s="1"/>
      <c r="K4864" s="1"/>
      <c r="R4864" s="1"/>
    </row>
    <row r="4865" spans="1:18" x14ac:dyDescent="0.3">
      <c r="A4865" s="1"/>
      <c r="K4865" s="1"/>
      <c r="R4865" s="1"/>
    </row>
    <row r="4866" spans="1:18" x14ac:dyDescent="0.3">
      <c r="A4866" s="1"/>
      <c r="K4866" s="1"/>
      <c r="R4866" s="1"/>
    </row>
    <row r="4867" spans="1:18" x14ac:dyDescent="0.3">
      <c r="A4867" s="1"/>
      <c r="K4867" s="1"/>
      <c r="R4867" s="1"/>
    </row>
    <row r="4868" spans="1:18" x14ac:dyDescent="0.3">
      <c r="A4868" s="1"/>
      <c r="K4868" s="1"/>
      <c r="R4868" s="1"/>
    </row>
    <row r="4869" spans="1:18" x14ac:dyDescent="0.3">
      <c r="A4869" s="1"/>
      <c r="K4869" s="1"/>
      <c r="R4869" s="1"/>
    </row>
    <row r="4870" spans="1:18" x14ac:dyDescent="0.3">
      <c r="A4870" s="1"/>
      <c r="K4870" s="1"/>
      <c r="R4870" s="1"/>
    </row>
    <row r="4871" spans="1:18" x14ac:dyDescent="0.3">
      <c r="A4871" s="1"/>
      <c r="K4871" s="1"/>
      <c r="R4871" s="1"/>
    </row>
    <row r="4872" spans="1:18" x14ac:dyDescent="0.3">
      <c r="A4872" s="1"/>
      <c r="K4872" s="1"/>
      <c r="R4872" s="1"/>
    </row>
    <row r="4873" spans="1:18" x14ac:dyDescent="0.3">
      <c r="A4873" s="1"/>
      <c r="K4873" s="1"/>
      <c r="R4873" s="1"/>
    </row>
    <row r="4874" spans="1:18" x14ac:dyDescent="0.3">
      <c r="A4874" s="1"/>
      <c r="K4874" s="1"/>
      <c r="R4874" s="1"/>
    </row>
    <row r="4875" spans="1:18" x14ac:dyDescent="0.3">
      <c r="A4875" s="1"/>
      <c r="K4875" s="1"/>
      <c r="R4875" s="1"/>
    </row>
    <row r="4876" spans="1:18" x14ac:dyDescent="0.3">
      <c r="A4876" s="1"/>
      <c r="K4876" s="1"/>
      <c r="R4876" s="1"/>
    </row>
    <row r="4877" spans="1:18" x14ac:dyDescent="0.3">
      <c r="A4877" s="1"/>
      <c r="K4877" s="1"/>
      <c r="R4877" s="1"/>
    </row>
    <row r="4878" spans="1:18" x14ac:dyDescent="0.3">
      <c r="A4878" s="1"/>
      <c r="K4878" s="1"/>
      <c r="R4878" s="1"/>
    </row>
    <row r="4879" spans="1:18" x14ac:dyDescent="0.3">
      <c r="A4879" s="1"/>
      <c r="K4879" s="1"/>
      <c r="R4879" s="1"/>
    </row>
    <row r="4880" spans="1:18" x14ac:dyDescent="0.3">
      <c r="A4880" s="1"/>
      <c r="K4880" s="1"/>
      <c r="R4880" s="1"/>
    </row>
    <row r="4881" spans="1:18" x14ac:dyDescent="0.3">
      <c r="A4881" s="1"/>
      <c r="K4881" s="1"/>
      <c r="R4881" s="1"/>
    </row>
    <row r="4882" spans="1:18" x14ac:dyDescent="0.3">
      <c r="A4882" s="1"/>
      <c r="K4882" s="1"/>
      <c r="R4882" s="1"/>
    </row>
    <row r="4883" spans="1:18" x14ac:dyDescent="0.3">
      <c r="A4883" s="1"/>
      <c r="K4883" s="1"/>
      <c r="R4883" s="1"/>
    </row>
    <row r="4884" spans="1:18" x14ac:dyDescent="0.3">
      <c r="A4884" s="1"/>
      <c r="K4884" s="1"/>
      <c r="R4884" s="1"/>
    </row>
    <row r="4885" spans="1:18" x14ac:dyDescent="0.3">
      <c r="A4885" s="1"/>
      <c r="K4885" s="1"/>
      <c r="R4885" s="1"/>
    </row>
    <row r="4886" spans="1:18" x14ac:dyDescent="0.3">
      <c r="A4886" s="1"/>
      <c r="K4886" s="1"/>
      <c r="R4886" s="1"/>
    </row>
    <row r="4887" spans="1:18" x14ac:dyDescent="0.3">
      <c r="A4887" s="1"/>
      <c r="K4887" s="1"/>
      <c r="R4887" s="1"/>
    </row>
    <row r="4888" spans="1:18" x14ac:dyDescent="0.3">
      <c r="A4888" s="1"/>
      <c r="K4888" s="1"/>
      <c r="R4888" s="1"/>
    </row>
    <row r="4889" spans="1:18" x14ac:dyDescent="0.3">
      <c r="A4889" s="1"/>
      <c r="K4889" s="1"/>
      <c r="R4889" s="1"/>
    </row>
    <row r="4890" spans="1:18" x14ac:dyDescent="0.3">
      <c r="A4890" s="1"/>
      <c r="K4890" s="1"/>
      <c r="R4890" s="1"/>
    </row>
    <row r="4891" spans="1:18" x14ac:dyDescent="0.3">
      <c r="A4891" s="1"/>
      <c r="K4891" s="1"/>
      <c r="R4891" s="1"/>
    </row>
    <row r="4892" spans="1:18" x14ac:dyDescent="0.3">
      <c r="A4892" s="1"/>
      <c r="K4892" s="1"/>
      <c r="R4892" s="1"/>
    </row>
    <row r="4893" spans="1:18" x14ac:dyDescent="0.3">
      <c r="A4893" s="1"/>
      <c r="K4893" s="1"/>
      <c r="R4893" s="1"/>
    </row>
    <row r="4894" spans="1:18" x14ac:dyDescent="0.3">
      <c r="A4894" s="1"/>
      <c r="K4894" s="1"/>
      <c r="R4894" s="1"/>
    </row>
    <row r="4895" spans="1:18" x14ac:dyDescent="0.3">
      <c r="A4895" s="1"/>
      <c r="K4895" s="1"/>
      <c r="R4895" s="1"/>
    </row>
    <row r="4896" spans="1:18" x14ac:dyDescent="0.3">
      <c r="A4896" s="1"/>
      <c r="K4896" s="1"/>
      <c r="R4896" s="1"/>
    </row>
    <row r="4897" spans="1:18" x14ac:dyDescent="0.3">
      <c r="A4897" s="1"/>
      <c r="K4897" s="1"/>
      <c r="R4897" s="1"/>
    </row>
    <row r="4898" spans="1:18" x14ac:dyDescent="0.3">
      <c r="A4898" s="1"/>
      <c r="K4898" s="1"/>
      <c r="R4898" s="1"/>
    </row>
    <row r="4899" spans="1:18" x14ac:dyDescent="0.3">
      <c r="A4899" s="1"/>
      <c r="K4899" s="1"/>
      <c r="R4899" s="1"/>
    </row>
    <row r="4900" spans="1:18" x14ac:dyDescent="0.3">
      <c r="A4900" s="1"/>
      <c r="K4900" s="1"/>
      <c r="R4900" s="1"/>
    </row>
    <row r="4901" spans="1:18" x14ac:dyDescent="0.3">
      <c r="A4901" s="1"/>
      <c r="K4901" s="1"/>
      <c r="R4901" s="1"/>
    </row>
    <row r="4902" spans="1:18" x14ac:dyDescent="0.3">
      <c r="A4902" s="1"/>
      <c r="K4902" s="1"/>
      <c r="R4902" s="1"/>
    </row>
    <row r="4903" spans="1:18" x14ac:dyDescent="0.3">
      <c r="A4903" s="1"/>
      <c r="K4903" s="1"/>
      <c r="R4903" s="1"/>
    </row>
    <row r="4904" spans="1:18" x14ac:dyDescent="0.3">
      <c r="A4904" s="1"/>
      <c r="K4904" s="1"/>
      <c r="R4904" s="1"/>
    </row>
    <row r="4905" spans="1:18" x14ac:dyDescent="0.3">
      <c r="A4905" s="1"/>
      <c r="K4905" s="1"/>
      <c r="R4905" s="1"/>
    </row>
    <row r="4906" spans="1:18" x14ac:dyDescent="0.3">
      <c r="A4906" s="1"/>
      <c r="K4906" s="1"/>
      <c r="R4906" s="1"/>
    </row>
    <row r="4907" spans="1:18" x14ac:dyDescent="0.3">
      <c r="A4907" s="1"/>
      <c r="K4907" s="1"/>
      <c r="R4907" s="1"/>
    </row>
    <row r="4908" spans="1:18" x14ac:dyDescent="0.3">
      <c r="A4908" s="1"/>
      <c r="K4908" s="1"/>
      <c r="R4908" s="1"/>
    </row>
    <row r="4909" spans="1:18" x14ac:dyDescent="0.3">
      <c r="A4909" s="1"/>
      <c r="K4909" s="1"/>
      <c r="R4909" s="1"/>
    </row>
    <row r="4910" spans="1:18" x14ac:dyDescent="0.3">
      <c r="A4910" s="1"/>
      <c r="K4910" s="1"/>
      <c r="R4910" s="1"/>
    </row>
    <row r="4911" spans="1:18" x14ac:dyDescent="0.3">
      <c r="A4911" s="1"/>
      <c r="K4911" s="1"/>
      <c r="R4911" s="1"/>
    </row>
    <row r="4912" spans="1:18" x14ac:dyDescent="0.3">
      <c r="A4912" s="1"/>
      <c r="K4912" s="1"/>
      <c r="R4912" s="1"/>
    </row>
    <row r="4913" spans="1:18" x14ac:dyDescent="0.3">
      <c r="A4913" s="1"/>
      <c r="K4913" s="1"/>
      <c r="R4913" s="1"/>
    </row>
    <row r="4914" spans="1:18" x14ac:dyDescent="0.3">
      <c r="A4914" s="1"/>
      <c r="K4914" s="1"/>
      <c r="R4914" s="1"/>
    </row>
    <row r="4915" spans="1:18" x14ac:dyDescent="0.3">
      <c r="A4915" s="1"/>
      <c r="K4915" s="1"/>
      <c r="R4915" s="1"/>
    </row>
    <row r="4916" spans="1:18" x14ac:dyDescent="0.3">
      <c r="A4916" s="1"/>
      <c r="K4916" s="1"/>
      <c r="R4916" s="1"/>
    </row>
    <row r="4917" spans="1:18" x14ac:dyDescent="0.3">
      <c r="A4917" s="1"/>
      <c r="K4917" s="1"/>
      <c r="R4917" s="1"/>
    </row>
    <row r="4918" spans="1:18" x14ac:dyDescent="0.3">
      <c r="A4918" s="1"/>
      <c r="K4918" s="1"/>
      <c r="R4918" s="1"/>
    </row>
    <row r="4919" spans="1:18" x14ac:dyDescent="0.3">
      <c r="A4919" s="1"/>
      <c r="K4919" s="1"/>
      <c r="R4919" s="1"/>
    </row>
    <row r="4920" spans="1:18" x14ac:dyDescent="0.3">
      <c r="A4920" s="1"/>
      <c r="K4920" s="1"/>
      <c r="R4920" s="1"/>
    </row>
    <row r="4921" spans="1:18" x14ac:dyDescent="0.3">
      <c r="A4921" s="1"/>
      <c r="K4921" s="1"/>
      <c r="R4921" s="1"/>
    </row>
    <row r="4922" spans="1:18" x14ac:dyDescent="0.3">
      <c r="A4922" s="1"/>
      <c r="K4922" s="1"/>
      <c r="R4922" s="1"/>
    </row>
    <row r="4923" spans="1:18" x14ac:dyDescent="0.3">
      <c r="A4923" s="1"/>
      <c r="K4923" s="1"/>
      <c r="R4923" s="1"/>
    </row>
    <row r="4924" spans="1:18" x14ac:dyDescent="0.3">
      <c r="A4924" s="1"/>
      <c r="K4924" s="1"/>
      <c r="R4924" s="1"/>
    </row>
    <row r="4925" spans="1:18" x14ac:dyDescent="0.3">
      <c r="A4925" s="1"/>
      <c r="K4925" s="1"/>
      <c r="R4925" s="1"/>
    </row>
    <row r="4926" spans="1:18" x14ac:dyDescent="0.3">
      <c r="A4926" s="1"/>
      <c r="K4926" s="1"/>
      <c r="R4926" s="1"/>
    </row>
    <row r="4927" spans="1:18" x14ac:dyDescent="0.3">
      <c r="A4927" s="1"/>
      <c r="K4927" s="1"/>
      <c r="R4927" s="1"/>
    </row>
    <row r="4928" spans="1:18" x14ac:dyDescent="0.3">
      <c r="A4928" s="1"/>
      <c r="K4928" s="1"/>
      <c r="R4928" s="1"/>
    </row>
    <row r="4929" spans="1:18" x14ac:dyDescent="0.3">
      <c r="A4929" s="1"/>
      <c r="K4929" s="1"/>
      <c r="R4929" s="1"/>
    </row>
    <row r="4930" spans="1:18" x14ac:dyDescent="0.3">
      <c r="A4930" s="1"/>
      <c r="K4930" s="1"/>
      <c r="R4930" s="1"/>
    </row>
    <row r="4931" spans="1:18" x14ac:dyDescent="0.3">
      <c r="A4931" s="1"/>
      <c r="K4931" s="1"/>
      <c r="R4931" s="1"/>
    </row>
    <row r="4932" spans="1:18" x14ac:dyDescent="0.3">
      <c r="A4932" s="1"/>
      <c r="K4932" s="1"/>
      <c r="R4932" s="1"/>
    </row>
    <row r="4933" spans="1:18" x14ac:dyDescent="0.3">
      <c r="A4933" s="1"/>
      <c r="K4933" s="1"/>
      <c r="R4933" s="1"/>
    </row>
    <row r="4934" spans="1:18" x14ac:dyDescent="0.3">
      <c r="A4934" s="1"/>
      <c r="K4934" s="1"/>
      <c r="R4934" s="1"/>
    </row>
    <row r="4935" spans="1:18" x14ac:dyDescent="0.3">
      <c r="A4935" s="1"/>
      <c r="K4935" s="1"/>
      <c r="R4935" s="1"/>
    </row>
    <row r="4936" spans="1:18" x14ac:dyDescent="0.3">
      <c r="A4936" s="1"/>
      <c r="K4936" s="1"/>
      <c r="R4936" s="1"/>
    </row>
    <row r="4937" spans="1:18" x14ac:dyDescent="0.3">
      <c r="A4937" s="1"/>
      <c r="K4937" s="1"/>
      <c r="R4937" s="1"/>
    </row>
    <row r="4938" spans="1:18" x14ac:dyDescent="0.3">
      <c r="A4938" s="1"/>
      <c r="K4938" s="1"/>
      <c r="R4938" s="1"/>
    </row>
    <row r="4939" spans="1:18" x14ac:dyDescent="0.3">
      <c r="A4939" s="1"/>
      <c r="K4939" s="1"/>
      <c r="R4939" s="1"/>
    </row>
    <row r="4940" spans="1:18" x14ac:dyDescent="0.3">
      <c r="A4940" s="1"/>
      <c r="K4940" s="1"/>
      <c r="R4940" s="1"/>
    </row>
    <row r="4941" spans="1:18" x14ac:dyDescent="0.3">
      <c r="A4941" s="1"/>
      <c r="K4941" s="1"/>
      <c r="R4941" s="1"/>
    </row>
    <row r="4942" spans="1:18" x14ac:dyDescent="0.3">
      <c r="A4942" s="1"/>
      <c r="K4942" s="1"/>
      <c r="R4942" s="1"/>
    </row>
    <row r="4943" spans="1:18" x14ac:dyDescent="0.3">
      <c r="A4943" s="1"/>
      <c r="K4943" s="1"/>
      <c r="R4943" s="1"/>
    </row>
    <row r="4944" spans="1:18" x14ac:dyDescent="0.3">
      <c r="A4944" s="1"/>
      <c r="K4944" s="1"/>
      <c r="R4944" s="1"/>
    </row>
    <row r="4945" spans="1:18" x14ac:dyDescent="0.3">
      <c r="A4945" s="1"/>
      <c r="K4945" s="1"/>
      <c r="R4945" s="1"/>
    </row>
    <row r="4946" spans="1:18" x14ac:dyDescent="0.3">
      <c r="A4946" s="1"/>
      <c r="K4946" s="1"/>
      <c r="R4946" s="1"/>
    </row>
    <row r="4947" spans="1:18" x14ac:dyDescent="0.3">
      <c r="A4947" s="1"/>
      <c r="K4947" s="1"/>
      <c r="R4947" s="1"/>
    </row>
    <row r="4948" spans="1:18" x14ac:dyDescent="0.3">
      <c r="A4948" s="1"/>
      <c r="K4948" s="1"/>
      <c r="R4948" s="1"/>
    </row>
    <row r="4949" spans="1:18" x14ac:dyDescent="0.3">
      <c r="A4949" s="1"/>
      <c r="K4949" s="1"/>
      <c r="R4949" s="1"/>
    </row>
    <row r="4950" spans="1:18" x14ac:dyDescent="0.3">
      <c r="A4950" s="1"/>
      <c r="K4950" s="1"/>
      <c r="R4950" s="1"/>
    </row>
    <row r="4951" spans="1:18" x14ac:dyDescent="0.3">
      <c r="A4951" s="1"/>
      <c r="K4951" s="1"/>
      <c r="R4951" s="1"/>
    </row>
    <row r="4952" spans="1:18" x14ac:dyDescent="0.3">
      <c r="A4952" s="1"/>
      <c r="K4952" s="1"/>
      <c r="R4952" s="1"/>
    </row>
    <row r="4953" spans="1:18" x14ac:dyDescent="0.3">
      <c r="A4953" s="1"/>
      <c r="K4953" s="1"/>
      <c r="R4953" s="1"/>
    </row>
    <row r="4954" spans="1:18" x14ac:dyDescent="0.3">
      <c r="A4954" s="1"/>
      <c r="K4954" s="1"/>
      <c r="R4954" s="1"/>
    </row>
    <row r="4955" spans="1:18" x14ac:dyDescent="0.3">
      <c r="A4955" s="1"/>
      <c r="K4955" s="1"/>
      <c r="R4955" s="1"/>
    </row>
    <row r="4956" spans="1:18" x14ac:dyDescent="0.3">
      <c r="A4956" s="1"/>
      <c r="K4956" s="1"/>
      <c r="R4956" s="1"/>
    </row>
    <row r="4957" spans="1:18" x14ac:dyDescent="0.3">
      <c r="A4957" s="1"/>
      <c r="K4957" s="1"/>
      <c r="R4957" s="1"/>
    </row>
    <row r="4958" spans="1:18" x14ac:dyDescent="0.3">
      <c r="A4958" s="1"/>
      <c r="K4958" s="1"/>
      <c r="R4958" s="1"/>
    </row>
    <row r="4959" spans="1:18" x14ac:dyDescent="0.3">
      <c r="A4959" s="1"/>
      <c r="K4959" s="1"/>
      <c r="R4959" s="1"/>
    </row>
    <row r="4960" spans="1:18" x14ac:dyDescent="0.3">
      <c r="A4960" s="1"/>
      <c r="K4960" s="1"/>
      <c r="R4960" s="1"/>
    </row>
    <row r="4961" spans="1:18" x14ac:dyDescent="0.3">
      <c r="A4961" s="1"/>
      <c r="K4961" s="1"/>
      <c r="R4961" s="1"/>
    </row>
    <row r="4962" spans="1:18" x14ac:dyDescent="0.3">
      <c r="A4962" s="1"/>
      <c r="K4962" s="1"/>
      <c r="R4962" s="1"/>
    </row>
    <row r="4963" spans="1:18" x14ac:dyDescent="0.3">
      <c r="A4963" s="1"/>
      <c r="K4963" s="1"/>
      <c r="R4963" s="1"/>
    </row>
    <row r="4964" spans="1:18" x14ac:dyDescent="0.3">
      <c r="A4964" s="1"/>
      <c r="K4964" s="1"/>
      <c r="R4964" s="1"/>
    </row>
    <row r="4965" spans="1:18" x14ac:dyDescent="0.3">
      <c r="A4965" s="1"/>
      <c r="K4965" s="1"/>
      <c r="R4965" s="1"/>
    </row>
    <row r="4966" spans="1:18" x14ac:dyDescent="0.3">
      <c r="A4966" s="1"/>
      <c r="K4966" s="1"/>
      <c r="R4966" s="1"/>
    </row>
    <row r="4967" spans="1:18" x14ac:dyDescent="0.3">
      <c r="A4967" s="1"/>
      <c r="K4967" s="1"/>
      <c r="R4967" s="1"/>
    </row>
    <row r="4968" spans="1:18" x14ac:dyDescent="0.3">
      <c r="A4968" s="1"/>
      <c r="K4968" s="1"/>
      <c r="R4968" s="1"/>
    </row>
    <row r="4969" spans="1:18" x14ac:dyDescent="0.3">
      <c r="A4969" s="1"/>
      <c r="K4969" s="1"/>
      <c r="R4969" s="1"/>
    </row>
    <row r="4970" spans="1:18" x14ac:dyDescent="0.3">
      <c r="A4970" s="1"/>
      <c r="K4970" s="1"/>
      <c r="R4970" s="1"/>
    </row>
    <row r="4971" spans="1:18" x14ac:dyDescent="0.3">
      <c r="A4971" s="1"/>
      <c r="K4971" s="1"/>
      <c r="R4971" s="1"/>
    </row>
    <row r="4972" spans="1:18" x14ac:dyDescent="0.3">
      <c r="A4972" s="1"/>
      <c r="K4972" s="1"/>
      <c r="R4972" s="1"/>
    </row>
    <row r="4973" spans="1:18" x14ac:dyDescent="0.3">
      <c r="A4973" s="1"/>
      <c r="K4973" s="1"/>
      <c r="R4973" s="1"/>
    </row>
    <row r="4974" spans="1:18" x14ac:dyDescent="0.3">
      <c r="A4974" s="1"/>
      <c r="K4974" s="1"/>
      <c r="R4974" s="1"/>
    </row>
    <row r="4975" spans="1:18" x14ac:dyDescent="0.3">
      <c r="A4975" s="1"/>
      <c r="K4975" s="1"/>
      <c r="R4975" s="1"/>
    </row>
    <row r="4976" spans="1:18" x14ac:dyDescent="0.3">
      <c r="A4976" s="1"/>
      <c r="K4976" s="1"/>
      <c r="R4976" s="1"/>
    </row>
    <row r="4977" spans="1:18" x14ac:dyDescent="0.3">
      <c r="A4977" s="1"/>
      <c r="K4977" s="1"/>
      <c r="R4977" s="1"/>
    </row>
    <row r="4978" spans="1:18" x14ac:dyDescent="0.3">
      <c r="A4978" s="1"/>
      <c r="K4978" s="1"/>
      <c r="R4978" s="1"/>
    </row>
    <row r="4979" spans="1:18" x14ac:dyDescent="0.3">
      <c r="A4979" s="1"/>
      <c r="K4979" s="1"/>
      <c r="R4979" s="1"/>
    </row>
    <row r="4980" spans="1:18" x14ac:dyDescent="0.3">
      <c r="A4980" s="1"/>
      <c r="K4980" s="1"/>
      <c r="R4980" s="1"/>
    </row>
    <row r="4981" spans="1:18" x14ac:dyDescent="0.3">
      <c r="A4981" s="1"/>
      <c r="K4981" s="1"/>
      <c r="R4981" s="1"/>
    </row>
    <row r="4982" spans="1:18" x14ac:dyDescent="0.3">
      <c r="A4982" s="1"/>
      <c r="K4982" s="1"/>
      <c r="R4982" s="1"/>
    </row>
    <row r="4983" spans="1:18" x14ac:dyDescent="0.3">
      <c r="A4983" s="1"/>
      <c r="K4983" s="1"/>
      <c r="R4983" s="1"/>
    </row>
    <row r="4984" spans="1:18" x14ac:dyDescent="0.3">
      <c r="A4984" s="1"/>
      <c r="K4984" s="1"/>
      <c r="R4984" s="1"/>
    </row>
    <row r="4985" spans="1:18" x14ac:dyDescent="0.3">
      <c r="A4985" s="1"/>
      <c r="K4985" s="1"/>
      <c r="R4985" s="1"/>
    </row>
    <row r="4986" spans="1:18" x14ac:dyDescent="0.3">
      <c r="A4986" s="1"/>
      <c r="K4986" s="1"/>
      <c r="R4986" s="1"/>
    </row>
    <row r="4987" spans="1:18" x14ac:dyDescent="0.3">
      <c r="A4987" s="1"/>
      <c r="K4987" s="1"/>
      <c r="R4987" s="1"/>
    </row>
    <row r="4988" spans="1:18" x14ac:dyDescent="0.3">
      <c r="A4988" s="1"/>
      <c r="K4988" s="1"/>
      <c r="R4988" s="1"/>
    </row>
    <row r="4989" spans="1:18" x14ac:dyDescent="0.3">
      <c r="A4989" s="1"/>
      <c r="K4989" s="1"/>
      <c r="R4989" s="1"/>
    </row>
    <row r="4990" spans="1:18" x14ac:dyDescent="0.3">
      <c r="A4990" s="1"/>
      <c r="K4990" s="1"/>
      <c r="R4990" s="1"/>
    </row>
    <row r="4991" spans="1:18" x14ac:dyDescent="0.3">
      <c r="A4991" s="1"/>
      <c r="K4991" s="1"/>
      <c r="R4991" s="1"/>
    </row>
    <row r="4992" spans="1:18" x14ac:dyDescent="0.3">
      <c r="A4992" s="1"/>
      <c r="K4992" s="1"/>
      <c r="R4992" s="1"/>
    </row>
    <row r="4993" spans="1:18" x14ac:dyDescent="0.3">
      <c r="A4993" s="1"/>
      <c r="K4993" s="1"/>
      <c r="R4993" s="1"/>
    </row>
    <row r="4994" spans="1:18" x14ac:dyDescent="0.3">
      <c r="A4994" s="1"/>
      <c r="K4994" s="1"/>
      <c r="R4994" s="1"/>
    </row>
    <row r="4995" spans="1:18" x14ac:dyDescent="0.3">
      <c r="A4995" s="1"/>
      <c r="K4995" s="1"/>
      <c r="R4995" s="1"/>
    </row>
    <row r="4996" spans="1:18" x14ac:dyDescent="0.3">
      <c r="A4996" s="1"/>
      <c r="K4996" s="1"/>
      <c r="R4996" s="1"/>
    </row>
    <row r="4997" spans="1:18" x14ac:dyDescent="0.3">
      <c r="A4997" s="1"/>
      <c r="K4997" s="1"/>
      <c r="R4997" s="1"/>
    </row>
    <row r="4998" spans="1:18" x14ac:dyDescent="0.3">
      <c r="A4998" s="1"/>
      <c r="K4998" s="1"/>
      <c r="R4998" s="1"/>
    </row>
    <row r="4999" spans="1:18" x14ac:dyDescent="0.3">
      <c r="A4999" s="1"/>
      <c r="K4999" s="1"/>
      <c r="R4999" s="1"/>
    </row>
    <row r="5000" spans="1:18" x14ac:dyDescent="0.3">
      <c r="A5000" s="1"/>
      <c r="K5000" s="1"/>
      <c r="R5000" s="1"/>
    </row>
    <row r="5001" spans="1:18" x14ac:dyDescent="0.3">
      <c r="A5001" s="1"/>
      <c r="K5001" s="1"/>
      <c r="R5001" s="1"/>
    </row>
    <row r="5002" spans="1:18" x14ac:dyDescent="0.3">
      <c r="A5002" s="1"/>
      <c r="K5002" s="1"/>
      <c r="R5002" s="1"/>
    </row>
    <row r="5003" spans="1:18" x14ac:dyDescent="0.3">
      <c r="A5003" s="1"/>
      <c r="K5003" s="1"/>
      <c r="R5003" s="1"/>
    </row>
    <row r="5004" spans="1:18" x14ac:dyDescent="0.3">
      <c r="A5004" s="1"/>
      <c r="K5004" s="1"/>
      <c r="R5004" s="1"/>
    </row>
    <row r="5005" spans="1:18" x14ac:dyDescent="0.3">
      <c r="A5005" s="1"/>
      <c r="K5005" s="1"/>
      <c r="R5005" s="1"/>
    </row>
    <row r="5006" spans="1:18" x14ac:dyDescent="0.3">
      <c r="A5006" s="1"/>
      <c r="K5006" s="1"/>
      <c r="R5006" s="1"/>
    </row>
    <row r="5007" spans="1:18" x14ac:dyDescent="0.3">
      <c r="A5007" s="1"/>
      <c r="K5007" s="1"/>
      <c r="R5007" s="1"/>
    </row>
    <row r="5008" spans="1:18" x14ac:dyDescent="0.3">
      <c r="A5008" s="1"/>
      <c r="K5008" s="1"/>
      <c r="R5008" s="1"/>
    </row>
    <row r="5009" spans="1:18" x14ac:dyDescent="0.3">
      <c r="A5009" s="1"/>
      <c r="K5009" s="1"/>
      <c r="R5009" s="1"/>
    </row>
    <row r="5010" spans="1:18" x14ac:dyDescent="0.3">
      <c r="A5010" s="1"/>
      <c r="K5010" s="1"/>
      <c r="R5010" s="1"/>
    </row>
    <row r="5011" spans="1:18" x14ac:dyDescent="0.3">
      <c r="A5011" s="1"/>
      <c r="K5011" s="1"/>
      <c r="R5011" s="1"/>
    </row>
    <row r="5012" spans="1:18" x14ac:dyDescent="0.3">
      <c r="A5012" s="1"/>
      <c r="K5012" s="1"/>
      <c r="R5012" s="1"/>
    </row>
    <row r="5013" spans="1:18" x14ac:dyDescent="0.3">
      <c r="A5013" s="1"/>
      <c r="K5013" s="1"/>
      <c r="R5013" s="1"/>
    </row>
    <row r="5014" spans="1:18" x14ac:dyDescent="0.3">
      <c r="A5014" s="1"/>
      <c r="K5014" s="1"/>
      <c r="R5014" s="1"/>
    </row>
    <row r="5015" spans="1:18" x14ac:dyDescent="0.3">
      <c r="A5015" s="1"/>
      <c r="K5015" s="1"/>
      <c r="R5015" s="1"/>
    </row>
    <row r="5016" spans="1:18" x14ac:dyDescent="0.3">
      <c r="A5016" s="1"/>
      <c r="K5016" s="1"/>
      <c r="R5016" s="1"/>
    </row>
    <row r="5017" spans="1:18" x14ac:dyDescent="0.3">
      <c r="A5017" s="1"/>
      <c r="K5017" s="1"/>
      <c r="R5017" s="1"/>
    </row>
    <row r="5018" spans="1:18" x14ac:dyDescent="0.3">
      <c r="A5018" s="1"/>
      <c r="K5018" s="1"/>
      <c r="R5018" s="1"/>
    </row>
    <row r="5019" spans="1:18" x14ac:dyDescent="0.3">
      <c r="A5019" s="1"/>
      <c r="K5019" s="1"/>
      <c r="R5019" s="1"/>
    </row>
    <row r="5020" spans="1:18" x14ac:dyDescent="0.3">
      <c r="A5020" s="1"/>
      <c r="K5020" s="1"/>
      <c r="R5020" s="1"/>
    </row>
    <row r="5021" spans="1:18" x14ac:dyDescent="0.3">
      <c r="A5021" s="1"/>
      <c r="K5021" s="1"/>
      <c r="R5021" s="1"/>
    </row>
    <row r="5022" spans="1:18" x14ac:dyDescent="0.3">
      <c r="A5022" s="1"/>
      <c r="K5022" s="1"/>
      <c r="R5022" s="1"/>
    </row>
    <row r="5023" spans="1:18" x14ac:dyDescent="0.3">
      <c r="A5023" s="1"/>
      <c r="K5023" s="1"/>
      <c r="R5023" s="1"/>
    </row>
    <row r="5024" spans="1:18" x14ac:dyDescent="0.3">
      <c r="A5024" s="1"/>
      <c r="K5024" s="1"/>
      <c r="R5024" s="1"/>
    </row>
    <row r="5025" spans="1:18" x14ac:dyDescent="0.3">
      <c r="A5025" s="1"/>
      <c r="K5025" s="1"/>
      <c r="R5025" s="1"/>
    </row>
    <row r="5026" spans="1:18" x14ac:dyDescent="0.3">
      <c r="A5026" s="1"/>
      <c r="K5026" s="1"/>
      <c r="R5026" s="1"/>
    </row>
    <row r="5027" spans="1:18" x14ac:dyDescent="0.3">
      <c r="A5027" s="1"/>
      <c r="K5027" s="1"/>
      <c r="R5027" s="1"/>
    </row>
    <row r="5028" spans="1:18" x14ac:dyDescent="0.3">
      <c r="A5028" s="1"/>
      <c r="K5028" s="1"/>
      <c r="R5028" s="1"/>
    </row>
    <row r="5029" spans="1:18" x14ac:dyDescent="0.3">
      <c r="A5029" s="1"/>
      <c r="K5029" s="1"/>
      <c r="R5029" s="1"/>
    </row>
    <row r="5030" spans="1:18" x14ac:dyDescent="0.3">
      <c r="A5030" s="1"/>
      <c r="K5030" s="1"/>
      <c r="R5030" s="1"/>
    </row>
    <row r="5031" spans="1:18" x14ac:dyDescent="0.3">
      <c r="A5031" s="1"/>
      <c r="K5031" s="1"/>
      <c r="R5031" s="1"/>
    </row>
    <row r="5032" spans="1:18" x14ac:dyDescent="0.3">
      <c r="A5032" s="1"/>
      <c r="K5032" s="1"/>
      <c r="R5032" s="1"/>
    </row>
    <row r="5033" spans="1:18" x14ac:dyDescent="0.3">
      <c r="A5033" s="1"/>
      <c r="K5033" s="1"/>
      <c r="R5033" s="1"/>
    </row>
    <row r="5034" spans="1:18" x14ac:dyDescent="0.3">
      <c r="A5034" s="1"/>
      <c r="K5034" s="1"/>
      <c r="R5034" s="1"/>
    </row>
    <row r="5035" spans="1:18" x14ac:dyDescent="0.3">
      <c r="A5035" s="1"/>
      <c r="K5035" s="1"/>
      <c r="R5035" s="1"/>
    </row>
    <row r="5036" spans="1:18" x14ac:dyDescent="0.3">
      <c r="A5036" s="1"/>
      <c r="K5036" s="1"/>
      <c r="R5036" s="1"/>
    </row>
    <row r="5037" spans="1:18" x14ac:dyDescent="0.3">
      <c r="A5037" s="1"/>
      <c r="K5037" s="1"/>
      <c r="R5037" s="1"/>
    </row>
    <row r="5038" spans="1:18" x14ac:dyDescent="0.3">
      <c r="A5038" s="1"/>
      <c r="K5038" s="1"/>
      <c r="R5038" s="1"/>
    </row>
    <row r="5039" spans="1:18" x14ac:dyDescent="0.3">
      <c r="A5039" s="1"/>
      <c r="K5039" s="1"/>
      <c r="R5039" s="1"/>
    </row>
    <row r="5040" spans="1:18" x14ac:dyDescent="0.3">
      <c r="A5040" s="1"/>
      <c r="K5040" s="1"/>
      <c r="R5040" s="1"/>
    </row>
    <row r="5041" spans="1:18" x14ac:dyDescent="0.3">
      <c r="A5041" s="1"/>
      <c r="K5041" s="1"/>
      <c r="R5041" s="1"/>
    </row>
    <row r="5042" spans="1:18" x14ac:dyDescent="0.3">
      <c r="A5042" s="1"/>
      <c r="K5042" s="1"/>
      <c r="R5042" s="1"/>
    </row>
    <row r="5043" spans="1:18" x14ac:dyDescent="0.3">
      <c r="A5043" s="1"/>
      <c r="K5043" s="1"/>
      <c r="R5043" s="1"/>
    </row>
    <row r="5044" spans="1:18" x14ac:dyDescent="0.3">
      <c r="A5044" s="1"/>
      <c r="K5044" s="1"/>
      <c r="R5044" s="1"/>
    </row>
    <row r="5045" spans="1:18" x14ac:dyDescent="0.3">
      <c r="A5045" s="1"/>
      <c r="K5045" s="1"/>
      <c r="R5045" s="1"/>
    </row>
    <row r="5046" spans="1:18" x14ac:dyDescent="0.3">
      <c r="A5046" s="1"/>
      <c r="K5046" s="1"/>
      <c r="R5046" s="1"/>
    </row>
    <row r="5047" spans="1:18" x14ac:dyDescent="0.3">
      <c r="A5047" s="1"/>
      <c r="K5047" s="1"/>
      <c r="R5047" s="1"/>
    </row>
    <row r="5048" spans="1:18" x14ac:dyDescent="0.3">
      <c r="A5048" s="1"/>
      <c r="K5048" s="1"/>
      <c r="R5048" s="1"/>
    </row>
    <row r="5049" spans="1:18" x14ac:dyDescent="0.3">
      <c r="A5049" s="1"/>
      <c r="K5049" s="1"/>
      <c r="R5049" s="1"/>
    </row>
    <row r="5050" spans="1:18" x14ac:dyDescent="0.3">
      <c r="A5050" s="1"/>
      <c r="K5050" s="1"/>
      <c r="R5050" s="1"/>
    </row>
    <row r="5051" spans="1:18" x14ac:dyDescent="0.3">
      <c r="A5051" s="1"/>
      <c r="K5051" s="1"/>
      <c r="R5051" s="1"/>
    </row>
    <row r="5052" spans="1:18" x14ac:dyDescent="0.3">
      <c r="A5052" s="1"/>
      <c r="K5052" s="1"/>
      <c r="R5052" s="1"/>
    </row>
    <row r="5053" spans="1:18" x14ac:dyDescent="0.3">
      <c r="A5053" s="1"/>
      <c r="K5053" s="1"/>
      <c r="R5053" s="1"/>
    </row>
    <row r="5054" spans="1:18" x14ac:dyDescent="0.3">
      <c r="A5054" s="1"/>
      <c r="K5054" s="1"/>
      <c r="R5054" s="1"/>
    </row>
    <row r="5055" spans="1:18" x14ac:dyDescent="0.3">
      <c r="A5055" s="1"/>
      <c r="K5055" s="1"/>
      <c r="R5055" s="1"/>
    </row>
    <row r="5056" spans="1:18" x14ac:dyDescent="0.3">
      <c r="A5056" s="1"/>
      <c r="K5056" s="1"/>
      <c r="R5056" s="1"/>
    </row>
    <row r="5057" spans="1:18" x14ac:dyDescent="0.3">
      <c r="A5057" s="1"/>
      <c r="K5057" s="1"/>
      <c r="R5057" s="1"/>
    </row>
    <row r="5058" spans="1:18" x14ac:dyDescent="0.3">
      <c r="A5058" s="1"/>
      <c r="K5058" s="1"/>
      <c r="R5058" s="1"/>
    </row>
    <row r="5059" spans="1:18" x14ac:dyDescent="0.3">
      <c r="A5059" s="1"/>
      <c r="K5059" s="1"/>
      <c r="R5059" s="1"/>
    </row>
    <row r="5060" spans="1:18" x14ac:dyDescent="0.3">
      <c r="A5060" s="1"/>
      <c r="K5060" s="1"/>
      <c r="R5060" s="1"/>
    </row>
    <row r="5061" spans="1:18" x14ac:dyDescent="0.3">
      <c r="A5061" s="1"/>
      <c r="K5061" s="1"/>
      <c r="R5061" s="1"/>
    </row>
    <row r="5062" spans="1:18" x14ac:dyDescent="0.3">
      <c r="A5062" s="1"/>
      <c r="K5062" s="1"/>
      <c r="R5062" s="1"/>
    </row>
    <row r="5063" spans="1:18" x14ac:dyDescent="0.3">
      <c r="A5063" s="1"/>
      <c r="K5063" s="1"/>
      <c r="R5063" s="1"/>
    </row>
    <row r="5064" spans="1:18" x14ac:dyDescent="0.3">
      <c r="A5064" s="1"/>
      <c r="K5064" s="1"/>
      <c r="R5064" s="1"/>
    </row>
    <row r="5065" spans="1:18" x14ac:dyDescent="0.3">
      <c r="A5065" s="1"/>
      <c r="K5065" s="1"/>
      <c r="R5065" s="1"/>
    </row>
    <row r="5066" spans="1:18" x14ac:dyDescent="0.3">
      <c r="A5066" s="1"/>
      <c r="K5066" s="1"/>
      <c r="R5066" s="1"/>
    </row>
    <row r="5067" spans="1:18" x14ac:dyDescent="0.3">
      <c r="A5067" s="1"/>
      <c r="K5067" s="1"/>
      <c r="R5067" s="1"/>
    </row>
    <row r="5068" spans="1:18" x14ac:dyDescent="0.3">
      <c r="A5068" s="1"/>
      <c r="K5068" s="1"/>
      <c r="R5068" s="1"/>
    </row>
    <row r="5069" spans="1:18" x14ac:dyDescent="0.3">
      <c r="A5069" s="1"/>
      <c r="K5069" s="1"/>
      <c r="R5069" s="1"/>
    </row>
    <row r="5070" spans="1:18" x14ac:dyDescent="0.3">
      <c r="A5070" s="1"/>
      <c r="K5070" s="1"/>
      <c r="R5070" s="1"/>
    </row>
    <row r="5071" spans="1:18" x14ac:dyDescent="0.3">
      <c r="A5071" s="1"/>
      <c r="K5071" s="1"/>
      <c r="R5071" s="1"/>
    </row>
    <row r="5072" spans="1:18" x14ac:dyDescent="0.3">
      <c r="A5072" s="1"/>
      <c r="K5072" s="1"/>
      <c r="R5072" s="1"/>
    </row>
    <row r="5073" spans="1:18" x14ac:dyDescent="0.3">
      <c r="A5073" s="1"/>
      <c r="K5073" s="1"/>
      <c r="R5073" s="1"/>
    </row>
    <row r="5074" spans="1:18" x14ac:dyDescent="0.3">
      <c r="A5074" s="1"/>
      <c r="K5074" s="1"/>
      <c r="R5074" s="1"/>
    </row>
    <row r="5075" spans="1:18" x14ac:dyDescent="0.3">
      <c r="A5075" s="1"/>
      <c r="K5075" s="1"/>
      <c r="R5075" s="1"/>
    </row>
    <row r="5076" spans="1:18" x14ac:dyDescent="0.3">
      <c r="A5076" s="1"/>
      <c r="K5076" s="1"/>
      <c r="R5076" s="1"/>
    </row>
    <row r="5077" spans="1:18" x14ac:dyDescent="0.3">
      <c r="A5077" s="1"/>
      <c r="K5077" s="1"/>
      <c r="R5077" s="1"/>
    </row>
    <row r="5078" spans="1:18" x14ac:dyDescent="0.3">
      <c r="A5078" s="1"/>
      <c r="K5078" s="1"/>
      <c r="R5078" s="1"/>
    </row>
    <row r="5079" spans="1:18" x14ac:dyDescent="0.3">
      <c r="A5079" s="1"/>
      <c r="K5079" s="1"/>
      <c r="R5079" s="1"/>
    </row>
    <row r="5080" spans="1:18" x14ac:dyDescent="0.3">
      <c r="A5080" s="1"/>
      <c r="K5080" s="1"/>
      <c r="R5080" s="1"/>
    </row>
    <row r="5081" spans="1:18" x14ac:dyDescent="0.3">
      <c r="A5081" s="1"/>
      <c r="K5081" s="1"/>
      <c r="R5081" s="1"/>
    </row>
    <row r="5082" spans="1:18" x14ac:dyDescent="0.3">
      <c r="A5082" s="1"/>
      <c r="K5082" s="1"/>
      <c r="R5082" s="1"/>
    </row>
    <row r="5083" spans="1:18" x14ac:dyDescent="0.3">
      <c r="A5083" s="1"/>
      <c r="K5083" s="1"/>
      <c r="R5083" s="1"/>
    </row>
    <row r="5084" spans="1:18" x14ac:dyDescent="0.3">
      <c r="A5084" s="1"/>
      <c r="K5084" s="1"/>
      <c r="R5084" s="1"/>
    </row>
    <row r="5085" spans="1:18" x14ac:dyDescent="0.3">
      <c r="A5085" s="1"/>
      <c r="K5085" s="1"/>
      <c r="R5085" s="1"/>
    </row>
    <row r="5086" spans="1:18" x14ac:dyDescent="0.3">
      <c r="A5086" s="1"/>
      <c r="K5086" s="1"/>
      <c r="R5086" s="1"/>
    </row>
    <row r="5087" spans="1:18" x14ac:dyDescent="0.3">
      <c r="A5087" s="1"/>
      <c r="K5087" s="1"/>
      <c r="R5087" s="1"/>
    </row>
    <row r="5088" spans="1:18" x14ac:dyDescent="0.3">
      <c r="A5088" s="1"/>
      <c r="K5088" s="1"/>
      <c r="R5088" s="1"/>
    </row>
    <row r="5089" spans="1:18" x14ac:dyDescent="0.3">
      <c r="A5089" s="1"/>
      <c r="K5089" s="1"/>
      <c r="R5089" s="1"/>
    </row>
    <row r="5090" spans="1:18" x14ac:dyDescent="0.3">
      <c r="A5090" s="1"/>
      <c r="K5090" s="1"/>
      <c r="R5090" s="1"/>
    </row>
    <row r="5091" spans="1:18" x14ac:dyDescent="0.3">
      <c r="A5091" s="1"/>
      <c r="K5091" s="1"/>
      <c r="R5091" s="1"/>
    </row>
    <row r="5092" spans="1:18" x14ac:dyDescent="0.3">
      <c r="A5092" s="1"/>
      <c r="K5092" s="1"/>
      <c r="R5092" s="1"/>
    </row>
    <row r="5093" spans="1:18" x14ac:dyDescent="0.3">
      <c r="A5093" s="1"/>
      <c r="K5093" s="1"/>
      <c r="R5093" s="1"/>
    </row>
    <row r="5094" spans="1:18" x14ac:dyDescent="0.3">
      <c r="A5094" s="1"/>
      <c r="K5094" s="1"/>
      <c r="R5094" s="1"/>
    </row>
    <row r="5095" spans="1:18" x14ac:dyDescent="0.3">
      <c r="A5095" s="1"/>
      <c r="K5095" s="1"/>
      <c r="R5095" s="1"/>
    </row>
    <row r="5096" spans="1:18" x14ac:dyDescent="0.3">
      <c r="A5096" s="1"/>
      <c r="K5096" s="1"/>
      <c r="R5096" s="1"/>
    </row>
    <row r="5097" spans="1:18" x14ac:dyDescent="0.3">
      <c r="A5097" s="1"/>
      <c r="K5097" s="1"/>
      <c r="R5097" s="1"/>
    </row>
    <row r="5098" spans="1:18" x14ac:dyDescent="0.3">
      <c r="A5098" s="1"/>
      <c r="K5098" s="1"/>
      <c r="R5098" s="1"/>
    </row>
    <row r="5099" spans="1:18" x14ac:dyDescent="0.3">
      <c r="A5099" s="1"/>
      <c r="K5099" s="1"/>
      <c r="R5099" s="1"/>
    </row>
    <row r="5100" spans="1:18" x14ac:dyDescent="0.3">
      <c r="A5100" s="1"/>
      <c r="K5100" s="1"/>
      <c r="R5100" s="1"/>
    </row>
    <row r="5101" spans="1:18" x14ac:dyDescent="0.3">
      <c r="A5101" s="1"/>
      <c r="K5101" s="1"/>
      <c r="R5101" s="1"/>
    </row>
    <row r="5102" spans="1:18" x14ac:dyDescent="0.3">
      <c r="A5102" s="1"/>
      <c r="K5102" s="1"/>
      <c r="R5102" s="1"/>
    </row>
    <row r="5103" spans="1:18" x14ac:dyDescent="0.3">
      <c r="A5103" s="1"/>
      <c r="K5103" s="1"/>
      <c r="R5103" s="1"/>
    </row>
    <row r="5104" spans="1:18" x14ac:dyDescent="0.3">
      <c r="A5104" s="1"/>
      <c r="K5104" s="1"/>
      <c r="R5104" s="1"/>
    </row>
    <row r="5105" spans="1:18" x14ac:dyDescent="0.3">
      <c r="A5105" s="1"/>
      <c r="K5105" s="1"/>
      <c r="R5105" s="1"/>
    </row>
    <row r="5106" spans="1:18" x14ac:dyDescent="0.3">
      <c r="A5106" s="1"/>
      <c r="K5106" s="1"/>
      <c r="R5106" s="1"/>
    </row>
    <row r="5107" spans="1:18" x14ac:dyDescent="0.3">
      <c r="A5107" s="1"/>
      <c r="K5107" s="1"/>
      <c r="R5107" s="1"/>
    </row>
    <row r="5108" spans="1:18" x14ac:dyDescent="0.3">
      <c r="A5108" s="1"/>
      <c r="K5108" s="1"/>
      <c r="R5108" s="1"/>
    </row>
    <row r="5109" spans="1:18" x14ac:dyDescent="0.3">
      <c r="A5109" s="1"/>
      <c r="K5109" s="1"/>
      <c r="R5109" s="1"/>
    </row>
    <row r="5110" spans="1:18" x14ac:dyDescent="0.3">
      <c r="A5110" s="1"/>
      <c r="K5110" s="1"/>
      <c r="R5110" s="1"/>
    </row>
    <row r="5111" spans="1:18" x14ac:dyDescent="0.3">
      <c r="A5111" s="1"/>
      <c r="K5111" s="1"/>
      <c r="R5111" s="1"/>
    </row>
    <row r="5112" spans="1:18" x14ac:dyDescent="0.3">
      <c r="A5112" s="1"/>
      <c r="K5112" s="1"/>
      <c r="R5112" s="1"/>
    </row>
    <row r="5113" spans="1:18" x14ac:dyDescent="0.3">
      <c r="A5113" s="1"/>
      <c r="K5113" s="1"/>
      <c r="R5113" s="1"/>
    </row>
    <row r="5114" spans="1:18" x14ac:dyDescent="0.3">
      <c r="A5114" s="1"/>
      <c r="K5114" s="1"/>
      <c r="R5114" s="1"/>
    </row>
    <row r="5115" spans="1:18" x14ac:dyDescent="0.3">
      <c r="A5115" s="1"/>
      <c r="K5115" s="1"/>
      <c r="R5115" s="1"/>
    </row>
    <row r="5116" spans="1:18" x14ac:dyDescent="0.3">
      <c r="A5116" s="1"/>
      <c r="K5116" s="1"/>
      <c r="R5116" s="1"/>
    </row>
    <row r="5117" spans="1:18" x14ac:dyDescent="0.3">
      <c r="A5117" s="1"/>
      <c r="K5117" s="1"/>
      <c r="R5117" s="1"/>
    </row>
    <row r="5118" spans="1:18" x14ac:dyDescent="0.3">
      <c r="A5118" s="1"/>
      <c r="K5118" s="1"/>
      <c r="R5118" s="1"/>
    </row>
    <row r="5119" spans="1:18" x14ac:dyDescent="0.3">
      <c r="A5119" s="1"/>
      <c r="K5119" s="1"/>
      <c r="R5119" s="1"/>
    </row>
    <row r="5120" spans="1:18" x14ac:dyDescent="0.3">
      <c r="A5120" s="1"/>
      <c r="K5120" s="1"/>
      <c r="R5120" s="1"/>
    </row>
    <row r="5121" spans="1:18" x14ac:dyDescent="0.3">
      <c r="A5121" s="1"/>
      <c r="K5121" s="1"/>
      <c r="R5121" s="1"/>
    </row>
    <row r="5122" spans="1:18" x14ac:dyDescent="0.3">
      <c r="A5122" s="1"/>
      <c r="K5122" s="1"/>
      <c r="R5122" s="1"/>
    </row>
    <row r="5123" spans="1:18" x14ac:dyDescent="0.3">
      <c r="A5123" s="1"/>
      <c r="K5123" s="1"/>
      <c r="R5123" s="1"/>
    </row>
    <row r="5124" spans="1:18" x14ac:dyDescent="0.3">
      <c r="A5124" s="1"/>
      <c r="K5124" s="1"/>
      <c r="R5124" s="1"/>
    </row>
    <row r="5125" spans="1:18" x14ac:dyDescent="0.3">
      <c r="A5125" s="1"/>
      <c r="K5125" s="1"/>
      <c r="R5125" s="1"/>
    </row>
    <row r="5126" spans="1:18" x14ac:dyDescent="0.3">
      <c r="A5126" s="1"/>
      <c r="K5126" s="1"/>
      <c r="R5126" s="1"/>
    </row>
    <row r="5127" spans="1:18" x14ac:dyDescent="0.3">
      <c r="A5127" s="1"/>
      <c r="K5127" s="1"/>
      <c r="R5127" s="1"/>
    </row>
    <row r="5128" spans="1:18" x14ac:dyDescent="0.3">
      <c r="A5128" s="1"/>
      <c r="K5128" s="1"/>
      <c r="R5128" s="1"/>
    </row>
    <row r="5129" spans="1:18" x14ac:dyDescent="0.3">
      <c r="A5129" s="1"/>
      <c r="K5129" s="1"/>
      <c r="R5129" s="1"/>
    </row>
    <row r="5130" spans="1:18" x14ac:dyDescent="0.3">
      <c r="A5130" s="1"/>
      <c r="K5130" s="1"/>
      <c r="R5130" s="1"/>
    </row>
    <row r="5131" spans="1:18" x14ac:dyDescent="0.3">
      <c r="A5131" s="1"/>
      <c r="K5131" s="1"/>
      <c r="R5131" s="1"/>
    </row>
    <row r="5132" spans="1:18" x14ac:dyDescent="0.3">
      <c r="A5132" s="1"/>
      <c r="K5132" s="1"/>
      <c r="R5132" s="1"/>
    </row>
    <row r="5133" spans="1:18" x14ac:dyDescent="0.3">
      <c r="A5133" s="1"/>
      <c r="K5133" s="1"/>
      <c r="R5133" s="1"/>
    </row>
    <row r="5134" spans="1:18" x14ac:dyDescent="0.3">
      <c r="A5134" s="1"/>
      <c r="K5134" s="1"/>
      <c r="R5134" s="1"/>
    </row>
    <row r="5135" spans="1:18" x14ac:dyDescent="0.3">
      <c r="A5135" s="1"/>
      <c r="K5135" s="1"/>
      <c r="R5135" s="1"/>
    </row>
    <row r="5136" spans="1:18" x14ac:dyDescent="0.3">
      <c r="A5136" s="1"/>
      <c r="K5136" s="1"/>
      <c r="R5136" s="1"/>
    </row>
    <row r="5137" spans="1:18" x14ac:dyDescent="0.3">
      <c r="A5137" s="1"/>
      <c r="K5137" s="1"/>
      <c r="R5137" s="1"/>
    </row>
    <row r="5138" spans="1:18" x14ac:dyDescent="0.3">
      <c r="A5138" s="1"/>
      <c r="K5138" s="1"/>
      <c r="R5138" s="1"/>
    </row>
    <row r="5139" spans="1:18" x14ac:dyDescent="0.3">
      <c r="A5139" s="1"/>
      <c r="K5139" s="1"/>
      <c r="R5139" s="1"/>
    </row>
    <row r="5140" spans="1:18" x14ac:dyDescent="0.3">
      <c r="A5140" s="1"/>
      <c r="K5140" s="1"/>
      <c r="R5140" s="1"/>
    </row>
    <row r="5141" spans="1:18" x14ac:dyDescent="0.3">
      <c r="A5141" s="1"/>
      <c r="K5141" s="1"/>
      <c r="R5141" s="1"/>
    </row>
    <row r="5142" spans="1:18" x14ac:dyDescent="0.3">
      <c r="A5142" s="1"/>
      <c r="K5142" s="1"/>
      <c r="R5142" s="1"/>
    </row>
    <row r="5143" spans="1:18" x14ac:dyDescent="0.3">
      <c r="A5143" s="1"/>
      <c r="K5143" s="1"/>
      <c r="R5143" s="1"/>
    </row>
    <row r="5144" spans="1:18" x14ac:dyDescent="0.3">
      <c r="A5144" s="1"/>
      <c r="K5144" s="1"/>
      <c r="R5144" s="1"/>
    </row>
    <row r="5145" spans="1:18" x14ac:dyDescent="0.3">
      <c r="A5145" s="1"/>
      <c r="K5145" s="1"/>
      <c r="R5145" s="1"/>
    </row>
    <row r="5146" spans="1:18" x14ac:dyDescent="0.3">
      <c r="A5146" s="1"/>
      <c r="K5146" s="1"/>
      <c r="R5146" s="1"/>
    </row>
    <row r="5147" spans="1:18" x14ac:dyDescent="0.3">
      <c r="A5147" s="1"/>
      <c r="K5147" s="1"/>
      <c r="R5147" s="1"/>
    </row>
    <row r="5148" spans="1:18" x14ac:dyDescent="0.3">
      <c r="A5148" s="1"/>
      <c r="K5148" s="1"/>
      <c r="R5148" s="1"/>
    </row>
    <row r="5149" spans="1:18" x14ac:dyDescent="0.3">
      <c r="A5149" s="1"/>
      <c r="K5149" s="1"/>
      <c r="R5149" s="1"/>
    </row>
    <row r="5150" spans="1:18" x14ac:dyDescent="0.3">
      <c r="A5150" s="1"/>
      <c r="K5150" s="1"/>
      <c r="R5150" s="1"/>
    </row>
    <row r="5151" spans="1:18" x14ac:dyDescent="0.3">
      <c r="A5151" s="1"/>
      <c r="K5151" s="1"/>
      <c r="R5151" s="1"/>
    </row>
    <row r="5152" spans="1:18" x14ac:dyDescent="0.3">
      <c r="A5152" s="1"/>
      <c r="K5152" s="1"/>
      <c r="R5152" s="1"/>
    </row>
    <row r="5153" spans="1:18" x14ac:dyDescent="0.3">
      <c r="A5153" s="1"/>
      <c r="K5153" s="1"/>
      <c r="R5153" s="1"/>
    </row>
    <row r="5154" spans="1:18" x14ac:dyDescent="0.3">
      <c r="A5154" s="1"/>
      <c r="K5154" s="1"/>
      <c r="R5154" s="1"/>
    </row>
    <row r="5155" spans="1:18" x14ac:dyDescent="0.3">
      <c r="A5155" s="1"/>
      <c r="K5155" s="1"/>
      <c r="R5155" s="1"/>
    </row>
    <row r="5156" spans="1:18" x14ac:dyDescent="0.3">
      <c r="A5156" s="1"/>
      <c r="K5156" s="1"/>
      <c r="R5156" s="1"/>
    </row>
    <row r="5157" spans="1:18" x14ac:dyDescent="0.3">
      <c r="A5157" s="1"/>
      <c r="K5157" s="1"/>
      <c r="R5157" s="1"/>
    </row>
    <row r="5158" spans="1:18" x14ac:dyDescent="0.3">
      <c r="A5158" s="1"/>
      <c r="K5158" s="1"/>
      <c r="R5158" s="1"/>
    </row>
    <row r="5159" spans="1:18" x14ac:dyDescent="0.3">
      <c r="A5159" s="1"/>
      <c r="K5159" s="1"/>
      <c r="R5159" s="1"/>
    </row>
    <row r="5160" spans="1:18" x14ac:dyDescent="0.3">
      <c r="A5160" s="1"/>
      <c r="K5160" s="1"/>
      <c r="R5160" s="1"/>
    </row>
    <row r="5161" spans="1:18" x14ac:dyDescent="0.3">
      <c r="A5161" s="1"/>
      <c r="K5161" s="1"/>
      <c r="R5161" s="1"/>
    </row>
    <row r="5162" spans="1:18" x14ac:dyDescent="0.3">
      <c r="A5162" s="1"/>
      <c r="K5162" s="1"/>
      <c r="R5162" s="1"/>
    </row>
    <row r="5163" spans="1:18" x14ac:dyDescent="0.3">
      <c r="A5163" s="1"/>
      <c r="K5163" s="1"/>
      <c r="R5163" s="1"/>
    </row>
    <row r="5164" spans="1:18" x14ac:dyDescent="0.3">
      <c r="A5164" s="1"/>
      <c r="K5164" s="1"/>
      <c r="R5164" s="1"/>
    </row>
    <row r="5165" spans="1:18" x14ac:dyDescent="0.3">
      <c r="A5165" s="1"/>
      <c r="K5165" s="1"/>
      <c r="R5165" s="1"/>
    </row>
    <row r="5166" spans="1:18" x14ac:dyDescent="0.3">
      <c r="A5166" s="1"/>
      <c r="K5166" s="1"/>
      <c r="R5166" s="1"/>
    </row>
    <row r="5167" spans="1:18" x14ac:dyDescent="0.3">
      <c r="A5167" s="1"/>
      <c r="K5167" s="1"/>
      <c r="R5167" s="1"/>
    </row>
    <row r="5168" spans="1:18" x14ac:dyDescent="0.3">
      <c r="A5168" s="1"/>
      <c r="K5168" s="1"/>
      <c r="R5168" s="1"/>
    </row>
    <row r="5169" spans="1:18" x14ac:dyDescent="0.3">
      <c r="A5169" s="1"/>
      <c r="K5169" s="1"/>
      <c r="R5169" s="1"/>
    </row>
    <row r="5170" spans="1:18" x14ac:dyDescent="0.3">
      <c r="A5170" s="1"/>
      <c r="K5170" s="1"/>
      <c r="R5170" s="1"/>
    </row>
    <row r="5171" spans="1:18" x14ac:dyDescent="0.3">
      <c r="A5171" s="1"/>
      <c r="K5171" s="1"/>
      <c r="R5171" s="1"/>
    </row>
    <row r="5172" spans="1:18" x14ac:dyDescent="0.3">
      <c r="A5172" s="1"/>
      <c r="K5172" s="1"/>
      <c r="R5172" s="1"/>
    </row>
    <row r="5173" spans="1:18" x14ac:dyDescent="0.3">
      <c r="A5173" s="1"/>
      <c r="K5173" s="1"/>
      <c r="R5173" s="1"/>
    </row>
    <row r="5174" spans="1:18" x14ac:dyDescent="0.3">
      <c r="A5174" s="1"/>
      <c r="K5174" s="1"/>
      <c r="R5174" s="1"/>
    </row>
    <row r="5175" spans="1:18" x14ac:dyDescent="0.3">
      <c r="A5175" s="1"/>
      <c r="K5175" s="1"/>
      <c r="R5175" s="1"/>
    </row>
    <row r="5176" spans="1:18" x14ac:dyDescent="0.3">
      <c r="A5176" s="1"/>
      <c r="K5176" s="1"/>
      <c r="R5176" s="1"/>
    </row>
    <row r="5177" spans="1:18" x14ac:dyDescent="0.3">
      <c r="A5177" s="1"/>
      <c r="K5177" s="1"/>
      <c r="R5177" s="1"/>
    </row>
    <row r="5178" spans="1:18" x14ac:dyDescent="0.3">
      <c r="A5178" s="1"/>
      <c r="K5178" s="1"/>
      <c r="R5178" s="1"/>
    </row>
    <row r="5179" spans="1:18" x14ac:dyDescent="0.3">
      <c r="A5179" s="1"/>
      <c r="K5179" s="1"/>
      <c r="R5179" s="1"/>
    </row>
    <row r="5180" spans="1:18" x14ac:dyDescent="0.3">
      <c r="A5180" s="1"/>
      <c r="K5180" s="1"/>
      <c r="R5180" s="1"/>
    </row>
    <row r="5181" spans="1:18" x14ac:dyDescent="0.3">
      <c r="A5181" s="1"/>
      <c r="K5181" s="1"/>
      <c r="R5181" s="1"/>
    </row>
    <row r="5182" spans="1:18" x14ac:dyDescent="0.3">
      <c r="A5182" s="1"/>
      <c r="K5182" s="1"/>
      <c r="R5182" s="1"/>
    </row>
    <row r="5183" spans="1:18" x14ac:dyDescent="0.3">
      <c r="A5183" s="1"/>
      <c r="K5183" s="1"/>
      <c r="R5183" s="1"/>
    </row>
    <row r="5184" spans="1:18" x14ac:dyDescent="0.3">
      <c r="A5184" s="1"/>
      <c r="K5184" s="1"/>
      <c r="R5184" s="1"/>
    </row>
    <row r="5185" spans="1:18" x14ac:dyDescent="0.3">
      <c r="A5185" s="1"/>
      <c r="K5185" s="1"/>
      <c r="R5185" s="1"/>
    </row>
    <row r="5186" spans="1:18" x14ac:dyDescent="0.3">
      <c r="A5186" s="1"/>
      <c r="K5186" s="1"/>
      <c r="R5186" s="1"/>
    </row>
    <row r="5187" spans="1:18" x14ac:dyDescent="0.3">
      <c r="A5187" s="1"/>
      <c r="K5187" s="1"/>
      <c r="R5187" s="1"/>
    </row>
    <row r="5188" spans="1:18" x14ac:dyDescent="0.3">
      <c r="A5188" s="1"/>
      <c r="K5188" s="1"/>
      <c r="R5188" s="1"/>
    </row>
    <row r="5189" spans="1:18" x14ac:dyDescent="0.3">
      <c r="A5189" s="1"/>
      <c r="K5189" s="1"/>
      <c r="R5189" s="1"/>
    </row>
    <row r="5190" spans="1:18" x14ac:dyDescent="0.3">
      <c r="A5190" s="1"/>
      <c r="K5190" s="1"/>
      <c r="R5190" s="1"/>
    </row>
    <row r="5191" spans="1:18" x14ac:dyDescent="0.3">
      <c r="A5191" s="1"/>
      <c r="K5191" s="1"/>
      <c r="R5191" s="1"/>
    </row>
    <row r="5192" spans="1:18" x14ac:dyDescent="0.3">
      <c r="A5192" s="1"/>
      <c r="K5192" s="1"/>
      <c r="R5192" s="1"/>
    </row>
    <row r="5193" spans="1:18" x14ac:dyDescent="0.3">
      <c r="A5193" s="1"/>
      <c r="K5193" s="1"/>
      <c r="R5193" s="1"/>
    </row>
    <row r="5194" spans="1:18" x14ac:dyDescent="0.3">
      <c r="A5194" s="1"/>
      <c r="K5194" s="1"/>
      <c r="R5194" s="1"/>
    </row>
    <row r="5195" spans="1:18" x14ac:dyDescent="0.3">
      <c r="A5195" s="1"/>
      <c r="K5195" s="1"/>
      <c r="R5195" s="1"/>
    </row>
    <row r="5196" spans="1:18" x14ac:dyDescent="0.3">
      <c r="A5196" s="1"/>
      <c r="K5196" s="1"/>
      <c r="R5196" s="1"/>
    </row>
    <row r="5197" spans="1:18" x14ac:dyDescent="0.3">
      <c r="A5197" s="1"/>
      <c r="K5197" s="1"/>
      <c r="R5197" s="1"/>
    </row>
    <row r="5198" spans="1:18" x14ac:dyDescent="0.3">
      <c r="A5198" s="1"/>
      <c r="K5198" s="1"/>
      <c r="R5198" s="1"/>
    </row>
    <row r="5199" spans="1:18" x14ac:dyDescent="0.3">
      <c r="A5199" s="1"/>
      <c r="K5199" s="1"/>
      <c r="R5199" s="1"/>
    </row>
    <row r="5200" spans="1:18" x14ac:dyDescent="0.3">
      <c r="A5200" s="1"/>
      <c r="K5200" s="1"/>
      <c r="R5200" s="1"/>
    </row>
    <row r="5201" spans="1:18" x14ac:dyDescent="0.3">
      <c r="A5201" s="1"/>
      <c r="K5201" s="1"/>
      <c r="R5201" s="1"/>
    </row>
    <row r="5202" spans="1:18" x14ac:dyDescent="0.3">
      <c r="A5202" s="1"/>
      <c r="K5202" s="1"/>
      <c r="R5202" s="1"/>
    </row>
    <row r="5203" spans="1:18" x14ac:dyDescent="0.3">
      <c r="A5203" s="1"/>
      <c r="K5203" s="1"/>
      <c r="R5203" s="1"/>
    </row>
    <row r="5204" spans="1:18" x14ac:dyDescent="0.3">
      <c r="A5204" s="1"/>
      <c r="K5204" s="1"/>
      <c r="R5204" s="1"/>
    </row>
    <row r="5205" spans="1:18" x14ac:dyDescent="0.3">
      <c r="A5205" s="1"/>
      <c r="K5205" s="1"/>
      <c r="R5205" s="1"/>
    </row>
    <row r="5206" spans="1:18" x14ac:dyDescent="0.3">
      <c r="A5206" s="1"/>
      <c r="K5206" s="1"/>
      <c r="R5206" s="1"/>
    </row>
    <row r="5207" spans="1:18" x14ac:dyDescent="0.3">
      <c r="A5207" s="1"/>
      <c r="K5207" s="1"/>
      <c r="R5207" s="1"/>
    </row>
    <row r="5208" spans="1:18" x14ac:dyDescent="0.3">
      <c r="A5208" s="1"/>
      <c r="K5208" s="1"/>
      <c r="R5208" s="1"/>
    </row>
    <row r="5209" spans="1:18" x14ac:dyDescent="0.3">
      <c r="A5209" s="1"/>
      <c r="K5209" s="1"/>
      <c r="R5209" s="1"/>
    </row>
    <row r="5210" spans="1:18" x14ac:dyDescent="0.3">
      <c r="A5210" s="1"/>
      <c r="K5210" s="1"/>
      <c r="R5210" s="1"/>
    </row>
    <row r="5211" spans="1:18" x14ac:dyDescent="0.3">
      <c r="A5211" s="1"/>
      <c r="K5211" s="1"/>
      <c r="R5211" s="1"/>
    </row>
    <row r="5212" spans="1:18" x14ac:dyDescent="0.3">
      <c r="A5212" s="1"/>
      <c r="K5212" s="1"/>
      <c r="R5212" s="1"/>
    </row>
    <row r="5213" spans="1:18" x14ac:dyDescent="0.3">
      <c r="A5213" s="1"/>
      <c r="K5213" s="1"/>
      <c r="R5213" s="1"/>
    </row>
    <row r="5214" spans="1:18" x14ac:dyDescent="0.3">
      <c r="A5214" s="1"/>
      <c r="K5214" s="1"/>
      <c r="R5214" s="1"/>
    </row>
    <row r="5215" spans="1:18" x14ac:dyDescent="0.3">
      <c r="A5215" s="1"/>
      <c r="K5215" s="1"/>
      <c r="R5215" s="1"/>
    </row>
    <row r="5216" spans="1:18" x14ac:dyDescent="0.3">
      <c r="A5216" s="1"/>
      <c r="K5216" s="1"/>
      <c r="R5216" s="1"/>
    </row>
    <row r="5217" spans="1:18" x14ac:dyDescent="0.3">
      <c r="A5217" s="1"/>
      <c r="K5217" s="1"/>
      <c r="R5217" s="1"/>
    </row>
    <row r="5218" spans="1:18" x14ac:dyDescent="0.3">
      <c r="A5218" s="1"/>
      <c r="K5218" s="1"/>
      <c r="R5218" s="1"/>
    </row>
    <row r="5219" spans="1:18" x14ac:dyDescent="0.3">
      <c r="A5219" s="1"/>
      <c r="K5219" s="1"/>
      <c r="R5219" s="1"/>
    </row>
    <row r="5220" spans="1:18" x14ac:dyDescent="0.3">
      <c r="A5220" s="1"/>
      <c r="K5220" s="1"/>
      <c r="R5220" s="1"/>
    </row>
    <row r="5221" spans="1:18" x14ac:dyDescent="0.3">
      <c r="A5221" s="1"/>
      <c r="K5221" s="1"/>
      <c r="R5221" s="1"/>
    </row>
    <row r="5222" spans="1:18" x14ac:dyDescent="0.3">
      <c r="A5222" s="1"/>
      <c r="K5222" s="1"/>
      <c r="R5222" s="1"/>
    </row>
    <row r="5223" spans="1:18" x14ac:dyDescent="0.3">
      <c r="A5223" s="1"/>
      <c r="K5223" s="1"/>
      <c r="R5223" s="1"/>
    </row>
    <row r="5224" spans="1:18" x14ac:dyDescent="0.3">
      <c r="A5224" s="1"/>
      <c r="K5224" s="1"/>
      <c r="R5224" s="1"/>
    </row>
    <row r="5225" spans="1:18" x14ac:dyDescent="0.3">
      <c r="A5225" s="1"/>
      <c r="K5225" s="1"/>
      <c r="R5225" s="1"/>
    </row>
    <row r="5226" spans="1:18" x14ac:dyDescent="0.3">
      <c r="A5226" s="1"/>
      <c r="K5226" s="1"/>
      <c r="R5226" s="1"/>
    </row>
    <row r="5227" spans="1:18" x14ac:dyDescent="0.3">
      <c r="A5227" s="1"/>
      <c r="K5227" s="1"/>
      <c r="R5227" s="1"/>
    </row>
    <row r="5228" spans="1:18" x14ac:dyDescent="0.3">
      <c r="A5228" s="1"/>
      <c r="K5228" s="1"/>
      <c r="R5228" s="1"/>
    </row>
    <row r="5229" spans="1:18" x14ac:dyDescent="0.3">
      <c r="A5229" s="1"/>
      <c r="K5229" s="1"/>
      <c r="R5229" s="1"/>
    </row>
    <row r="5230" spans="1:18" x14ac:dyDescent="0.3">
      <c r="A5230" s="1"/>
      <c r="K5230" s="1"/>
      <c r="R5230" s="1"/>
    </row>
    <row r="5231" spans="1:18" x14ac:dyDescent="0.3">
      <c r="A5231" s="1"/>
      <c r="K5231" s="1"/>
      <c r="R5231" s="1"/>
    </row>
    <row r="5232" spans="1:18" x14ac:dyDescent="0.3">
      <c r="A5232" s="1"/>
      <c r="K5232" s="1"/>
      <c r="R5232" s="1"/>
    </row>
    <row r="5233" spans="1:18" x14ac:dyDescent="0.3">
      <c r="A5233" s="1"/>
      <c r="K5233" s="1"/>
      <c r="R5233" s="1"/>
    </row>
    <row r="5234" spans="1:18" x14ac:dyDescent="0.3">
      <c r="A5234" s="1"/>
      <c r="K5234" s="1"/>
      <c r="R5234" s="1"/>
    </row>
    <row r="5235" spans="1:18" x14ac:dyDescent="0.3">
      <c r="A5235" s="1"/>
      <c r="K5235" s="1"/>
      <c r="R5235" s="1"/>
    </row>
    <row r="5236" spans="1:18" x14ac:dyDescent="0.3">
      <c r="A5236" s="1"/>
      <c r="K5236" s="1"/>
      <c r="R5236" s="1"/>
    </row>
    <row r="5237" spans="1:18" x14ac:dyDescent="0.3">
      <c r="A5237" s="1"/>
      <c r="K5237" s="1"/>
      <c r="R5237" s="1"/>
    </row>
    <row r="5238" spans="1:18" x14ac:dyDescent="0.3">
      <c r="A5238" s="1"/>
      <c r="K5238" s="1"/>
      <c r="R5238" s="1"/>
    </row>
    <row r="5239" spans="1:18" x14ac:dyDescent="0.3">
      <c r="A5239" s="1"/>
      <c r="K5239" s="1"/>
      <c r="R5239" s="1"/>
    </row>
    <row r="5240" spans="1:18" x14ac:dyDescent="0.3">
      <c r="A5240" s="1"/>
      <c r="K5240" s="1"/>
      <c r="R5240" s="1"/>
    </row>
    <row r="5241" spans="1:18" x14ac:dyDescent="0.3">
      <c r="A5241" s="1"/>
      <c r="K5241" s="1"/>
      <c r="R5241" s="1"/>
    </row>
    <row r="5242" spans="1:18" x14ac:dyDescent="0.3">
      <c r="A5242" s="1"/>
      <c r="K5242" s="1"/>
      <c r="R5242" s="1"/>
    </row>
    <row r="5243" spans="1:18" x14ac:dyDescent="0.3">
      <c r="A5243" s="1"/>
      <c r="K5243" s="1"/>
      <c r="R5243" s="1"/>
    </row>
    <row r="5244" spans="1:18" x14ac:dyDescent="0.3">
      <c r="A5244" s="1"/>
      <c r="K5244" s="1"/>
      <c r="R5244" s="1"/>
    </row>
    <row r="5245" spans="1:18" x14ac:dyDescent="0.3">
      <c r="A5245" s="1"/>
      <c r="K5245" s="1"/>
      <c r="R5245" s="1"/>
    </row>
    <row r="5246" spans="1:18" x14ac:dyDescent="0.3">
      <c r="A5246" s="1"/>
      <c r="K5246" s="1"/>
      <c r="R5246" s="1"/>
    </row>
    <row r="5247" spans="1:18" x14ac:dyDescent="0.3">
      <c r="A5247" s="1"/>
      <c r="K5247" s="1"/>
      <c r="R5247" s="1"/>
    </row>
    <row r="5248" spans="1:18" x14ac:dyDescent="0.3">
      <c r="A5248" s="1"/>
      <c r="K5248" s="1"/>
      <c r="R5248" s="1"/>
    </row>
    <row r="5249" spans="1:18" x14ac:dyDescent="0.3">
      <c r="A5249" s="1"/>
      <c r="K5249" s="1"/>
      <c r="R5249" s="1"/>
    </row>
    <row r="5250" spans="1:18" x14ac:dyDescent="0.3">
      <c r="A5250" s="1"/>
      <c r="K5250" s="1"/>
      <c r="R5250" s="1"/>
    </row>
    <row r="5251" spans="1:18" x14ac:dyDescent="0.3">
      <c r="A5251" s="1"/>
      <c r="K5251" s="1"/>
      <c r="R5251" s="1"/>
    </row>
    <row r="5252" spans="1:18" x14ac:dyDescent="0.3">
      <c r="A5252" s="1"/>
      <c r="K5252" s="1"/>
      <c r="R5252" s="1"/>
    </row>
    <row r="5253" spans="1:18" x14ac:dyDescent="0.3">
      <c r="A5253" s="1"/>
      <c r="K5253" s="1"/>
      <c r="R5253" s="1"/>
    </row>
    <row r="5254" spans="1:18" x14ac:dyDescent="0.3">
      <c r="A5254" s="1"/>
      <c r="K5254" s="1"/>
      <c r="R5254" s="1"/>
    </row>
    <row r="5255" spans="1:18" x14ac:dyDescent="0.3">
      <c r="A5255" s="1"/>
      <c r="K5255" s="1"/>
      <c r="R5255" s="1"/>
    </row>
    <row r="5256" spans="1:18" x14ac:dyDescent="0.3">
      <c r="A5256" s="1"/>
      <c r="K5256" s="1"/>
      <c r="R5256" s="1"/>
    </row>
    <row r="5257" spans="1:18" x14ac:dyDescent="0.3">
      <c r="A5257" s="1"/>
      <c r="K5257" s="1"/>
      <c r="R5257" s="1"/>
    </row>
    <row r="5258" spans="1:18" x14ac:dyDescent="0.3">
      <c r="A5258" s="1"/>
      <c r="K5258" s="1"/>
      <c r="R5258" s="1"/>
    </row>
    <row r="5259" spans="1:18" x14ac:dyDescent="0.3">
      <c r="A5259" s="1"/>
      <c r="K5259" s="1"/>
      <c r="R5259" s="1"/>
    </row>
    <row r="5260" spans="1:18" x14ac:dyDescent="0.3">
      <c r="A5260" s="1"/>
      <c r="K5260" s="1"/>
      <c r="R5260" s="1"/>
    </row>
    <row r="5261" spans="1:18" x14ac:dyDescent="0.3">
      <c r="A5261" s="1"/>
      <c r="K5261" s="1"/>
      <c r="R5261" s="1"/>
    </row>
    <row r="5262" spans="1:18" x14ac:dyDescent="0.3">
      <c r="A5262" s="1"/>
      <c r="K5262" s="1"/>
      <c r="R5262" s="1"/>
    </row>
    <row r="5263" spans="1:18" x14ac:dyDescent="0.3">
      <c r="A5263" s="1"/>
      <c r="K5263" s="1"/>
      <c r="R5263" s="1"/>
    </row>
    <row r="5264" spans="1:18" x14ac:dyDescent="0.3">
      <c r="A5264" s="1"/>
      <c r="K5264" s="1"/>
      <c r="R5264" s="1"/>
    </row>
    <row r="5265" spans="1:18" x14ac:dyDescent="0.3">
      <c r="A5265" s="1"/>
      <c r="K5265" s="1"/>
      <c r="R5265" s="1"/>
    </row>
    <row r="5266" spans="1:18" x14ac:dyDescent="0.3">
      <c r="A5266" s="1"/>
      <c r="K5266" s="1"/>
      <c r="R5266" s="1"/>
    </row>
    <row r="5267" spans="1:18" x14ac:dyDescent="0.3">
      <c r="A5267" s="1"/>
      <c r="K5267" s="1"/>
      <c r="R5267" s="1"/>
    </row>
    <row r="5268" spans="1:18" x14ac:dyDescent="0.3">
      <c r="A5268" s="1"/>
      <c r="K5268" s="1"/>
      <c r="R5268" s="1"/>
    </row>
    <row r="5269" spans="1:18" x14ac:dyDescent="0.3">
      <c r="A5269" s="1"/>
      <c r="K5269" s="1"/>
      <c r="R5269" s="1"/>
    </row>
    <row r="5270" spans="1:18" x14ac:dyDescent="0.3">
      <c r="A5270" s="1"/>
      <c r="K5270" s="1"/>
      <c r="R5270" s="1"/>
    </row>
    <row r="5271" spans="1:18" x14ac:dyDescent="0.3">
      <c r="A5271" s="1"/>
      <c r="K5271" s="1"/>
      <c r="R5271" s="1"/>
    </row>
    <row r="5272" spans="1:18" x14ac:dyDescent="0.3">
      <c r="A5272" s="1"/>
      <c r="K5272" s="1"/>
      <c r="R5272" s="1"/>
    </row>
    <row r="5273" spans="1:18" x14ac:dyDescent="0.3">
      <c r="A5273" s="1"/>
      <c r="K5273" s="1"/>
      <c r="R5273" s="1"/>
    </row>
    <row r="5274" spans="1:18" x14ac:dyDescent="0.3">
      <c r="A5274" s="1"/>
      <c r="K5274" s="1"/>
      <c r="R5274" s="1"/>
    </row>
    <row r="5275" spans="1:18" x14ac:dyDescent="0.3">
      <c r="A5275" s="1"/>
      <c r="K5275" s="1"/>
      <c r="R5275" s="1"/>
    </row>
    <row r="5276" spans="1:18" x14ac:dyDescent="0.3">
      <c r="A5276" s="1"/>
      <c r="K5276" s="1"/>
      <c r="R5276" s="1"/>
    </row>
    <row r="5277" spans="1:18" x14ac:dyDescent="0.3">
      <c r="A5277" s="1"/>
      <c r="K5277" s="1"/>
      <c r="R5277" s="1"/>
    </row>
    <row r="5278" spans="1:18" x14ac:dyDescent="0.3">
      <c r="A5278" s="1"/>
      <c r="K5278" s="1"/>
      <c r="R5278" s="1"/>
    </row>
    <row r="5279" spans="1:18" x14ac:dyDescent="0.3">
      <c r="A5279" s="1"/>
      <c r="K5279" s="1"/>
      <c r="R5279" s="1"/>
    </row>
    <row r="5280" spans="1:18" x14ac:dyDescent="0.3">
      <c r="A5280" s="1"/>
      <c r="K5280" s="1"/>
      <c r="R5280" s="1"/>
    </row>
    <row r="5281" spans="1:18" x14ac:dyDescent="0.3">
      <c r="A5281" s="1"/>
      <c r="K5281" s="1"/>
      <c r="R5281" s="1"/>
    </row>
    <row r="5282" spans="1:18" x14ac:dyDescent="0.3">
      <c r="A5282" s="1"/>
      <c r="K5282" s="1"/>
      <c r="R5282" s="1"/>
    </row>
    <row r="5283" spans="1:18" x14ac:dyDescent="0.3">
      <c r="A5283" s="1"/>
      <c r="K5283" s="1"/>
      <c r="R5283" s="1"/>
    </row>
    <row r="5284" spans="1:18" x14ac:dyDescent="0.3">
      <c r="A5284" s="1"/>
      <c r="K5284" s="1"/>
      <c r="R5284" s="1"/>
    </row>
    <row r="5285" spans="1:18" x14ac:dyDescent="0.3">
      <c r="A5285" s="1"/>
      <c r="K5285" s="1"/>
      <c r="R5285" s="1"/>
    </row>
    <row r="5286" spans="1:18" x14ac:dyDescent="0.3">
      <c r="A5286" s="1"/>
      <c r="K5286" s="1"/>
      <c r="R5286" s="1"/>
    </row>
    <row r="5287" spans="1:18" x14ac:dyDescent="0.3">
      <c r="A5287" s="1"/>
      <c r="K5287" s="1"/>
      <c r="R5287" s="1"/>
    </row>
    <row r="5288" spans="1:18" x14ac:dyDescent="0.3">
      <c r="A5288" s="1"/>
      <c r="K5288" s="1"/>
      <c r="R5288" s="1"/>
    </row>
    <row r="5289" spans="1:18" x14ac:dyDescent="0.3">
      <c r="A5289" s="1"/>
      <c r="K5289" s="1"/>
      <c r="R5289" s="1"/>
    </row>
    <row r="5290" spans="1:18" x14ac:dyDescent="0.3">
      <c r="A5290" s="1"/>
      <c r="K5290" s="1"/>
      <c r="R5290" s="1"/>
    </row>
    <row r="5291" spans="1:18" x14ac:dyDescent="0.3">
      <c r="A5291" s="1"/>
      <c r="K5291" s="1"/>
      <c r="R5291" s="1"/>
    </row>
    <row r="5292" spans="1:18" x14ac:dyDescent="0.3">
      <c r="A5292" s="1"/>
      <c r="K5292" s="1"/>
      <c r="R5292" s="1"/>
    </row>
    <row r="5293" spans="1:18" x14ac:dyDescent="0.3">
      <c r="A5293" s="1"/>
      <c r="K5293" s="1"/>
      <c r="R5293" s="1"/>
    </row>
    <row r="5294" spans="1:18" x14ac:dyDescent="0.3">
      <c r="A5294" s="1"/>
      <c r="K5294" s="1"/>
      <c r="R5294" s="1"/>
    </row>
    <row r="5295" spans="1:18" x14ac:dyDescent="0.3">
      <c r="A5295" s="1"/>
      <c r="K5295" s="1"/>
      <c r="R5295" s="1"/>
    </row>
    <row r="5296" spans="1:18" x14ac:dyDescent="0.3">
      <c r="A5296" s="1"/>
      <c r="K5296" s="1"/>
      <c r="R5296" s="1"/>
    </row>
    <row r="5297" spans="1:18" x14ac:dyDescent="0.3">
      <c r="A5297" s="1"/>
      <c r="K5297" s="1"/>
      <c r="R5297" s="1"/>
    </row>
    <row r="5298" spans="1:18" x14ac:dyDescent="0.3">
      <c r="A5298" s="1"/>
      <c r="K5298" s="1"/>
      <c r="R5298" s="1"/>
    </row>
    <row r="5299" spans="1:18" x14ac:dyDescent="0.3">
      <c r="A5299" s="1"/>
      <c r="K5299" s="1"/>
      <c r="R5299" s="1"/>
    </row>
    <row r="5300" spans="1:18" x14ac:dyDescent="0.3">
      <c r="A5300" s="1"/>
      <c r="K5300" s="1"/>
      <c r="R5300" s="1"/>
    </row>
    <row r="5301" spans="1:18" x14ac:dyDescent="0.3">
      <c r="A5301" s="1"/>
      <c r="K5301" s="1"/>
      <c r="R5301" s="1"/>
    </row>
    <row r="5302" spans="1:18" x14ac:dyDescent="0.3">
      <c r="A5302" s="1"/>
      <c r="K5302" s="1"/>
      <c r="R5302" s="1"/>
    </row>
    <row r="5303" spans="1:18" x14ac:dyDescent="0.3">
      <c r="A5303" s="1"/>
      <c r="K5303" s="1"/>
      <c r="R5303" s="1"/>
    </row>
    <row r="5304" spans="1:18" x14ac:dyDescent="0.3">
      <c r="A5304" s="1"/>
      <c r="K5304" s="1"/>
      <c r="R5304" s="1"/>
    </row>
    <row r="5305" spans="1:18" x14ac:dyDescent="0.3">
      <c r="A5305" s="1"/>
      <c r="K5305" s="1"/>
      <c r="R5305" s="1"/>
    </row>
    <row r="5306" spans="1:18" x14ac:dyDescent="0.3">
      <c r="A5306" s="1"/>
      <c r="K5306" s="1"/>
      <c r="R5306" s="1"/>
    </row>
    <row r="5307" spans="1:18" x14ac:dyDescent="0.3">
      <c r="A5307" s="1"/>
      <c r="K5307" s="1"/>
      <c r="R5307" s="1"/>
    </row>
    <row r="5308" spans="1:18" x14ac:dyDescent="0.3">
      <c r="A5308" s="1"/>
      <c r="K5308" s="1"/>
      <c r="R5308" s="1"/>
    </row>
    <row r="5309" spans="1:18" x14ac:dyDescent="0.3">
      <c r="A5309" s="1"/>
      <c r="K5309" s="1"/>
      <c r="R5309" s="1"/>
    </row>
    <row r="5310" spans="1:18" x14ac:dyDescent="0.3">
      <c r="A5310" s="1"/>
      <c r="K5310" s="1"/>
      <c r="R5310" s="1"/>
    </row>
    <row r="5311" spans="1:18" x14ac:dyDescent="0.3">
      <c r="A5311" s="1"/>
      <c r="K5311" s="1"/>
      <c r="R5311" s="1"/>
    </row>
    <row r="5312" spans="1:18" x14ac:dyDescent="0.3">
      <c r="A5312" s="1"/>
      <c r="K5312" s="1"/>
      <c r="R5312" s="1"/>
    </row>
    <row r="5313" spans="1:18" x14ac:dyDescent="0.3">
      <c r="A5313" s="1"/>
      <c r="K5313" s="1"/>
      <c r="R5313" s="1"/>
    </row>
    <row r="5314" spans="1:18" x14ac:dyDescent="0.3">
      <c r="A5314" s="1"/>
      <c r="K5314" s="1"/>
      <c r="R5314" s="1"/>
    </row>
    <row r="5315" spans="1:18" x14ac:dyDescent="0.3">
      <c r="A5315" s="1"/>
      <c r="K5315" s="1"/>
      <c r="R5315" s="1"/>
    </row>
    <row r="5316" spans="1:18" x14ac:dyDescent="0.3">
      <c r="A5316" s="1"/>
      <c r="K5316" s="1"/>
      <c r="R5316" s="1"/>
    </row>
    <row r="5317" spans="1:18" x14ac:dyDescent="0.3">
      <c r="A5317" s="1"/>
      <c r="K5317" s="1"/>
      <c r="R5317" s="1"/>
    </row>
    <row r="5318" spans="1:18" x14ac:dyDescent="0.3">
      <c r="A5318" s="1"/>
      <c r="K5318" s="1"/>
      <c r="R5318" s="1"/>
    </row>
    <row r="5319" spans="1:18" x14ac:dyDescent="0.3">
      <c r="A5319" s="1"/>
      <c r="K5319" s="1"/>
      <c r="R5319" s="1"/>
    </row>
    <row r="5320" spans="1:18" x14ac:dyDescent="0.3">
      <c r="A5320" s="1"/>
      <c r="K5320" s="1"/>
      <c r="R5320" s="1"/>
    </row>
    <row r="5321" spans="1:18" x14ac:dyDescent="0.3">
      <c r="A5321" s="1"/>
      <c r="K5321" s="1"/>
      <c r="R5321" s="1"/>
    </row>
    <row r="5322" spans="1:18" x14ac:dyDescent="0.3">
      <c r="A5322" s="1"/>
      <c r="K5322" s="1"/>
      <c r="R5322" s="1"/>
    </row>
    <row r="5323" spans="1:18" x14ac:dyDescent="0.3">
      <c r="A5323" s="1"/>
      <c r="K5323" s="1"/>
      <c r="R5323" s="1"/>
    </row>
    <row r="5324" spans="1:18" x14ac:dyDescent="0.3">
      <c r="A5324" s="1"/>
      <c r="K5324" s="1"/>
      <c r="R5324" s="1"/>
    </row>
    <row r="5325" spans="1:18" x14ac:dyDescent="0.3">
      <c r="A5325" s="1"/>
      <c r="K5325" s="1"/>
      <c r="R5325" s="1"/>
    </row>
    <row r="5326" spans="1:18" x14ac:dyDescent="0.3">
      <c r="A5326" s="1"/>
      <c r="K5326" s="1"/>
      <c r="R5326" s="1"/>
    </row>
    <row r="5327" spans="1:18" x14ac:dyDescent="0.3">
      <c r="A5327" s="1"/>
      <c r="K5327" s="1"/>
      <c r="R5327" s="1"/>
    </row>
    <row r="5328" spans="1:18" x14ac:dyDescent="0.3">
      <c r="A5328" s="1"/>
      <c r="K5328" s="1"/>
      <c r="R5328" s="1"/>
    </row>
    <row r="5329" spans="1:18" x14ac:dyDescent="0.3">
      <c r="A5329" s="1"/>
      <c r="K5329" s="1"/>
      <c r="R5329" s="1"/>
    </row>
    <row r="5330" spans="1:18" x14ac:dyDescent="0.3">
      <c r="A5330" s="1"/>
      <c r="K5330" s="1"/>
      <c r="R5330" s="1"/>
    </row>
    <row r="5331" spans="1:18" x14ac:dyDescent="0.3">
      <c r="A5331" s="1"/>
      <c r="K5331" s="1"/>
      <c r="R5331" s="1"/>
    </row>
    <row r="5332" spans="1:18" x14ac:dyDescent="0.3">
      <c r="A5332" s="1"/>
      <c r="K5332" s="1"/>
      <c r="R5332" s="1"/>
    </row>
    <row r="5333" spans="1:18" x14ac:dyDescent="0.3">
      <c r="A5333" s="1"/>
      <c r="K5333" s="1"/>
      <c r="R5333" s="1"/>
    </row>
    <row r="5334" spans="1:18" x14ac:dyDescent="0.3">
      <c r="A5334" s="1"/>
      <c r="K5334" s="1"/>
      <c r="R5334" s="1"/>
    </row>
    <row r="5335" spans="1:18" x14ac:dyDescent="0.3">
      <c r="A5335" s="1"/>
      <c r="K5335" s="1"/>
      <c r="R5335" s="1"/>
    </row>
    <row r="5336" spans="1:18" x14ac:dyDescent="0.3">
      <c r="A5336" s="1"/>
      <c r="K5336" s="1"/>
      <c r="R5336" s="1"/>
    </row>
    <row r="5337" spans="1:18" x14ac:dyDescent="0.3">
      <c r="A5337" s="1"/>
      <c r="K5337" s="1"/>
      <c r="R5337" s="1"/>
    </row>
    <row r="5338" spans="1:18" x14ac:dyDescent="0.3">
      <c r="A5338" s="1"/>
      <c r="K5338" s="1"/>
      <c r="R5338" s="1"/>
    </row>
    <row r="5339" spans="1:18" x14ac:dyDescent="0.3">
      <c r="A5339" s="1"/>
      <c r="K5339" s="1"/>
      <c r="R5339" s="1"/>
    </row>
    <row r="5340" spans="1:18" x14ac:dyDescent="0.3">
      <c r="A5340" s="1"/>
      <c r="K5340" s="1"/>
      <c r="R5340" s="1"/>
    </row>
    <row r="5341" spans="1:18" x14ac:dyDescent="0.3">
      <c r="A5341" s="1"/>
      <c r="K5341" s="1"/>
      <c r="R5341" s="1"/>
    </row>
    <row r="5342" spans="1:18" x14ac:dyDescent="0.3">
      <c r="A5342" s="1"/>
      <c r="K5342" s="1"/>
      <c r="R5342" s="1"/>
    </row>
    <row r="5343" spans="1:18" x14ac:dyDescent="0.3">
      <c r="A5343" s="1"/>
      <c r="K5343" s="1"/>
      <c r="R5343" s="1"/>
    </row>
    <row r="5344" spans="1:18" x14ac:dyDescent="0.3">
      <c r="A5344" s="1"/>
      <c r="K5344" s="1"/>
      <c r="R5344" s="1"/>
    </row>
    <row r="5345" spans="1:18" x14ac:dyDescent="0.3">
      <c r="A5345" s="1"/>
      <c r="K5345" s="1"/>
      <c r="R5345" s="1"/>
    </row>
    <row r="5346" spans="1:18" x14ac:dyDescent="0.3">
      <c r="A5346" s="1"/>
      <c r="K5346" s="1"/>
      <c r="R5346" s="1"/>
    </row>
    <row r="5347" spans="1:18" x14ac:dyDescent="0.3">
      <c r="A5347" s="1"/>
      <c r="K5347" s="1"/>
      <c r="R5347" s="1"/>
    </row>
    <row r="5348" spans="1:18" x14ac:dyDescent="0.3">
      <c r="A5348" s="1"/>
      <c r="K5348" s="1"/>
      <c r="R5348" s="1"/>
    </row>
    <row r="5349" spans="1:18" x14ac:dyDescent="0.3">
      <c r="A5349" s="1"/>
      <c r="K5349" s="1"/>
      <c r="R5349" s="1"/>
    </row>
    <row r="5350" spans="1:18" x14ac:dyDescent="0.3">
      <c r="A5350" s="1"/>
      <c r="K5350" s="1"/>
      <c r="R5350" s="1"/>
    </row>
    <row r="5351" spans="1:18" x14ac:dyDescent="0.3">
      <c r="A5351" s="1"/>
      <c r="K5351" s="1"/>
      <c r="R5351" s="1"/>
    </row>
    <row r="5352" spans="1:18" x14ac:dyDescent="0.3">
      <c r="A5352" s="1"/>
      <c r="K5352" s="1"/>
      <c r="R5352" s="1"/>
    </row>
    <row r="5353" spans="1:18" x14ac:dyDescent="0.3">
      <c r="A5353" s="1"/>
      <c r="K5353" s="1"/>
      <c r="R5353" s="1"/>
    </row>
    <row r="5354" spans="1:18" x14ac:dyDescent="0.3">
      <c r="A5354" s="1"/>
      <c r="K5354" s="1"/>
      <c r="R5354" s="1"/>
    </row>
    <row r="5355" spans="1:18" x14ac:dyDescent="0.3">
      <c r="A5355" s="1"/>
      <c r="K5355" s="1"/>
      <c r="R5355" s="1"/>
    </row>
    <row r="5356" spans="1:18" x14ac:dyDescent="0.3">
      <c r="A5356" s="1"/>
      <c r="K5356" s="1"/>
      <c r="R5356" s="1"/>
    </row>
    <row r="5357" spans="1:18" x14ac:dyDescent="0.3">
      <c r="A5357" s="1"/>
      <c r="K5357" s="1"/>
      <c r="R5357" s="1"/>
    </row>
    <row r="5358" spans="1:18" x14ac:dyDescent="0.3">
      <c r="A5358" s="1"/>
      <c r="K5358" s="1"/>
      <c r="R5358" s="1"/>
    </row>
    <row r="5359" spans="1:18" x14ac:dyDescent="0.3">
      <c r="A5359" s="1"/>
      <c r="K5359" s="1"/>
      <c r="R5359" s="1"/>
    </row>
    <row r="5360" spans="1:18" x14ac:dyDescent="0.3">
      <c r="A5360" s="1"/>
      <c r="K5360" s="1"/>
      <c r="R5360" s="1"/>
    </row>
    <row r="5361" spans="1:18" x14ac:dyDescent="0.3">
      <c r="A5361" s="1"/>
      <c r="K5361" s="1"/>
      <c r="R5361" s="1"/>
    </row>
    <row r="5362" spans="1:18" x14ac:dyDescent="0.3">
      <c r="A5362" s="1"/>
      <c r="K5362" s="1"/>
      <c r="R5362" s="1"/>
    </row>
    <row r="5363" spans="1:18" x14ac:dyDescent="0.3">
      <c r="A5363" s="1"/>
      <c r="K5363" s="1"/>
      <c r="R5363" s="1"/>
    </row>
    <row r="5364" spans="1:18" x14ac:dyDescent="0.3">
      <c r="A5364" s="1"/>
      <c r="K5364" s="1"/>
      <c r="R5364" s="1"/>
    </row>
    <row r="5365" spans="1:18" x14ac:dyDescent="0.3">
      <c r="A5365" s="1"/>
      <c r="K5365" s="1"/>
      <c r="R5365" s="1"/>
    </row>
    <row r="5366" spans="1:18" x14ac:dyDescent="0.3">
      <c r="A5366" s="1"/>
      <c r="K5366" s="1"/>
      <c r="R5366" s="1"/>
    </row>
    <row r="5367" spans="1:18" x14ac:dyDescent="0.3">
      <c r="A5367" s="1"/>
      <c r="K5367" s="1"/>
      <c r="R5367" s="1"/>
    </row>
    <row r="5368" spans="1:18" x14ac:dyDescent="0.3">
      <c r="A5368" s="1"/>
      <c r="K5368" s="1"/>
      <c r="R5368" s="1"/>
    </row>
    <row r="5369" spans="1:18" x14ac:dyDescent="0.3">
      <c r="A5369" s="1"/>
      <c r="K5369" s="1"/>
      <c r="R5369" s="1"/>
    </row>
    <row r="5370" spans="1:18" x14ac:dyDescent="0.3">
      <c r="A5370" s="1"/>
      <c r="K5370" s="1"/>
      <c r="R5370" s="1"/>
    </row>
    <row r="5371" spans="1:18" x14ac:dyDescent="0.3">
      <c r="A5371" s="1"/>
      <c r="K5371" s="1"/>
      <c r="R5371" s="1"/>
    </row>
    <row r="5372" spans="1:18" x14ac:dyDescent="0.3">
      <c r="A5372" s="1"/>
      <c r="K5372" s="1"/>
      <c r="R5372" s="1"/>
    </row>
    <row r="5373" spans="1:18" x14ac:dyDescent="0.3">
      <c r="A5373" s="1"/>
      <c r="K5373" s="1"/>
      <c r="R5373" s="1"/>
    </row>
    <row r="5374" spans="1:18" x14ac:dyDescent="0.3">
      <c r="A5374" s="1"/>
      <c r="K5374" s="1"/>
      <c r="R5374" s="1"/>
    </row>
    <row r="5375" spans="1:18" x14ac:dyDescent="0.3">
      <c r="A5375" s="1"/>
      <c r="K5375" s="1"/>
      <c r="R5375" s="1"/>
    </row>
    <row r="5376" spans="1:18" x14ac:dyDescent="0.3">
      <c r="A5376" s="1"/>
      <c r="K5376" s="1"/>
      <c r="R5376" s="1"/>
    </row>
    <row r="5377" spans="1:18" x14ac:dyDescent="0.3">
      <c r="A5377" s="1"/>
      <c r="K5377" s="1"/>
      <c r="R5377" s="1"/>
    </row>
    <row r="5378" spans="1:18" x14ac:dyDescent="0.3">
      <c r="A5378" s="1"/>
      <c r="K5378" s="1"/>
      <c r="R5378" s="1"/>
    </row>
    <row r="5379" spans="1:18" x14ac:dyDescent="0.3">
      <c r="A5379" s="1"/>
      <c r="K5379" s="1"/>
      <c r="R5379" s="1"/>
    </row>
    <row r="5380" spans="1:18" x14ac:dyDescent="0.3">
      <c r="A5380" s="1"/>
      <c r="K5380" s="1"/>
      <c r="R5380" s="1"/>
    </row>
    <row r="5381" spans="1:18" x14ac:dyDescent="0.3">
      <c r="A5381" s="1"/>
      <c r="K5381" s="1"/>
      <c r="R5381" s="1"/>
    </row>
    <row r="5382" spans="1:18" x14ac:dyDescent="0.3">
      <c r="A5382" s="1"/>
      <c r="K5382" s="1"/>
      <c r="R5382" s="1"/>
    </row>
    <row r="5383" spans="1:18" x14ac:dyDescent="0.3">
      <c r="A5383" s="1"/>
      <c r="K5383" s="1"/>
      <c r="R5383" s="1"/>
    </row>
    <row r="5384" spans="1:18" x14ac:dyDescent="0.3">
      <c r="A5384" s="1"/>
      <c r="K5384" s="1"/>
      <c r="R5384" s="1"/>
    </row>
    <row r="5385" spans="1:18" x14ac:dyDescent="0.3">
      <c r="A5385" s="1"/>
      <c r="K5385" s="1"/>
      <c r="R5385" s="1"/>
    </row>
    <row r="5386" spans="1:18" x14ac:dyDescent="0.3">
      <c r="A5386" s="1"/>
      <c r="K5386" s="1"/>
      <c r="R5386" s="1"/>
    </row>
    <row r="5387" spans="1:18" x14ac:dyDescent="0.3">
      <c r="A5387" s="1"/>
      <c r="K5387" s="1"/>
      <c r="R5387" s="1"/>
    </row>
    <row r="5388" spans="1:18" x14ac:dyDescent="0.3">
      <c r="A5388" s="1"/>
      <c r="K5388" s="1"/>
      <c r="R5388" s="1"/>
    </row>
    <row r="5389" spans="1:18" x14ac:dyDescent="0.3">
      <c r="A5389" s="1"/>
      <c r="K5389" s="1"/>
      <c r="R5389" s="1"/>
    </row>
    <row r="5390" spans="1:18" x14ac:dyDescent="0.3">
      <c r="A5390" s="1"/>
      <c r="K5390" s="1"/>
      <c r="R5390" s="1"/>
    </row>
    <row r="5391" spans="1:18" x14ac:dyDescent="0.3">
      <c r="A5391" s="1"/>
      <c r="K5391" s="1"/>
      <c r="R5391" s="1"/>
    </row>
    <row r="5392" spans="1:18" x14ac:dyDescent="0.3">
      <c r="A5392" s="1"/>
      <c r="K5392" s="1"/>
      <c r="R5392" s="1"/>
    </row>
    <row r="5393" spans="1:18" x14ac:dyDescent="0.3">
      <c r="A5393" s="1"/>
      <c r="K5393" s="1"/>
      <c r="R5393" s="1"/>
    </row>
    <row r="5394" spans="1:18" x14ac:dyDescent="0.3">
      <c r="A5394" s="1"/>
      <c r="K5394" s="1"/>
      <c r="R5394" s="1"/>
    </row>
    <row r="5395" spans="1:18" x14ac:dyDescent="0.3">
      <c r="A5395" s="1"/>
      <c r="K5395" s="1"/>
      <c r="R5395" s="1"/>
    </row>
    <row r="5396" spans="1:18" x14ac:dyDescent="0.3">
      <c r="A5396" s="1"/>
      <c r="K5396" s="1"/>
      <c r="R5396" s="1"/>
    </row>
    <row r="5397" spans="1:18" x14ac:dyDescent="0.3">
      <c r="A5397" s="1"/>
      <c r="K5397" s="1"/>
      <c r="R5397" s="1"/>
    </row>
    <row r="5398" spans="1:18" x14ac:dyDescent="0.3">
      <c r="A5398" s="1"/>
      <c r="K5398" s="1"/>
      <c r="R5398" s="1"/>
    </row>
    <row r="5399" spans="1:18" x14ac:dyDescent="0.3">
      <c r="A5399" s="1"/>
      <c r="K5399" s="1"/>
      <c r="R5399" s="1"/>
    </row>
    <row r="5400" spans="1:18" x14ac:dyDescent="0.3">
      <c r="A5400" s="1"/>
      <c r="K5400" s="1"/>
      <c r="R5400" s="1"/>
    </row>
    <row r="5401" spans="1:18" x14ac:dyDescent="0.3">
      <c r="A5401" s="1"/>
      <c r="K5401" s="1"/>
      <c r="R5401" s="1"/>
    </row>
    <row r="5402" spans="1:18" x14ac:dyDescent="0.3">
      <c r="A5402" s="1"/>
      <c r="K5402" s="1"/>
      <c r="R5402" s="1"/>
    </row>
    <row r="5403" spans="1:18" x14ac:dyDescent="0.3">
      <c r="A5403" s="1"/>
      <c r="K5403" s="1"/>
      <c r="R5403" s="1"/>
    </row>
    <row r="5404" spans="1:18" x14ac:dyDescent="0.3">
      <c r="A5404" s="1"/>
      <c r="K5404" s="1"/>
      <c r="R5404" s="1"/>
    </row>
    <row r="5405" spans="1:18" x14ac:dyDescent="0.3">
      <c r="A5405" s="1"/>
      <c r="K5405" s="1"/>
      <c r="R5405" s="1"/>
    </row>
    <row r="5406" spans="1:18" x14ac:dyDescent="0.3">
      <c r="A5406" s="1"/>
      <c r="K5406" s="1"/>
      <c r="R5406" s="1"/>
    </row>
    <row r="5407" spans="1:18" x14ac:dyDescent="0.3">
      <c r="A5407" s="1"/>
      <c r="K5407" s="1"/>
      <c r="R5407" s="1"/>
    </row>
    <row r="5408" spans="1:18" x14ac:dyDescent="0.3">
      <c r="A5408" s="1"/>
      <c r="K5408" s="1"/>
      <c r="R5408" s="1"/>
    </row>
    <row r="5409" spans="1:18" x14ac:dyDescent="0.3">
      <c r="A5409" s="1"/>
      <c r="K5409" s="1"/>
      <c r="R5409" s="1"/>
    </row>
    <row r="5410" spans="1:18" x14ac:dyDescent="0.3">
      <c r="A5410" s="1"/>
      <c r="K5410" s="1"/>
      <c r="R5410" s="1"/>
    </row>
    <row r="5411" spans="1:18" x14ac:dyDescent="0.3">
      <c r="A5411" s="1"/>
      <c r="K5411" s="1"/>
      <c r="R5411" s="1"/>
    </row>
    <row r="5412" spans="1:18" x14ac:dyDescent="0.3">
      <c r="A5412" s="1"/>
      <c r="K5412" s="1"/>
      <c r="R5412" s="1"/>
    </row>
    <row r="5413" spans="1:18" x14ac:dyDescent="0.3">
      <c r="A5413" s="1"/>
      <c r="K5413" s="1"/>
      <c r="R5413" s="1"/>
    </row>
    <row r="5414" spans="1:18" x14ac:dyDescent="0.3">
      <c r="A5414" s="1"/>
      <c r="K5414" s="1"/>
      <c r="R5414" s="1"/>
    </row>
    <row r="5415" spans="1:18" x14ac:dyDescent="0.3">
      <c r="A5415" s="1"/>
      <c r="K5415" s="1"/>
      <c r="R5415" s="1"/>
    </row>
    <row r="5416" spans="1:18" x14ac:dyDescent="0.3">
      <c r="A5416" s="1"/>
      <c r="K5416" s="1"/>
      <c r="R5416" s="1"/>
    </row>
    <row r="5417" spans="1:18" x14ac:dyDescent="0.3">
      <c r="A5417" s="1"/>
      <c r="K5417" s="1"/>
      <c r="R5417" s="1"/>
    </row>
    <row r="5418" spans="1:18" x14ac:dyDescent="0.3">
      <c r="A5418" s="1"/>
      <c r="K5418" s="1"/>
      <c r="R5418" s="1"/>
    </row>
    <row r="5419" spans="1:18" x14ac:dyDescent="0.3">
      <c r="A5419" s="1"/>
      <c r="K5419" s="1"/>
      <c r="R5419" s="1"/>
    </row>
    <row r="5420" spans="1:18" x14ac:dyDescent="0.3">
      <c r="A5420" s="1"/>
      <c r="K5420" s="1"/>
      <c r="R5420" s="1"/>
    </row>
    <row r="5421" spans="1:18" x14ac:dyDescent="0.3">
      <c r="A5421" s="1"/>
      <c r="K5421" s="1"/>
      <c r="R5421" s="1"/>
    </row>
    <row r="5422" spans="1:18" x14ac:dyDescent="0.3">
      <c r="A5422" s="1"/>
      <c r="K5422" s="1"/>
      <c r="R5422" s="1"/>
    </row>
    <row r="5423" spans="1:18" x14ac:dyDescent="0.3">
      <c r="A5423" s="1"/>
      <c r="K5423" s="1"/>
      <c r="R5423" s="1"/>
    </row>
    <row r="5424" spans="1:18" x14ac:dyDescent="0.3">
      <c r="A5424" s="1"/>
      <c r="K5424" s="1"/>
      <c r="R5424" s="1"/>
    </row>
    <row r="5425" spans="1:18" x14ac:dyDescent="0.3">
      <c r="A5425" s="1"/>
      <c r="K5425" s="1"/>
      <c r="R5425" s="1"/>
    </row>
    <row r="5426" spans="1:18" x14ac:dyDescent="0.3">
      <c r="A5426" s="1"/>
      <c r="K5426" s="1"/>
      <c r="R5426" s="1"/>
    </row>
    <row r="5427" spans="1:18" x14ac:dyDescent="0.3">
      <c r="A5427" s="1"/>
      <c r="K5427" s="1"/>
      <c r="R5427" s="1"/>
    </row>
    <row r="5428" spans="1:18" x14ac:dyDescent="0.3">
      <c r="A5428" s="1"/>
      <c r="K5428" s="1"/>
      <c r="R5428" s="1"/>
    </row>
    <row r="5429" spans="1:18" x14ac:dyDescent="0.3">
      <c r="A5429" s="1"/>
      <c r="K5429" s="1"/>
      <c r="R5429" s="1"/>
    </row>
    <row r="5430" spans="1:18" x14ac:dyDescent="0.3">
      <c r="A5430" s="1"/>
      <c r="K5430" s="1"/>
      <c r="R5430" s="1"/>
    </row>
    <row r="5431" spans="1:18" x14ac:dyDescent="0.3">
      <c r="A5431" s="1"/>
      <c r="K5431" s="1"/>
      <c r="R5431" s="1"/>
    </row>
    <row r="5432" spans="1:18" x14ac:dyDescent="0.3">
      <c r="A5432" s="1"/>
      <c r="K5432" s="1"/>
      <c r="R5432" s="1"/>
    </row>
    <row r="5433" spans="1:18" x14ac:dyDescent="0.3">
      <c r="A5433" s="1"/>
      <c r="K5433" s="1"/>
      <c r="R5433" s="1"/>
    </row>
    <row r="5434" spans="1:18" x14ac:dyDescent="0.3">
      <c r="A5434" s="1"/>
      <c r="K5434" s="1"/>
      <c r="R5434" s="1"/>
    </row>
    <row r="5435" spans="1:18" x14ac:dyDescent="0.3">
      <c r="A5435" s="1"/>
      <c r="K5435" s="1"/>
      <c r="R5435" s="1"/>
    </row>
    <row r="5436" spans="1:18" x14ac:dyDescent="0.3">
      <c r="A5436" s="1"/>
      <c r="K5436" s="1"/>
      <c r="R5436" s="1"/>
    </row>
    <row r="5437" spans="1:18" x14ac:dyDescent="0.3">
      <c r="A5437" s="1"/>
      <c r="K5437" s="1"/>
      <c r="R5437" s="1"/>
    </row>
    <row r="5438" spans="1:18" x14ac:dyDescent="0.3">
      <c r="A5438" s="1"/>
      <c r="K5438" s="1"/>
      <c r="R5438" s="1"/>
    </row>
    <row r="5439" spans="1:18" x14ac:dyDescent="0.3">
      <c r="A5439" s="1"/>
      <c r="K5439" s="1"/>
      <c r="R5439" s="1"/>
    </row>
    <row r="5440" spans="1:18" x14ac:dyDescent="0.3">
      <c r="A5440" s="1"/>
      <c r="K5440" s="1"/>
      <c r="R5440" s="1"/>
    </row>
    <row r="5441" spans="1:18" x14ac:dyDescent="0.3">
      <c r="A5441" s="1"/>
      <c r="K5441" s="1"/>
      <c r="R5441" s="1"/>
    </row>
    <row r="5442" spans="1:18" x14ac:dyDescent="0.3">
      <c r="A5442" s="1"/>
      <c r="K5442" s="1"/>
      <c r="R5442" s="1"/>
    </row>
    <row r="5443" spans="1:18" x14ac:dyDescent="0.3">
      <c r="A5443" s="1"/>
      <c r="K5443" s="1"/>
      <c r="R5443" s="1"/>
    </row>
    <row r="5444" spans="1:18" x14ac:dyDescent="0.3">
      <c r="A5444" s="1"/>
      <c r="K5444" s="1"/>
      <c r="R5444" s="1"/>
    </row>
    <row r="5445" spans="1:18" x14ac:dyDescent="0.3">
      <c r="A5445" s="1"/>
      <c r="K5445" s="1"/>
      <c r="R5445" s="1"/>
    </row>
    <row r="5446" spans="1:18" x14ac:dyDescent="0.3">
      <c r="A5446" s="1"/>
      <c r="K5446" s="1"/>
      <c r="R5446" s="1"/>
    </row>
    <row r="5447" spans="1:18" x14ac:dyDescent="0.3">
      <c r="A5447" s="1"/>
      <c r="K5447" s="1"/>
      <c r="R5447" s="1"/>
    </row>
    <row r="5448" spans="1:18" x14ac:dyDescent="0.3">
      <c r="A5448" s="1"/>
      <c r="K5448" s="1"/>
      <c r="R5448" s="1"/>
    </row>
    <row r="5449" spans="1:18" x14ac:dyDescent="0.3">
      <c r="A5449" s="1"/>
      <c r="K5449" s="1"/>
      <c r="R5449" s="1"/>
    </row>
    <row r="5450" spans="1:18" x14ac:dyDescent="0.3">
      <c r="A5450" s="1"/>
      <c r="K5450" s="1"/>
      <c r="R5450" s="1"/>
    </row>
    <row r="5451" spans="1:18" x14ac:dyDescent="0.3">
      <c r="A5451" s="1"/>
      <c r="K5451" s="1"/>
      <c r="R5451" s="1"/>
    </row>
    <row r="5452" spans="1:18" x14ac:dyDescent="0.3">
      <c r="A5452" s="1"/>
      <c r="K5452" s="1"/>
      <c r="R5452" s="1"/>
    </row>
    <row r="5453" spans="1:18" x14ac:dyDescent="0.3">
      <c r="A5453" s="1"/>
      <c r="K5453" s="1"/>
      <c r="R5453" s="1"/>
    </row>
    <row r="5454" spans="1:18" x14ac:dyDescent="0.3">
      <c r="A5454" s="1"/>
      <c r="K5454" s="1"/>
      <c r="R5454" s="1"/>
    </row>
    <row r="5455" spans="1:18" x14ac:dyDescent="0.3">
      <c r="A5455" s="1"/>
      <c r="K5455" s="1"/>
      <c r="R5455" s="1"/>
    </row>
    <row r="5456" spans="1:18" x14ac:dyDescent="0.3">
      <c r="A5456" s="1"/>
      <c r="K5456" s="1"/>
      <c r="R5456" s="1"/>
    </row>
    <row r="5457" spans="1:18" x14ac:dyDescent="0.3">
      <c r="A5457" s="1"/>
      <c r="K5457" s="1"/>
      <c r="R5457" s="1"/>
    </row>
    <row r="5458" spans="1:18" x14ac:dyDescent="0.3">
      <c r="A5458" s="1"/>
      <c r="K5458" s="1"/>
      <c r="R5458" s="1"/>
    </row>
    <row r="5459" spans="1:18" x14ac:dyDescent="0.3">
      <c r="A5459" s="1"/>
      <c r="K5459" s="1"/>
      <c r="R5459" s="1"/>
    </row>
    <row r="5460" spans="1:18" x14ac:dyDescent="0.3">
      <c r="A5460" s="1"/>
      <c r="K5460" s="1"/>
      <c r="R5460" s="1"/>
    </row>
    <row r="5461" spans="1:18" x14ac:dyDescent="0.3">
      <c r="A5461" s="1"/>
      <c r="K5461" s="1"/>
      <c r="R5461" s="1"/>
    </row>
    <row r="5462" spans="1:18" x14ac:dyDescent="0.3">
      <c r="A5462" s="1"/>
      <c r="K5462" s="1"/>
      <c r="R5462" s="1"/>
    </row>
    <row r="5463" spans="1:18" x14ac:dyDescent="0.3">
      <c r="A5463" s="1"/>
      <c r="K5463" s="1"/>
      <c r="R5463" s="1"/>
    </row>
    <row r="5464" spans="1:18" x14ac:dyDescent="0.3">
      <c r="A5464" s="1"/>
      <c r="K5464" s="1"/>
      <c r="R5464" s="1"/>
    </row>
    <row r="5465" spans="1:18" x14ac:dyDescent="0.3">
      <c r="A5465" s="1"/>
      <c r="K5465" s="1"/>
      <c r="R5465" s="1"/>
    </row>
    <row r="5466" spans="1:18" x14ac:dyDescent="0.3">
      <c r="A5466" s="1"/>
      <c r="K5466" s="1"/>
      <c r="R5466" s="1"/>
    </row>
    <row r="5467" spans="1:18" x14ac:dyDescent="0.3">
      <c r="A5467" s="1"/>
      <c r="K5467" s="1"/>
      <c r="R5467" s="1"/>
    </row>
    <row r="5468" spans="1:18" x14ac:dyDescent="0.3">
      <c r="A5468" s="1"/>
      <c r="K5468" s="1"/>
      <c r="R5468" s="1"/>
    </row>
    <row r="5469" spans="1:18" x14ac:dyDescent="0.3">
      <c r="A5469" s="1"/>
      <c r="K5469" s="1"/>
      <c r="R5469" s="1"/>
    </row>
    <row r="5470" spans="1:18" x14ac:dyDescent="0.3">
      <c r="A5470" s="1"/>
      <c r="K5470" s="1"/>
      <c r="R5470" s="1"/>
    </row>
    <row r="5471" spans="1:18" x14ac:dyDescent="0.3">
      <c r="A5471" s="1"/>
      <c r="K5471" s="1"/>
      <c r="R5471" s="1"/>
    </row>
    <row r="5472" spans="1:18" x14ac:dyDescent="0.3">
      <c r="A5472" s="1"/>
      <c r="K5472" s="1"/>
      <c r="R5472" s="1"/>
    </row>
    <row r="5473" spans="1:18" x14ac:dyDescent="0.3">
      <c r="A5473" s="1"/>
      <c r="K5473" s="1"/>
      <c r="R5473" s="1"/>
    </row>
    <row r="5474" spans="1:18" x14ac:dyDescent="0.3">
      <c r="A5474" s="1"/>
      <c r="K5474" s="1"/>
      <c r="R5474" s="1"/>
    </row>
    <row r="5475" spans="1:18" x14ac:dyDescent="0.3">
      <c r="A5475" s="1"/>
      <c r="K5475" s="1"/>
      <c r="R5475" s="1"/>
    </row>
    <row r="5476" spans="1:18" x14ac:dyDescent="0.3">
      <c r="A5476" s="1"/>
      <c r="K5476" s="1"/>
      <c r="R5476" s="1"/>
    </row>
    <row r="5477" spans="1:18" x14ac:dyDescent="0.3">
      <c r="A5477" s="1"/>
      <c r="K5477" s="1"/>
      <c r="R5477" s="1"/>
    </row>
    <row r="5478" spans="1:18" x14ac:dyDescent="0.3">
      <c r="A5478" s="1"/>
      <c r="K5478" s="1"/>
      <c r="R5478" s="1"/>
    </row>
    <row r="5479" spans="1:18" x14ac:dyDescent="0.3">
      <c r="A5479" s="1"/>
      <c r="K5479" s="1"/>
      <c r="R5479" s="1"/>
    </row>
    <row r="5480" spans="1:18" x14ac:dyDescent="0.3">
      <c r="A5480" s="1"/>
      <c r="K5480" s="1"/>
      <c r="R5480" s="1"/>
    </row>
    <row r="5481" spans="1:18" x14ac:dyDescent="0.3">
      <c r="A5481" s="1"/>
      <c r="K5481" s="1"/>
      <c r="R5481" s="1"/>
    </row>
    <row r="5482" spans="1:18" x14ac:dyDescent="0.3">
      <c r="A5482" s="1"/>
      <c r="K5482" s="1"/>
      <c r="R5482" s="1"/>
    </row>
    <row r="5483" spans="1:18" x14ac:dyDescent="0.3">
      <c r="A5483" s="1"/>
      <c r="K5483" s="1"/>
      <c r="R5483" s="1"/>
    </row>
    <row r="5484" spans="1:18" x14ac:dyDescent="0.3">
      <c r="A5484" s="1"/>
      <c r="K5484" s="1"/>
      <c r="R5484" s="1"/>
    </row>
    <row r="5485" spans="1:18" x14ac:dyDescent="0.3">
      <c r="A5485" s="1"/>
      <c r="K5485" s="1"/>
      <c r="R5485" s="1"/>
    </row>
    <row r="5486" spans="1:18" x14ac:dyDescent="0.3">
      <c r="A5486" s="1"/>
      <c r="K5486" s="1"/>
      <c r="R5486" s="1"/>
    </row>
    <row r="5487" spans="1:18" x14ac:dyDescent="0.3">
      <c r="A5487" s="1"/>
      <c r="K5487" s="1"/>
      <c r="R5487" s="1"/>
    </row>
    <row r="5488" spans="1:18" x14ac:dyDescent="0.3">
      <c r="A5488" s="1"/>
      <c r="K5488" s="1"/>
      <c r="R5488" s="1"/>
    </row>
    <row r="5489" spans="1:18" x14ac:dyDescent="0.3">
      <c r="A5489" s="1"/>
      <c r="K5489" s="1"/>
      <c r="R5489" s="1"/>
    </row>
    <row r="5490" spans="1:18" x14ac:dyDescent="0.3">
      <c r="A5490" s="1"/>
      <c r="K5490" s="1"/>
      <c r="R5490" s="1"/>
    </row>
    <row r="5491" spans="1:18" x14ac:dyDescent="0.3">
      <c r="A5491" s="1"/>
      <c r="K5491" s="1"/>
      <c r="R5491" s="1"/>
    </row>
    <row r="5492" spans="1:18" x14ac:dyDescent="0.3">
      <c r="A5492" s="1"/>
      <c r="K5492" s="1"/>
      <c r="R5492" s="1"/>
    </row>
    <row r="5493" spans="1:18" x14ac:dyDescent="0.3">
      <c r="A5493" s="1"/>
      <c r="K5493" s="1"/>
      <c r="R5493" s="1"/>
    </row>
    <row r="5494" spans="1:18" x14ac:dyDescent="0.3">
      <c r="A5494" s="1"/>
      <c r="K5494" s="1"/>
      <c r="R5494" s="1"/>
    </row>
    <row r="5495" spans="1:18" x14ac:dyDescent="0.3">
      <c r="A5495" s="1"/>
      <c r="K5495" s="1"/>
      <c r="R5495" s="1"/>
    </row>
    <row r="5496" spans="1:18" x14ac:dyDescent="0.3">
      <c r="A5496" s="1"/>
      <c r="K5496" s="1"/>
      <c r="R5496" s="1"/>
    </row>
    <row r="5497" spans="1:18" x14ac:dyDescent="0.3">
      <c r="A5497" s="1"/>
      <c r="K5497" s="1"/>
      <c r="R5497" s="1"/>
    </row>
    <row r="5498" spans="1:18" x14ac:dyDescent="0.3">
      <c r="A5498" s="1"/>
      <c r="K5498" s="1"/>
      <c r="R5498" s="1"/>
    </row>
    <row r="5499" spans="1:18" x14ac:dyDescent="0.3">
      <c r="A5499" s="1"/>
      <c r="K5499" s="1"/>
      <c r="R5499" s="1"/>
    </row>
    <row r="5500" spans="1:18" x14ac:dyDescent="0.3">
      <c r="A5500" s="1"/>
      <c r="K5500" s="1"/>
      <c r="R5500" s="1"/>
    </row>
    <row r="5501" spans="1:18" x14ac:dyDescent="0.3">
      <c r="A5501" s="1"/>
      <c r="K5501" s="1"/>
      <c r="R5501" s="1"/>
    </row>
    <row r="5502" spans="1:18" x14ac:dyDescent="0.3">
      <c r="A5502" s="1"/>
      <c r="K5502" s="1"/>
      <c r="R5502" s="1"/>
    </row>
    <row r="5503" spans="1:18" x14ac:dyDescent="0.3">
      <c r="A5503" s="1"/>
      <c r="K5503" s="1"/>
      <c r="R5503" s="1"/>
    </row>
    <row r="5504" spans="1:18" x14ac:dyDescent="0.3">
      <c r="A5504" s="1"/>
      <c r="K5504" s="1"/>
      <c r="R5504" s="1"/>
    </row>
    <row r="5505" spans="1:18" x14ac:dyDescent="0.3">
      <c r="A5505" s="1"/>
      <c r="K5505" s="1"/>
      <c r="R5505" s="1"/>
    </row>
    <row r="5506" spans="1:18" x14ac:dyDescent="0.3">
      <c r="A5506" s="1"/>
      <c r="K5506" s="1"/>
      <c r="R5506" s="1"/>
    </row>
    <row r="5507" spans="1:18" x14ac:dyDescent="0.3">
      <c r="A5507" s="1"/>
      <c r="K5507" s="1"/>
      <c r="R5507" s="1"/>
    </row>
    <row r="5508" spans="1:18" x14ac:dyDescent="0.3">
      <c r="A5508" s="1"/>
      <c r="K5508" s="1"/>
      <c r="R5508" s="1"/>
    </row>
    <row r="5509" spans="1:18" x14ac:dyDescent="0.3">
      <c r="A5509" s="1"/>
      <c r="K5509" s="1"/>
      <c r="R5509" s="1"/>
    </row>
    <row r="5510" spans="1:18" x14ac:dyDescent="0.3">
      <c r="A5510" s="1"/>
      <c r="K5510" s="1"/>
      <c r="R5510" s="1"/>
    </row>
    <row r="5511" spans="1:18" x14ac:dyDescent="0.3">
      <c r="A5511" s="1"/>
      <c r="K5511" s="1"/>
      <c r="R5511" s="1"/>
    </row>
    <row r="5512" spans="1:18" x14ac:dyDescent="0.3">
      <c r="A5512" s="1"/>
      <c r="K5512" s="1"/>
      <c r="R5512" s="1"/>
    </row>
    <row r="5513" spans="1:18" x14ac:dyDescent="0.3">
      <c r="A5513" s="1"/>
      <c r="K5513" s="1"/>
      <c r="R5513" s="1"/>
    </row>
    <row r="5514" spans="1:18" x14ac:dyDescent="0.3">
      <c r="A5514" s="1"/>
      <c r="K5514" s="1"/>
      <c r="R5514" s="1"/>
    </row>
    <row r="5515" spans="1:18" x14ac:dyDescent="0.3">
      <c r="A5515" s="1"/>
      <c r="K5515" s="1"/>
      <c r="R5515" s="1"/>
    </row>
    <row r="5516" spans="1:18" x14ac:dyDescent="0.3">
      <c r="A5516" s="1"/>
      <c r="K5516" s="1"/>
      <c r="R5516" s="1"/>
    </row>
    <row r="5517" spans="1:18" x14ac:dyDescent="0.3">
      <c r="A5517" s="1"/>
      <c r="K5517" s="1"/>
      <c r="R5517" s="1"/>
    </row>
    <row r="5518" spans="1:18" x14ac:dyDescent="0.3">
      <c r="A5518" s="1"/>
      <c r="K5518" s="1"/>
      <c r="R5518" s="1"/>
    </row>
    <row r="5519" spans="1:18" x14ac:dyDescent="0.3">
      <c r="A5519" s="1"/>
      <c r="K5519" s="1"/>
      <c r="R5519" s="1"/>
    </row>
    <row r="5520" spans="1:18" x14ac:dyDescent="0.3">
      <c r="A5520" s="1"/>
      <c r="K5520" s="1"/>
      <c r="R5520" s="1"/>
    </row>
    <row r="5521" spans="1:18" x14ac:dyDescent="0.3">
      <c r="A5521" s="1"/>
      <c r="K5521" s="1"/>
      <c r="R5521" s="1"/>
    </row>
    <row r="5522" spans="1:18" x14ac:dyDescent="0.3">
      <c r="A5522" s="1"/>
      <c r="K5522" s="1"/>
      <c r="R5522" s="1"/>
    </row>
    <row r="5523" spans="1:18" x14ac:dyDescent="0.3">
      <c r="A5523" s="1"/>
      <c r="K5523" s="1"/>
      <c r="R5523" s="1"/>
    </row>
    <row r="5524" spans="1:18" x14ac:dyDescent="0.3">
      <c r="A5524" s="1"/>
      <c r="K5524" s="1"/>
      <c r="R5524" s="1"/>
    </row>
    <row r="5525" spans="1:18" x14ac:dyDescent="0.3">
      <c r="A5525" s="1"/>
      <c r="K5525" s="1"/>
      <c r="R5525" s="1"/>
    </row>
    <row r="5526" spans="1:18" x14ac:dyDescent="0.3">
      <c r="A5526" s="1"/>
      <c r="K5526" s="1"/>
      <c r="R5526" s="1"/>
    </row>
    <row r="5527" spans="1:18" x14ac:dyDescent="0.3">
      <c r="A5527" s="1"/>
      <c r="K5527" s="1"/>
      <c r="R5527" s="1"/>
    </row>
    <row r="5528" spans="1:18" x14ac:dyDescent="0.3">
      <c r="A5528" s="1"/>
      <c r="K5528" s="1"/>
      <c r="R5528" s="1"/>
    </row>
    <row r="5529" spans="1:18" x14ac:dyDescent="0.3">
      <c r="A5529" s="1"/>
      <c r="K5529" s="1"/>
      <c r="R5529" s="1"/>
    </row>
    <row r="5530" spans="1:18" x14ac:dyDescent="0.3">
      <c r="A5530" s="1"/>
      <c r="K5530" s="1"/>
      <c r="R5530" s="1"/>
    </row>
    <row r="5531" spans="1:18" x14ac:dyDescent="0.3">
      <c r="A5531" s="1"/>
      <c r="K5531" s="1"/>
      <c r="R5531" s="1"/>
    </row>
    <row r="5532" spans="1:18" x14ac:dyDescent="0.3">
      <c r="A5532" s="1"/>
      <c r="K5532" s="1"/>
      <c r="R5532" s="1"/>
    </row>
    <row r="5533" spans="1:18" x14ac:dyDescent="0.3">
      <c r="A5533" s="1"/>
      <c r="K5533" s="1"/>
      <c r="R5533" s="1"/>
    </row>
    <row r="5534" spans="1:18" x14ac:dyDescent="0.3">
      <c r="A5534" s="1"/>
      <c r="K5534" s="1"/>
      <c r="R5534" s="1"/>
    </row>
    <row r="5535" spans="1:18" x14ac:dyDescent="0.3">
      <c r="A5535" s="1"/>
      <c r="K5535" s="1"/>
      <c r="R5535" s="1"/>
    </row>
    <row r="5536" spans="1:18" x14ac:dyDescent="0.3">
      <c r="A5536" s="1"/>
      <c r="K5536" s="1"/>
      <c r="R5536" s="1"/>
    </row>
    <row r="5537" spans="1:18" x14ac:dyDescent="0.3">
      <c r="A5537" s="1"/>
      <c r="K5537" s="1"/>
      <c r="R5537" s="1"/>
    </row>
    <row r="5538" spans="1:18" x14ac:dyDescent="0.3">
      <c r="A5538" s="1"/>
      <c r="K5538" s="1"/>
      <c r="R5538" s="1"/>
    </row>
    <row r="5539" spans="1:18" x14ac:dyDescent="0.3">
      <c r="A5539" s="1"/>
      <c r="K5539" s="1"/>
      <c r="R5539" s="1"/>
    </row>
    <row r="5540" spans="1:18" x14ac:dyDescent="0.3">
      <c r="A5540" s="1"/>
      <c r="K5540" s="1"/>
      <c r="R5540" s="1"/>
    </row>
    <row r="5541" spans="1:18" x14ac:dyDescent="0.3">
      <c r="A5541" s="1"/>
      <c r="K5541" s="1"/>
      <c r="R5541" s="1"/>
    </row>
    <row r="5542" spans="1:18" x14ac:dyDescent="0.3">
      <c r="A5542" s="1"/>
      <c r="K5542" s="1"/>
      <c r="R5542" s="1"/>
    </row>
    <row r="5543" spans="1:18" x14ac:dyDescent="0.3">
      <c r="A5543" s="1"/>
      <c r="K5543" s="1"/>
      <c r="R5543" s="1"/>
    </row>
    <row r="5544" spans="1:18" x14ac:dyDescent="0.3">
      <c r="A5544" s="1"/>
      <c r="K5544" s="1"/>
      <c r="R5544" s="1"/>
    </row>
    <row r="5545" spans="1:18" x14ac:dyDescent="0.3">
      <c r="A5545" s="1"/>
      <c r="K5545" s="1"/>
      <c r="R5545" s="1"/>
    </row>
    <row r="5546" spans="1:18" x14ac:dyDescent="0.3">
      <c r="A5546" s="1"/>
      <c r="K5546" s="1"/>
      <c r="R5546" s="1"/>
    </row>
    <row r="5547" spans="1:18" x14ac:dyDescent="0.3">
      <c r="A5547" s="1"/>
      <c r="K5547" s="1"/>
      <c r="R5547" s="1"/>
    </row>
    <row r="5548" spans="1:18" x14ac:dyDescent="0.3">
      <c r="A5548" s="1"/>
      <c r="K5548" s="1"/>
      <c r="R5548" s="1"/>
    </row>
    <row r="5549" spans="1:18" x14ac:dyDescent="0.3">
      <c r="A5549" s="1"/>
      <c r="K5549" s="1"/>
      <c r="R5549" s="1"/>
    </row>
    <row r="5550" spans="1:18" x14ac:dyDescent="0.3">
      <c r="A5550" s="1"/>
      <c r="K5550" s="1"/>
      <c r="R5550" s="1"/>
    </row>
    <row r="5551" spans="1:18" x14ac:dyDescent="0.3">
      <c r="A5551" s="1"/>
      <c r="K5551" s="1"/>
      <c r="R5551" s="1"/>
    </row>
    <row r="5552" spans="1:18" x14ac:dyDescent="0.3">
      <c r="A5552" s="1"/>
      <c r="K5552" s="1"/>
      <c r="R5552" s="1"/>
    </row>
    <row r="5553" spans="1:18" x14ac:dyDescent="0.3">
      <c r="A5553" s="1"/>
      <c r="K5553" s="1"/>
      <c r="R5553" s="1"/>
    </row>
    <row r="5554" spans="1:18" x14ac:dyDescent="0.3">
      <c r="A5554" s="1"/>
      <c r="K5554" s="1"/>
      <c r="R5554" s="1"/>
    </row>
    <row r="5555" spans="1:18" x14ac:dyDescent="0.3">
      <c r="A5555" s="1"/>
      <c r="K5555" s="1"/>
      <c r="R5555" s="1"/>
    </row>
    <row r="5556" spans="1:18" x14ac:dyDescent="0.3">
      <c r="A5556" s="1"/>
      <c r="K5556" s="1"/>
      <c r="R5556" s="1"/>
    </row>
    <row r="5557" spans="1:18" x14ac:dyDescent="0.3">
      <c r="A5557" s="1"/>
      <c r="K5557" s="1"/>
      <c r="R5557" s="1"/>
    </row>
    <row r="5558" spans="1:18" x14ac:dyDescent="0.3">
      <c r="A5558" s="1"/>
      <c r="K5558" s="1"/>
      <c r="R5558" s="1"/>
    </row>
    <row r="5559" spans="1:18" x14ac:dyDescent="0.3">
      <c r="A5559" s="1"/>
      <c r="K5559" s="1"/>
      <c r="R5559" s="1"/>
    </row>
    <row r="5560" spans="1:18" x14ac:dyDescent="0.3">
      <c r="A5560" s="1"/>
      <c r="K5560" s="1"/>
      <c r="R5560" s="1"/>
    </row>
    <row r="5561" spans="1:18" x14ac:dyDescent="0.3">
      <c r="A5561" s="1"/>
      <c r="K5561" s="1"/>
      <c r="R5561" s="1"/>
    </row>
    <row r="5562" spans="1:18" x14ac:dyDescent="0.3">
      <c r="A5562" s="1"/>
      <c r="K5562" s="1"/>
      <c r="R5562" s="1"/>
    </row>
    <row r="5563" spans="1:18" x14ac:dyDescent="0.3">
      <c r="A5563" s="1"/>
      <c r="K5563" s="1"/>
      <c r="R5563" s="1"/>
    </row>
    <row r="5564" spans="1:18" x14ac:dyDescent="0.3">
      <c r="A5564" s="1"/>
      <c r="K5564" s="1"/>
      <c r="R5564" s="1"/>
    </row>
    <row r="5565" spans="1:18" x14ac:dyDescent="0.3">
      <c r="A5565" s="1"/>
      <c r="K5565" s="1"/>
      <c r="R5565" s="1"/>
    </row>
    <row r="5566" spans="1:18" x14ac:dyDescent="0.3">
      <c r="A5566" s="1"/>
      <c r="K5566" s="1"/>
      <c r="R5566" s="1"/>
    </row>
    <row r="5567" spans="1:18" x14ac:dyDescent="0.3">
      <c r="A5567" s="1"/>
      <c r="K5567" s="1"/>
      <c r="R5567" s="1"/>
    </row>
    <row r="5568" spans="1:18" x14ac:dyDescent="0.3">
      <c r="A5568" s="1"/>
      <c r="K5568" s="1"/>
      <c r="R5568" s="1"/>
    </row>
    <row r="5569" spans="1:18" x14ac:dyDescent="0.3">
      <c r="A5569" s="1"/>
      <c r="K5569" s="1"/>
      <c r="R5569" s="1"/>
    </row>
    <row r="5570" spans="1:18" x14ac:dyDescent="0.3">
      <c r="A5570" s="1"/>
      <c r="K5570" s="1"/>
      <c r="R5570" s="1"/>
    </row>
    <row r="5571" spans="1:18" x14ac:dyDescent="0.3">
      <c r="A5571" s="1"/>
      <c r="K5571" s="1"/>
      <c r="R5571" s="1"/>
    </row>
    <row r="5572" spans="1:18" x14ac:dyDescent="0.3">
      <c r="A5572" s="1"/>
      <c r="K5572" s="1"/>
      <c r="R5572" s="1"/>
    </row>
    <row r="5573" spans="1:18" x14ac:dyDescent="0.3">
      <c r="A5573" s="1"/>
      <c r="K5573" s="1"/>
      <c r="R5573" s="1"/>
    </row>
    <row r="5574" spans="1:18" x14ac:dyDescent="0.3">
      <c r="A5574" s="1"/>
      <c r="K5574" s="1"/>
      <c r="R5574" s="1"/>
    </row>
    <row r="5575" spans="1:18" x14ac:dyDescent="0.3">
      <c r="A5575" s="1"/>
      <c r="K5575" s="1"/>
      <c r="R5575" s="1"/>
    </row>
    <row r="5576" spans="1:18" x14ac:dyDescent="0.3">
      <c r="A5576" s="1"/>
      <c r="K5576" s="1"/>
      <c r="R5576" s="1"/>
    </row>
    <row r="5577" spans="1:18" x14ac:dyDescent="0.3">
      <c r="A5577" s="1"/>
      <c r="K5577" s="1"/>
      <c r="R5577" s="1"/>
    </row>
    <row r="5578" spans="1:18" x14ac:dyDescent="0.3">
      <c r="A5578" s="1"/>
      <c r="K5578" s="1"/>
      <c r="R5578" s="1"/>
    </row>
    <row r="5579" spans="1:18" x14ac:dyDescent="0.3">
      <c r="A5579" s="1"/>
      <c r="K5579" s="1"/>
      <c r="R5579" s="1"/>
    </row>
    <row r="5580" spans="1:18" x14ac:dyDescent="0.3">
      <c r="A5580" s="1"/>
      <c r="K5580" s="1"/>
      <c r="R5580" s="1"/>
    </row>
    <row r="5581" spans="1:18" x14ac:dyDescent="0.3">
      <c r="A5581" s="1"/>
      <c r="K5581" s="1"/>
      <c r="R5581" s="1"/>
    </row>
    <row r="5582" spans="1:18" x14ac:dyDescent="0.3">
      <c r="A5582" s="1"/>
      <c r="K5582" s="1"/>
      <c r="R5582" s="1"/>
    </row>
    <row r="5583" spans="1:18" x14ac:dyDescent="0.3">
      <c r="A5583" s="1"/>
      <c r="K5583" s="1"/>
      <c r="R5583" s="1"/>
    </row>
    <row r="5584" spans="1:18" x14ac:dyDescent="0.3">
      <c r="A5584" s="1"/>
      <c r="K5584" s="1"/>
      <c r="R5584" s="1"/>
    </row>
    <row r="5585" spans="1:18" x14ac:dyDescent="0.3">
      <c r="A5585" s="1"/>
      <c r="K5585" s="1"/>
      <c r="R5585" s="1"/>
    </row>
    <row r="5586" spans="1:18" x14ac:dyDescent="0.3">
      <c r="A5586" s="1"/>
      <c r="K5586" s="1"/>
      <c r="R5586" s="1"/>
    </row>
    <row r="5587" spans="1:18" x14ac:dyDescent="0.3">
      <c r="A5587" s="1"/>
      <c r="K5587" s="1"/>
      <c r="R5587" s="1"/>
    </row>
    <row r="5588" spans="1:18" x14ac:dyDescent="0.3">
      <c r="A5588" s="1"/>
      <c r="K5588" s="1"/>
      <c r="R5588" s="1"/>
    </row>
    <row r="5589" spans="1:18" x14ac:dyDescent="0.3">
      <c r="A5589" s="1"/>
      <c r="K5589" s="1"/>
      <c r="R5589" s="1"/>
    </row>
    <row r="5590" spans="1:18" x14ac:dyDescent="0.3">
      <c r="A5590" s="1"/>
      <c r="K5590" s="1"/>
      <c r="R5590" s="1"/>
    </row>
    <row r="5591" spans="1:18" x14ac:dyDescent="0.3">
      <c r="A5591" s="1"/>
      <c r="K5591" s="1"/>
      <c r="R5591" s="1"/>
    </row>
    <row r="5592" spans="1:18" x14ac:dyDescent="0.3">
      <c r="A5592" s="1"/>
      <c r="K5592" s="1"/>
      <c r="R5592" s="1"/>
    </row>
    <row r="5593" spans="1:18" x14ac:dyDescent="0.3">
      <c r="A5593" s="1"/>
      <c r="K5593" s="1"/>
      <c r="R5593" s="1"/>
    </row>
    <row r="5594" spans="1:18" x14ac:dyDescent="0.3">
      <c r="A5594" s="1"/>
      <c r="K5594" s="1"/>
      <c r="R5594" s="1"/>
    </row>
    <row r="5595" spans="1:18" x14ac:dyDescent="0.3">
      <c r="A5595" s="1"/>
      <c r="K5595" s="1"/>
      <c r="R5595" s="1"/>
    </row>
    <row r="5596" spans="1:18" x14ac:dyDescent="0.3">
      <c r="A5596" s="1"/>
      <c r="K5596" s="1"/>
      <c r="R5596" s="1"/>
    </row>
    <row r="5597" spans="1:18" x14ac:dyDescent="0.3">
      <c r="A5597" s="1"/>
      <c r="K5597" s="1"/>
      <c r="R5597" s="1"/>
    </row>
    <row r="5598" spans="1:18" x14ac:dyDescent="0.3">
      <c r="A5598" s="1"/>
      <c r="K5598" s="1"/>
      <c r="R5598" s="1"/>
    </row>
    <row r="5599" spans="1:18" x14ac:dyDescent="0.3">
      <c r="A5599" s="1"/>
      <c r="K5599" s="1"/>
      <c r="R5599" s="1"/>
    </row>
    <row r="5600" spans="1:18" x14ac:dyDescent="0.3">
      <c r="A5600" s="1"/>
      <c r="K5600" s="1"/>
      <c r="R5600" s="1"/>
    </row>
    <row r="5601" spans="1:18" x14ac:dyDescent="0.3">
      <c r="A5601" s="1"/>
      <c r="K5601" s="1"/>
      <c r="R5601" s="1"/>
    </row>
    <row r="5602" spans="1:18" x14ac:dyDescent="0.3">
      <c r="A5602" s="1"/>
      <c r="K5602" s="1"/>
      <c r="R5602" s="1"/>
    </row>
    <row r="5603" spans="1:18" x14ac:dyDescent="0.3">
      <c r="A5603" s="1"/>
      <c r="K5603" s="1"/>
      <c r="R5603" s="1"/>
    </row>
    <row r="5604" spans="1:18" x14ac:dyDescent="0.3">
      <c r="A5604" s="1"/>
      <c r="K5604" s="1"/>
      <c r="R5604" s="1"/>
    </row>
    <row r="5605" spans="1:18" x14ac:dyDescent="0.3">
      <c r="A5605" s="1"/>
      <c r="K5605" s="1"/>
      <c r="R5605" s="1"/>
    </row>
    <row r="5606" spans="1:18" x14ac:dyDescent="0.3">
      <c r="A5606" s="1"/>
      <c r="K5606" s="1"/>
      <c r="R5606" s="1"/>
    </row>
    <row r="5607" spans="1:18" x14ac:dyDescent="0.3">
      <c r="A5607" s="1"/>
      <c r="K5607" s="1"/>
      <c r="R5607" s="1"/>
    </row>
    <row r="5608" spans="1:18" x14ac:dyDescent="0.3">
      <c r="A5608" s="1"/>
      <c r="K5608" s="1"/>
      <c r="R5608" s="1"/>
    </row>
    <row r="5609" spans="1:18" x14ac:dyDescent="0.3">
      <c r="A5609" s="1"/>
      <c r="K5609" s="1"/>
      <c r="R5609" s="1"/>
    </row>
    <row r="5610" spans="1:18" x14ac:dyDescent="0.3">
      <c r="A5610" s="1"/>
      <c r="K5610" s="1"/>
      <c r="R5610" s="1"/>
    </row>
    <row r="5611" spans="1:18" x14ac:dyDescent="0.3">
      <c r="A5611" s="1"/>
      <c r="K5611" s="1"/>
      <c r="R5611" s="1"/>
    </row>
    <row r="5612" spans="1:18" x14ac:dyDescent="0.3">
      <c r="A5612" s="1"/>
      <c r="K5612" s="1"/>
      <c r="R5612" s="1"/>
    </row>
    <row r="5613" spans="1:18" x14ac:dyDescent="0.3">
      <c r="A5613" s="1"/>
      <c r="K5613" s="1"/>
      <c r="R5613" s="1"/>
    </row>
    <row r="5614" spans="1:18" x14ac:dyDescent="0.3">
      <c r="A5614" s="1"/>
      <c r="K5614" s="1"/>
      <c r="R5614" s="1"/>
    </row>
    <row r="5615" spans="1:18" x14ac:dyDescent="0.3">
      <c r="A5615" s="1"/>
      <c r="K5615" s="1"/>
      <c r="R5615" s="1"/>
    </row>
    <row r="5616" spans="1:18" x14ac:dyDescent="0.3">
      <c r="A5616" s="1"/>
      <c r="K5616" s="1"/>
      <c r="R5616" s="1"/>
    </row>
    <row r="5617" spans="1:18" x14ac:dyDescent="0.3">
      <c r="A5617" s="1"/>
      <c r="K5617" s="1"/>
      <c r="R5617" s="1"/>
    </row>
    <row r="5618" spans="1:18" x14ac:dyDescent="0.3">
      <c r="A5618" s="1"/>
      <c r="K5618" s="1"/>
      <c r="R5618" s="1"/>
    </row>
    <row r="5619" spans="1:18" x14ac:dyDescent="0.3">
      <c r="A5619" s="1"/>
      <c r="K5619" s="1"/>
      <c r="R5619" s="1"/>
    </row>
    <row r="5620" spans="1:18" x14ac:dyDescent="0.3">
      <c r="A5620" s="1"/>
      <c r="K5620" s="1"/>
      <c r="R5620" s="1"/>
    </row>
    <row r="5621" spans="1:18" x14ac:dyDescent="0.3">
      <c r="A5621" s="1"/>
      <c r="K5621" s="1"/>
      <c r="R5621" s="1"/>
    </row>
    <row r="5622" spans="1:18" x14ac:dyDescent="0.3">
      <c r="A5622" s="1"/>
      <c r="K5622" s="1"/>
      <c r="R5622" s="1"/>
    </row>
    <row r="5623" spans="1:18" x14ac:dyDescent="0.3">
      <c r="A5623" s="1"/>
      <c r="K5623" s="1"/>
      <c r="R5623" s="1"/>
    </row>
    <row r="5624" spans="1:18" x14ac:dyDescent="0.3">
      <c r="A5624" s="1"/>
      <c r="K5624" s="1"/>
      <c r="R5624" s="1"/>
    </row>
    <row r="5625" spans="1:18" x14ac:dyDescent="0.3">
      <c r="A5625" s="1"/>
      <c r="K5625" s="1"/>
      <c r="R5625" s="1"/>
    </row>
    <row r="5626" spans="1:18" x14ac:dyDescent="0.3">
      <c r="A5626" s="1"/>
      <c r="K5626" s="1"/>
      <c r="R5626" s="1"/>
    </row>
    <row r="5627" spans="1:18" x14ac:dyDescent="0.3">
      <c r="A5627" s="1"/>
      <c r="K5627" s="1"/>
      <c r="R5627" s="1"/>
    </row>
    <row r="5628" spans="1:18" x14ac:dyDescent="0.3">
      <c r="A5628" s="1"/>
      <c r="K5628" s="1"/>
      <c r="R5628" s="1"/>
    </row>
    <row r="5629" spans="1:18" x14ac:dyDescent="0.3">
      <c r="A5629" s="1"/>
      <c r="K5629" s="1"/>
      <c r="R5629" s="1"/>
    </row>
    <row r="5630" spans="1:18" x14ac:dyDescent="0.3">
      <c r="A5630" s="1"/>
      <c r="K5630" s="1"/>
      <c r="R5630" s="1"/>
    </row>
    <row r="5631" spans="1:18" x14ac:dyDescent="0.3">
      <c r="A5631" s="1"/>
      <c r="K5631" s="1"/>
      <c r="R5631" s="1"/>
    </row>
    <row r="5632" spans="1:18" x14ac:dyDescent="0.3">
      <c r="A5632" s="1"/>
      <c r="K5632" s="1"/>
      <c r="R5632" s="1"/>
    </row>
    <row r="5633" spans="1:18" x14ac:dyDescent="0.3">
      <c r="A5633" s="1"/>
      <c r="K5633" s="1"/>
      <c r="R5633" s="1"/>
    </row>
    <row r="5634" spans="1:18" x14ac:dyDescent="0.3">
      <c r="A5634" s="1"/>
      <c r="K5634" s="1"/>
      <c r="R5634" s="1"/>
    </row>
    <row r="5635" spans="1:18" x14ac:dyDescent="0.3">
      <c r="A5635" s="1"/>
      <c r="K5635" s="1"/>
      <c r="R5635" s="1"/>
    </row>
    <row r="5636" spans="1:18" x14ac:dyDescent="0.3">
      <c r="A5636" s="1"/>
      <c r="K5636" s="1"/>
      <c r="R5636" s="1"/>
    </row>
    <row r="5637" spans="1:18" x14ac:dyDescent="0.3">
      <c r="A5637" s="1"/>
      <c r="K5637" s="1"/>
      <c r="R5637" s="1"/>
    </row>
    <row r="5638" spans="1:18" x14ac:dyDescent="0.3">
      <c r="A5638" s="1"/>
      <c r="K5638" s="1"/>
      <c r="R5638" s="1"/>
    </row>
    <row r="5639" spans="1:18" x14ac:dyDescent="0.3">
      <c r="A5639" s="1"/>
      <c r="K5639" s="1"/>
      <c r="R5639" s="1"/>
    </row>
    <row r="5640" spans="1:18" x14ac:dyDescent="0.3">
      <c r="A5640" s="1"/>
      <c r="K5640" s="1"/>
      <c r="R5640" s="1"/>
    </row>
    <row r="5641" spans="1:18" x14ac:dyDescent="0.3">
      <c r="A5641" s="1"/>
      <c r="K5641" s="1"/>
      <c r="R5641" s="1"/>
    </row>
    <row r="5642" spans="1:18" x14ac:dyDescent="0.3">
      <c r="A5642" s="1"/>
      <c r="K5642" s="1"/>
      <c r="R5642" s="1"/>
    </row>
    <row r="5643" spans="1:18" x14ac:dyDescent="0.3">
      <c r="A5643" s="1"/>
      <c r="K5643" s="1"/>
      <c r="R5643" s="1"/>
    </row>
    <row r="5644" spans="1:18" x14ac:dyDescent="0.3">
      <c r="A5644" s="1"/>
      <c r="K5644" s="1"/>
      <c r="R5644" s="1"/>
    </row>
    <row r="5645" spans="1:18" x14ac:dyDescent="0.3">
      <c r="A5645" s="1"/>
      <c r="K5645" s="1"/>
      <c r="R5645" s="1"/>
    </row>
    <row r="5646" spans="1:18" x14ac:dyDescent="0.3">
      <c r="A5646" s="1"/>
      <c r="K5646" s="1"/>
      <c r="R5646" s="1"/>
    </row>
    <row r="5647" spans="1:18" x14ac:dyDescent="0.3">
      <c r="A5647" s="1"/>
      <c r="K5647" s="1"/>
      <c r="R5647" s="1"/>
    </row>
    <row r="5648" spans="1:18" x14ac:dyDescent="0.3">
      <c r="A5648" s="1"/>
      <c r="K5648" s="1"/>
      <c r="R5648" s="1"/>
    </row>
    <row r="5649" spans="1:18" x14ac:dyDescent="0.3">
      <c r="A5649" s="1"/>
      <c r="K5649" s="1"/>
      <c r="R5649" s="1"/>
    </row>
    <row r="5650" spans="1:18" x14ac:dyDescent="0.3">
      <c r="A5650" s="1"/>
      <c r="K5650" s="1"/>
      <c r="R5650" s="1"/>
    </row>
    <row r="5651" spans="1:18" x14ac:dyDescent="0.3">
      <c r="A5651" s="1"/>
      <c r="K5651" s="1"/>
      <c r="R5651" s="1"/>
    </row>
    <row r="5652" spans="1:18" x14ac:dyDescent="0.3">
      <c r="A5652" s="1"/>
      <c r="K5652" s="1"/>
      <c r="R5652" s="1"/>
    </row>
    <row r="5653" spans="1:18" x14ac:dyDescent="0.3">
      <c r="A5653" s="1"/>
      <c r="K5653" s="1"/>
      <c r="R5653" s="1"/>
    </row>
    <row r="5654" spans="1:18" x14ac:dyDescent="0.3">
      <c r="A5654" s="1"/>
      <c r="K5654" s="1"/>
      <c r="R5654" s="1"/>
    </row>
    <row r="5655" spans="1:18" x14ac:dyDescent="0.3">
      <c r="A5655" s="1"/>
      <c r="K5655" s="1"/>
      <c r="R5655" s="1"/>
    </row>
    <row r="5656" spans="1:18" x14ac:dyDescent="0.3">
      <c r="A5656" s="1"/>
      <c r="K5656" s="1"/>
      <c r="R5656" s="1"/>
    </row>
    <row r="5657" spans="1:18" x14ac:dyDescent="0.3">
      <c r="A5657" s="1"/>
      <c r="K5657" s="1"/>
      <c r="R5657" s="1"/>
    </row>
    <row r="5658" spans="1:18" x14ac:dyDescent="0.3">
      <c r="A5658" s="1"/>
      <c r="K5658" s="1"/>
      <c r="R5658" s="1"/>
    </row>
    <row r="5659" spans="1:18" x14ac:dyDescent="0.3">
      <c r="A5659" s="1"/>
      <c r="K5659" s="1"/>
      <c r="R5659" s="1"/>
    </row>
    <row r="5660" spans="1:18" x14ac:dyDescent="0.3">
      <c r="A5660" s="1"/>
      <c r="K5660" s="1"/>
      <c r="R5660" s="1"/>
    </row>
    <row r="5661" spans="1:18" x14ac:dyDescent="0.3">
      <c r="A5661" s="1"/>
      <c r="K5661" s="1"/>
      <c r="R5661" s="1"/>
    </row>
    <row r="5662" spans="1:18" x14ac:dyDescent="0.3">
      <c r="A5662" s="1"/>
      <c r="K5662" s="1"/>
      <c r="R5662" s="1"/>
    </row>
    <row r="5663" spans="1:18" x14ac:dyDescent="0.3">
      <c r="A5663" s="1"/>
      <c r="K5663" s="1"/>
      <c r="R5663" s="1"/>
    </row>
    <row r="5664" spans="1:18" x14ac:dyDescent="0.3">
      <c r="A5664" s="1"/>
      <c r="K5664" s="1"/>
      <c r="R5664" s="1"/>
    </row>
    <row r="5665" spans="1:18" x14ac:dyDescent="0.3">
      <c r="A5665" s="1"/>
      <c r="K5665" s="1"/>
      <c r="R5665" s="1"/>
    </row>
    <row r="5666" spans="1:18" x14ac:dyDescent="0.3">
      <c r="A5666" s="1"/>
      <c r="K5666" s="1"/>
      <c r="R5666" s="1"/>
    </row>
    <row r="5667" spans="1:18" x14ac:dyDescent="0.3">
      <c r="A5667" s="1"/>
      <c r="K5667" s="1"/>
      <c r="R5667" s="1"/>
    </row>
    <row r="5668" spans="1:18" x14ac:dyDescent="0.3">
      <c r="A5668" s="1"/>
      <c r="K5668" s="1"/>
      <c r="R5668" s="1"/>
    </row>
    <row r="5669" spans="1:18" x14ac:dyDescent="0.3">
      <c r="A5669" s="1"/>
      <c r="K5669" s="1"/>
      <c r="R5669" s="1"/>
    </row>
    <row r="5670" spans="1:18" x14ac:dyDescent="0.3">
      <c r="A5670" s="1"/>
      <c r="K5670" s="1"/>
      <c r="R5670" s="1"/>
    </row>
    <row r="5671" spans="1:18" x14ac:dyDescent="0.3">
      <c r="A5671" s="1"/>
      <c r="K5671" s="1"/>
      <c r="R5671" s="1"/>
    </row>
    <row r="5672" spans="1:18" x14ac:dyDescent="0.3">
      <c r="A5672" s="1"/>
      <c r="K5672" s="1"/>
      <c r="R5672" s="1"/>
    </row>
    <row r="5673" spans="1:18" x14ac:dyDescent="0.3">
      <c r="A5673" s="1"/>
      <c r="K5673" s="1"/>
      <c r="R5673" s="1"/>
    </row>
    <row r="5674" spans="1:18" x14ac:dyDescent="0.3">
      <c r="A5674" s="1"/>
      <c r="K5674" s="1"/>
      <c r="R5674" s="1"/>
    </row>
    <row r="5675" spans="1:18" x14ac:dyDescent="0.3">
      <c r="A5675" s="1"/>
      <c r="K5675" s="1"/>
      <c r="R5675" s="1"/>
    </row>
    <row r="5676" spans="1:18" x14ac:dyDescent="0.3">
      <c r="A5676" s="1"/>
      <c r="K5676" s="1"/>
      <c r="R5676" s="1"/>
    </row>
    <row r="5677" spans="1:18" x14ac:dyDescent="0.3">
      <c r="A5677" s="1"/>
      <c r="K5677" s="1"/>
      <c r="R5677" s="1"/>
    </row>
    <row r="5678" spans="1:18" x14ac:dyDescent="0.3">
      <c r="A5678" s="1"/>
      <c r="K5678" s="1"/>
      <c r="R5678" s="1"/>
    </row>
    <row r="5679" spans="1:18" x14ac:dyDescent="0.3">
      <c r="A5679" s="1"/>
      <c r="K5679" s="1"/>
      <c r="R5679" s="1"/>
    </row>
    <row r="5680" spans="1:18" x14ac:dyDescent="0.3">
      <c r="A5680" s="1"/>
      <c r="K5680" s="1"/>
      <c r="R5680" s="1"/>
    </row>
    <row r="5681" spans="1:18" x14ac:dyDescent="0.3">
      <c r="A5681" s="1"/>
      <c r="K5681" s="1"/>
      <c r="R5681" s="1"/>
    </row>
    <row r="5682" spans="1:18" x14ac:dyDescent="0.3">
      <c r="A5682" s="1"/>
      <c r="K5682" s="1"/>
      <c r="R5682" s="1"/>
    </row>
    <row r="5683" spans="1:18" x14ac:dyDescent="0.3">
      <c r="A5683" s="1"/>
      <c r="K5683" s="1"/>
      <c r="R5683" s="1"/>
    </row>
    <row r="5684" spans="1:18" x14ac:dyDescent="0.3">
      <c r="A5684" s="1"/>
      <c r="K5684" s="1"/>
      <c r="R5684" s="1"/>
    </row>
    <row r="5685" spans="1:18" x14ac:dyDescent="0.3">
      <c r="A5685" s="1"/>
      <c r="K5685" s="1"/>
      <c r="R5685" s="1"/>
    </row>
    <row r="5686" spans="1:18" x14ac:dyDescent="0.3">
      <c r="A5686" s="1"/>
      <c r="K5686" s="1"/>
      <c r="R5686" s="1"/>
    </row>
    <row r="5687" spans="1:18" x14ac:dyDescent="0.3">
      <c r="A5687" s="1"/>
      <c r="K5687" s="1"/>
      <c r="R5687" s="1"/>
    </row>
    <row r="5688" spans="1:18" x14ac:dyDescent="0.3">
      <c r="A5688" s="1"/>
      <c r="K5688" s="1"/>
      <c r="R5688" s="1"/>
    </row>
    <row r="5689" spans="1:18" x14ac:dyDescent="0.3">
      <c r="A5689" s="1"/>
      <c r="K5689" s="1"/>
      <c r="R5689" s="1"/>
    </row>
    <row r="5690" spans="1:18" x14ac:dyDescent="0.3">
      <c r="A5690" s="1"/>
      <c r="K5690" s="1"/>
      <c r="R5690" s="1"/>
    </row>
    <row r="5691" spans="1:18" x14ac:dyDescent="0.3">
      <c r="A5691" s="1"/>
      <c r="K5691" s="1"/>
      <c r="R5691" s="1"/>
    </row>
    <row r="5692" spans="1:18" x14ac:dyDescent="0.3">
      <c r="A5692" s="1"/>
      <c r="K5692" s="1"/>
      <c r="R5692" s="1"/>
    </row>
    <row r="5693" spans="1:18" x14ac:dyDescent="0.3">
      <c r="A5693" s="1"/>
      <c r="K5693" s="1"/>
      <c r="R5693" s="1"/>
    </row>
    <row r="5694" spans="1:18" x14ac:dyDescent="0.3">
      <c r="A5694" s="1"/>
      <c r="K5694" s="1"/>
      <c r="R5694" s="1"/>
    </row>
    <row r="5695" spans="1:18" x14ac:dyDescent="0.3">
      <c r="A5695" s="1"/>
      <c r="K5695" s="1"/>
      <c r="R5695" s="1"/>
    </row>
    <row r="5696" spans="1:18" x14ac:dyDescent="0.3">
      <c r="A5696" s="1"/>
      <c r="K5696" s="1"/>
      <c r="R5696" s="1"/>
    </row>
    <row r="5697" spans="1:18" x14ac:dyDescent="0.3">
      <c r="A5697" s="1"/>
      <c r="K5697" s="1"/>
      <c r="R5697" s="1"/>
    </row>
    <row r="5698" spans="1:18" x14ac:dyDescent="0.3">
      <c r="A5698" s="1"/>
      <c r="K5698" s="1"/>
      <c r="R5698" s="1"/>
    </row>
    <row r="5699" spans="1:18" x14ac:dyDescent="0.3">
      <c r="A5699" s="1"/>
      <c r="K5699" s="1"/>
      <c r="R5699" s="1"/>
    </row>
    <row r="5700" spans="1:18" x14ac:dyDescent="0.3">
      <c r="A5700" s="1"/>
      <c r="K5700" s="1"/>
      <c r="R5700" s="1"/>
    </row>
    <row r="5701" spans="1:18" x14ac:dyDescent="0.3">
      <c r="A5701" s="1"/>
      <c r="K5701" s="1"/>
      <c r="R5701" s="1"/>
    </row>
    <row r="5702" spans="1:18" x14ac:dyDescent="0.3">
      <c r="A5702" s="1"/>
      <c r="K5702" s="1"/>
      <c r="R5702" s="1"/>
    </row>
    <row r="5703" spans="1:18" x14ac:dyDescent="0.3">
      <c r="A5703" s="1"/>
      <c r="K5703" s="1"/>
      <c r="R5703" s="1"/>
    </row>
    <row r="5704" spans="1:18" x14ac:dyDescent="0.3">
      <c r="A5704" s="1"/>
      <c r="K5704" s="1"/>
      <c r="R5704" s="1"/>
    </row>
    <row r="5705" spans="1:18" x14ac:dyDescent="0.3">
      <c r="A5705" s="1"/>
      <c r="K5705" s="1"/>
      <c r="R5705" s="1"/>
    </row>
    <row r="5706" spans="1:18" x14ac:dyDescent="0.3">
      <c r="A5706" s="1"/>
      <c r="K5706" s="1"/>
      <c r="R5706" s="1"/>
    </row>
    <row r="5707" spans="1:18" x14ac:dyDescent="0.3">
      <c r="A5707" s="1"/>
      <c r="K5707" s="1"/>
      <c r="R5707" s="1"/>
    </row>
    <row r="5708" spans="1:18" x14ac:dyDescent="0.3">
      <c r="A5708" s="1"/>
      <c r="K5708" s="1"/>
      <c r="R5708" s="1"/>
    </row>
    <row r="5709" spans="1:18" x14ac:dyDescent="0.3">
      <c r="A5709" s="1"/>
      <c r="K5709" s="1"/>
      <c r="R5709" s="1"/>
    </row>
    <row r="5710" spans="1:18" x14ac:dyDescent="0.3">
      <c r="A5710" s="1"/>
      <c r="K5710" s="1"/>
      <c r="R5710" s="1"/>
    </row>
    <row r="5711" spans="1:18" x14ac:dyDescent="0.3">
      <c r="A5711" s="1"/>
      <c r="K5711" s="1"/>
      <c r="R5711" s="1"/>
    </row>
    <row r="5712" spans="1:18" x14ac:dyDescent="0.3">
      <c r="A5712" s="1"/>
      <c r="K5712" s="1"/>
      <c r="R5712" s="1"/>
    </row>
    <row r="5713" spans="1:18" x14ac:dyDescent="0.3">
      <c r="A5713" s="1"/>
      <c r="K5713" s="1"/>
      <c r="R5713" s="1"/>
    </row>
    <row r="5714" spans="1:18" x14ac:dyDescent="0.3">
      <c r="A5714" s="1"/>
      <c r="K5714" s="1"/>
      <c r="R5714" s="1"/>
    </row>
    <row r="5715" spans="1:18" x14ac:dyDescent="0.3">
      <c r="A5715" s="1"/>
      <c r="K5715" s="1"/>
      <c r="R5715" s="1"/>
    </row>
    <row r="5716" spans="1:18" x14ac:dyDescent="0.3">
      <c r="A5716" s="1"/>
      <c r="K5716" s="1"/>
      <c r="R5716" s="1"/>
    </row>
    <row r="5717" spans="1:18" x14ac:dyDescent="0.3">
      <c r="A5717" s="1"/>
      <c r="K5717" s="1"/>
      <c r="R5717" s="1"/>
    </row>
    <row r="5718" spans="1:18" x14ac:dyDescent="0.3">
      <c r="A5718" s="1"/>
      <c r="K5718" s="1"/>
      <c r="R5718" s="1"/>
    </row>
    <row r="5719" spans="1:18" x14ac:dyDescent="0.3">
      <c r="A5719" s="1"/>
      <c r="K5719" s="1"/>
      <c r="R5719" s="1"/>
    </row>
    <row r="5720" spans="1:18" x14ac:dyDescent="0.3">
      <c r="A5720" s="1"/>
      <c r="K5720" s="1"/>
      <c r="R5720" s="1"/>
    </row>
    <row r="5721" spans="1:18" x14ac:dyDescent="0.3">
      <c r="A5721" s="1"/>
      <c r="K5721" s="1"/>
      <c r="R5721" s="1"/>
    </row>
    <row r="5722" spans="1:18" x14ac:dyDescent="0.3">
      <c r="A5722" s="1"/>
      <c r="K5722" s="1"/>
      <c r="R5722" s="1"/>
    </row>
    <row r="5723" spans="1:18" x14ac:dyDescent="0.3">
      <c r="A5723" s="1"/>
      <c r="K5723" s="1"/>
      <c r="R5723" s="1"/>
    </row>
    <row r="5724" spans="1:18" x14ac:dyDescent="0.3">
      <c r="A5724" s="1"/>
      <c r="K5724" s="1"/>
      <c r="R5724" s="1"/>
    </row>
    <row r="5725" spans="1:18" x14ac:dyDescent="0.3">
      <c r="A5725" s="1"/>
      <c r="K5725" s="1"/>
      <c r="R5725" s="1"/>
    </row>
    <row r="5726" spans="1:18" x14ac:dyDescent="0.3">
      <c r="A5726" s="1"/>
      <c r="K5726" s="1"/>
      <c r="R5726" s="1"/>
    </row>
    <row r="5727" spans="1:18" x14ac:dyDescent="0.3">
      <c r="A5727" s="1"/>
      <c r="K5727" s="1"/>
      <c r="R5727" s="1"/>
    </row>
    <row r="5728" spans="1:18" x14ac:dyDescent="0.3">
      <c r="A5728" s="1"/>
      <c r="K5728" s="1"/>
      <c r="R5728" s="1"/>
    </row>
    <row r="5729" spans="1:18" x14ac:dyDescent="0.3">
      <c r="A5729" s="1"/>
      <c r="K5729" s="1"/>
      <c r="R5729" s="1"/>
    </row>
    <row r="5730" spans="1:18" x14ac:dyDescent="0.3">
      <c r="A5730" s="1"/>
      <c r="K5730" s="1"/>
      <c r="R5730" s="1"/>
    </row>
    <row r="5731" spans="1:18" x14ac:dyDescent="0.3">
      <c r="A5731" s="1"/>
      <c r="K5731" s="1"/>
      <c r="R5731" s="1"/>
    </row>
    <row r="5732" spans="1:18" x14ac:dyDescent="0.3">
      <c r="A5732" s="1"/>
      <c r="K5732" s="1"/>
      <c r="R5732" s="1"/>
    </row>
    <row r="5733" spans="1:18" x14ac:dyDescent="0.3">
      <c r="A5733" s="1"/>
      <c r="K5733" s="1"/>
      <c r="R5733" s="1"/>
    </row>
    <row r="5734" spans="1:18" x14ac:dyDescent="0.3">
      <c r="A5734" s="1"/>
      <c r="K5734" s="1"/>
      <c r="R5734" s="1"/>
    </row>
    <row r="5735" spans="1:18" x14ac:dyDescent="0.3">
      <c r="A5735" s="1"/>
      <c r="K5735" s="1"/>
      <c r="R5735" s="1"/>
    </row>
    <row r="5736" spans="1:18" x14ac:dyDescent="0.3">
      <c r="A5736" s="1"/>
      <c r="K5736" s="1"/>
      <c r="R5736" s="1"/>
    </row>
    <row r="5737" spans="1:18" x14ac:dyDescent="0.3">
      <c r="A5737" s="1"/>
      <c r="K5737" s="1"/>
      <c r="R5737" s="1"/>
    </row>
    <row r="5738" spans="1:18" x14ac:dyDescent="0.3">
      <c r="A5738" s="1"/>
      <c r="K5738" s="1"/>
      <c r="R5738" s="1"/>
    </row>
    <row r="5739" spans="1:18" x14ac:dyDescent="0.3">
      <c r="A5739" s="1"/>
      <c r="K5739" s="1"/>
      <c r="R5739" s="1"/>
    </row>
    <row r="5740" spans="1:18" x14ac:dyDescent="0.3">
      <c r="A5740" s="1"/>
      <c r="K5740" s="1"/>
      <c r="R5740" s="1"/>
    </row>
    <row r="5741" spans="1:18" x14ac:dyDescent="0.3">
      <c r="A5741" s="1"/>
      <c r="K5741" s="1"/>
      <c r="R5741" s="1"/>
    </row>
    <row r="5742" spans="1:18" x14ac:dyDescent="0.3">
      <c r="A5742" s="1"/>
      <c r="K5742" s="1"/>
      <c r="R5742" s="1"/>
    </row>
    <row r="5743" spans="1:18" x14ac:dyDescent="0.3">
      <c r="A5743" s="1"/>
      <c r="K5743" s="1"/>
      <c r="R5743" s="1"/>
    </row>
    <row r="5744" spans="1:18" x14ac:dyDescent="0.3">
      <c r="A5744" s="1"/>
      <c r="K5744" s="1"/>
      <c r="R5744" s="1"/>
    </row>
    <row r="5745" spans="1:18" x14ac:dyDescent="0.3">
      <c r="A5745" s="1"/>
      <c r="K5745" s="1"/>
      <c r="R5745" s="1"/>
    </row>
    <row r="5746" spans="1:18" x14ac:dyDescent="0.3">
      <c r="A5746" s="1"/>
      <c r="K5746" s="1"/>
      <c r="R5746" s="1"/>
    </row>
    <row r="5747" spans="1:18" x14ac:dyDescent="0.3">
      <c r="A5747" s="1"/>
      <c r="K5747" s="1"/>
      <c r="R5747" s="1"/>
    </row>
    <row r="5748" spans="1:18" x14ac:dyDescent="0.3">
      <c r="A5748" s="1"/>
      <c r="K5748" s="1"/>
      <c r="R5748" s="1"/>
    </row>
    <row r="5749" spans="1:18" x14ac:dyDescent="0.3">
      <c r="A5749" s="1"/>
      <c r="K5749" s="1"/>
      <c r="R5749" s="1"/>
    </row>
    <row r="5750" spans="1:18" x14ac:dyDescent="0.3">
      <c r="A5750" s="1"/>
      <c r="K5750" s="1"/>
      <c r="R5750" s="1"/>
    </row>
    <row r="5751" spans="1:18" x14ac:dyDescent="0.3">
      <c r="A5751" s="1"/>
      <c r="K5751" s="1"/>
      <c r="R5751" s="1"/>
    </row>
    <row r="5752" spans="1:18" x14ac:dyDescent="0.3">
      <c r="A5752" s="1"/>
      <c r="K5752" s="1"/>
      <c r="R5752" s="1"/>
    </row>
    <row r="5753" spans="1:18" x14ac:dyDescent="0.3">
      <c r="A5753" s="1"/>
      <c r="K5753" s="1"/>
      <c r="R5753" s="1"/>
    </row>
    <row r="5754" spans="1:18" x14ac:dyDescent="0.3">
      <c r="A5754" s="1"/>
      <c r="K5754" s="1"/>
      <c r="R5754" s="1"/>
    </row>
    <row r="5755" spans="1:18" x14ac:dyDescent="0.3">
      <c r="A5755" s="1"/>
      <c r="K5755" s="1"/>
      <c r="R5755" s="1"/>
    </row>
    <row r="5756" spans="1:18" x14ac:dyDescent="0.3">
      <c r="A5756" s="1"/>
      <c r="K5756" s="1"/>
      <c r="R5756" s="1"/>
    </row>
    <row r="5757" spans="1:18" x14ac:dyDescent="0.3">
      <c r="A5757" s="1"/>
      <c r="K5757" s="1"/>
      <c r="R5757" s="1"/>
    </row>
    <row r="5758" spans="1:18" x14ac:dyDescent="0.3">
      <c r="A5758" s="1"/>
      <c r="K5758" s="1"/>
      <c r="R5758" s="1"/>
    </row>
    <row r="5759" spans="1:18" x14ac:dyDescent="0.3">
      <c r="A5759" s="1"/>
      <c r="K5759" s="1"/>
      <c r="R5759" s="1"/>
    </row>
    <row r="5760" spans="1:18" x14ac:dyDescent="0.3">
      <c r="A5760" s="1"/>
      <c r="K5760" s="1"/>
      <c r="R5760" s="1"/>
    </row>
    <row r="5761" spans="1:18" x14ac:dyDescent="0.3">
      <c r="A5761" s="1"/>
      <c r="K5761" s="1"/>
      <c r="R5761" s="1"/>
    </row>
    <row r="5762" spans="1:18" x14ac:dyDescent="0.3">
      <c r="A5762" s="1"/>
      <c r="K5762" s="1"/>
      <c r="R5762" s="1"/>
    </row>
    <row r="5763" spans="1:18" x14ac:dyDescent="0.3">
      <c r="A5763" s="1"/>
      <c r="K5763" s="1"/>
      <c r="R5763" s="1"/>
    </row>
    <row r="5764" spans="1:18" x14ac:dyDescent="0.3">
      <c r="A5764" s="1"/>
      <c r="K5764" s="1"/>
      <c r="R5764" s="1"/>
    </row>
    <row r="5765" spans="1:18" x14ac:dyDescent="0.3">
      <c r="A5765" s="1"/>
      <c r="K5765" s="1"/>
      <c r="R5765" s="1"/>
    </row>
    <row r="5766" spans="1:18" x14ac:dyDescent="0.3">
      <c r="A5766" s="1"/>
      <c r="K5766" s="1"/>
      <c r="R5766" s="1"/>
    </row>
    <row r="5767" spans="1:18" x14ac:dyDescent="0.3">
      <c r="A5767" s="1"/>
      <c r="K5767" s="1"/>
      <c r="R5767" s="1"/>
    </row>
    <row r="5768" spans="1:18" x14ac:dyDescent="0.3">
      <c r="A5768" s="1"/>
      <c r="K5768" s="1"/>
      <c r="R5768" s="1"/>
    </row>
    <row r="5769" spans="1:18" x14ac:dyDescent="0.3">
      <c r="A5769" s="1"/>
      <c r="K5769" s="1"/>
      <c r="R5769" s="1"/>
    </row>
    <row r="5770" spans="1:18" x14ac:dyDescent="0.3">
      <c r="A5770" s="1"/>
      <c r="K5770" s="1"/>
      <c r="R5770" s="1"/>
    </row>
    <row r="5771" spans="1:18" x14ac:dyDescent="0.3">
      <c r="A5771" s="1"/>
      <c r="K5771" s="1"/>
      <c r="R5771" s="1"/>
    </row>
    <row r="5772" spans="1:18" x14ac:dyDescent="0.3">
      <c r="A5772" s="1"/>
      <c r="K5772" s="1"/>
      <c r="R5772" s="1"/>
    </row>
    <row r="5773" spans="1:18" x14ac:dyDescent="0.3">
      <c r="A5773" s="1"/>
      <c r="K5773" s="1"/>
      <c r="R5773" s="1"/>
    </row>
    <row r="5774" spans="1:18" x14ac:dyDescent="0.3">
      <c r="A5774" s="1"/>
      <c r="K5774" s="1"/>
      <c r="R5774" s="1"/>
    </row>
    <row r="5775" spans="1:18" x14ac:dyDescent="0.3">
      <c r="A5775" s="1"/>
      <c r="K5775" s="1"/>
      <c r="R5775" s="1"/>
    </row>
    <row r="5776" spans="1:18" x14ac:dyDescent="0.3">
      <c r="A5776" s="1"/>
      <c r="K5776" s="1"/>
      <c r="R5776" s="1"/>
    </row>
    <row r="5777" spans="1:18" x14ac:dyDescent="0.3">
      <c r="A5777" s="1"/>
      <c r="K5777" s="1"/>
      <c r="R5777" s="1"/>
    </row>
    <row r="5778" spans="1:18" x14ac:dyDescent="0.3">
      <c r="A5778" s="1"/>
      <c r="K5778" s="1"/>
      <c r="R5778" s="1"/>
    </row>
    <row r="5779" spans="1:18" x14ac:dyDescent="0.3">
      <c r="A5779" s="1"/>
      <c r="K5779" s="1"/>
      <c r="R5779" s="1"/>
    </row>
    <row r="5780" spans="1:18" x14ac:dyDescent="0.3">
      <c r="A5780" s="1"/>
      <c r="K5780" s="1"/>
      <c r="R5780" s="1"/>
    </row>
    <row r="5781" spans="1:18" x14ac:dyDescent="0.3">
      <c r="A5781" s="1"/>
      <c r="K5781" s="1"/>
      <c r="R5781" s="1"/>
    </row>
    <row r="5782" spans="1:18" x14ac:dyDescent="0.3">
      <c r="A5782" s="1"/>
      <c r="K5782" s="1"/>
      <c r="R5782" s="1"/>
    </row>
    <row r="5783" spans="1:18" x14ac:dyDescent="0.3">
      <c r="A5783" s="1"/>
      <c r="K5783" s="1"/>
      <c r="R5783" s="1"/>
    </row>
    <row r="5784" spans="1:18" x14ac:dyDescent="0.3">
      <c r="A5784" s="1"/>
      <c r="K5784" s="1"/>
      <c r="R5784" s="1"/>
    </row>
    <row r="5785" spans="1:18" x14ac:dyDescent="0.3">
      <c r="A5785" s="1"/>
      <c r="K5785" s="1"/>
      <c r="R5785" s="1"/>
    </row>
    <row r="5786" spans="1:18" x14ac:dyDescent="0.3">
      <c r="A5786" s="1"/>
      <c r="K5786" s="1"/>
      <c r="R5786" s="1"/>
    </row>
    <row r="5787" spans="1:18" x14ac:dyDescent="0.3">
      <c r="A5787" s="1"/>
      <c r="K5787" s="1"/>
      <c r="R5787" s="1"/>
    </row>
    <row r="5788" spans="1:18" x14ac:dyDescent="0.3">
      <c r="K5788" s="1"/>
      <c r="R5788" s="1"/>
    </row>
    <row r="5789" spans="1:18" x14ac:dyDescent="0.3">
      <c r="K5789" s="1"/>
      <c r="R5789" s="1"/>
    </row>
    <row r="5790" spans="1:18" x14ac:dyDescent="0.3">
      <c r="K5790" s="1"/>
      <c r="R5790" s="1"/>
    </row>
    <row r="5791" spans="1:18" x14ac:dyDescent="0.3">
      <c r="K5791" s="1"/>
      <c r="R5791" s="1"/>
    </row>
    <row r="5792" spans="1:18" x14ac:dyDescent="0.3">
      <c r="K5792" s="1"/>
      <c r="R5792" s="1"/>
    </row>
    <row r="5793" spans="11:18" x14ac:dyDescent="0.3">
      <c r="K5793" s="1"/>
      <c r="R5793" s="1"/>
    </row>
    <row r="5794" spans="11:18" x14ac:dyDescent="0.3">
      <c r="K5794" s="1"/>
      <c r="R5794" s="1"/>
    </row>
    <row r="5795" spans="11:18" x14ac:dyDescent="0.3">
      <c r="K5795" s="1"/>
      <c r="R5795" s="1"/>
    </row>
    <row r="5796" spans="11:18" x14ac:dyDescent="0.3">
      <c r="K5796" s="1"/>
      <c r="R5796" s="1"/>
    </row>
    <row r="5797" spans="11:18" x14ac:dyDescent="0.3">
      <c r="K5797" s="1"/>
      <c r="R5797" s="1"/>
    </row>
    <row r="5798" spans="11:18" x14ac:dyDescent="0.3">
      <c r="K5798" s="1"/>
      <c r="R5798" s="1"/>
    </row>
    <row r="5799" spans="11:18" x14ac:dyDescent="0.3">
      <c r="K5799" s="1"/>
      <c r="R5799" s="1"/>
    </row>
    <row r="5800" spans="11:18" x14ac:dyDescent="0.3">
      <c r="K5800" s="1"/>
      <c r="R5800" s="1"/>
    </row>
    <row r="5801" spans="11:18" x14ac:dyDescent="0.3">
      <c r="K5801" s="1"/>
      <c r="R5801" s="1"/>
    </row>
    <row r="5802" spans="11:18" x14ac:dyDescent="0.3">
      <c r="K5802" s="1"/>
      <c r="R5802" s="1"/>
    </row>
    <row r="5803" spans="11:18" x14ac:dyDescent="0.3">
      <c r="K5803" s="1"/>
      <c r="R5803" s="1"/>
    </row>
    <row r="5804" spans="11:18" x14ac:dyDescent="0.3">
      <c r="K5804" s="1"/>
      <c r="R5804" s="1"/>
    </row>
    <row r="5805" spans="11:18" x14ac:dyDescent="0.3">
      <c r="K5805" s="1"/>
      <c r="R5805" s="1"/>
    </row>
    <row r="5806" spans="11:18" x14ac:dyDescent="0.3">
      <c r="K5806" s="1"/>
      <c r="R5806" s="1"/>
    </row>
    <row r="5807" spans="11:18" x14ac:dyDescent="0.3">
      <c r="K5807" s="1"/>
      <c r="R5807" s="1"/>
    </row>
    <row r="5808" spans="11:18" x14ac:dyDescent="0.3">
      <c r="K5808" s="1"/>
      <c r="R5808" s="1"/>
    </row>
    <row r="5809" spans="11:18" x14ac:dyDescent="0.3">
      <c r="K5809" s="1"/>
      <c r="R5809" s="1"/>
    </row>
    <row r="5810" spans="11:18" x14ac:dyDescent="0.3">
      <c r="K5810" s="1"/>
      <c r="R5810" s="1"/>
    </row>
    <row r="5811" spans="11:18" x14ac:dyDescent="0.3">
      <c r="K5811" s="1"/>
      <c r="R5811" s="1"/>
    </row>
    <row r="5812" spans="11:18" x14ac:dyDescent="0.3">
      <c r="K5812" s="1"/>
      <c r="R5812" s="1"/>
    </row>
    <row r="5813" spans="11:18" x14ac:dyDescent="0.3">
      <c r="K5813" s="1"/>
      <c r="R5813" s="1"/>
    </row>
    <row r="5814" spans="11:18" x14ac:dyDescent="0.3">
      <c r="K5814" s="1"/>
      <c r="R5814" s="1"/>
    </row>
    <row r="5815" spans="11:18" x14ac:dyDescent="0.3">
      <c r="K5815" s="1"/>
      <c r="R5815" s="1"/>
    </row>
    <row r="5816" spans="11:18" x14ac:dyDescent="0.3">
      <c r="K5816" s="1"/>
      <c r="R5816" s="1"/>
    </row>
    <row r="5817" spans="11:18" x14ac:dyDescent="0.3">
      <c r="K5817" s="1"/>
      <c r="R5817" s="1"/>
    </row>
    <row r="5818" spans="11:18" x14ac:dyDescent="0.3">
      <c r="K5818" s="1"/>
      <c r="R5818" s="1"/>
    </row>
    <row r="5819" spans="11:18" x14ac:dyDescent="0.3">
      <c r="K5819" s="1"/>
      <c r="R5819" s="1"/>
    </row>
    <row r="5820" spans="11:18" x14ac:dyDescent="0.3">
      <c r="K5820" s="1"/>
      <c r="R5820" s="1"/>
    </row>
    <row r="5821" spans="11:18" x14ac:dyDescent="0.3">
      <c r="K5821" s="1"/>
      <c r="R5821" s="1"/>
    </row>
    <row r="5822" spans="11:18" x14ac:dyDescent="0.3">
      <c r="K5822" s="1"/>
      <c r="R5822" s="1"/>
    </row>
    <row r="5823" spans="11:18" x14ac:dyDescent="0.3">
      <c r="K5823" s="1"/>
      <c r="R5823" s="1"/>
    </row>
    <row r="5824" spans="11:18" x14ac:dyDescent="0.3">
      <c r="K5824" s="1"/>
      <c r="R5824" s="1"/>
    </row>
    <row r="5825" spans="11:18" x14ac:dyDescent="0.3">
      <c r="K5825" s="1"/>
      <c r="R5825" s="1"/>
    </row>
    <row r="5826" spans="11:18" x14ac:dyDescent="0.3">
      <c r="K5826" s="1"/>
      <c r="R5826" s="1"/>
    </row>
    <row r="5827" spans="11:18" x14ac:dyDescent="0.3">
      <c r="K5827" s="1"/>
      <c r="R5827" s="1"/>
    </row>
    <row r="5828" spans="11:18" x14ac:dyDescent="0.3">
      <c r="K5828" s="1"/>
      <c r="R5828" s="1"/>
    </row>
    <row r="5829" spans="11:18" x14ac:dyDescent="0.3">
      <c r="K5829" s="1"/>
      <c r="R5829" s="1"/>
    </row>
    <row r="5830" spans="11:18" x14ac:dyDescent="0.3">
      <c r="K5830" s="1"/>
      <c r="R5830" s="1"/>
    </row>
    <row r="5831" spans="11:18" x14ac:dyDescent="0.3">
      <c r="K5831" s="1"/>
      <c r="R5831" s="1"/>
    </row>
    <row r="5832" spans="11:18" x14ac:dyDescent="0.3">
      <c r="K5832" s="1"/>
      <c r="R5832" s="1"/>
    </row>
    <row r="5833" spans="11:18" x14ac:dyDescent="0.3">
      <c r="K5833" s="1"/>
      <c r="R5833" s="1"/>
    </row>
    <row r="5834" spans="11:18" x14ac:dyDescent="0.3">
      <c r="K5834" s="1"/>
      <c r="R5834" s="1"/>
    </row>
    <row r="5835" spans="11:18" x14ac:dyDescent="0.3">
      <c r="K5835" s="1"/>
      <c r="R5835" s="1"/>
    </row>
    <row r="5836" spans="11:18" x14ac:dyDescent="0.3">
      <c r="K5836" s="1"/>
      <c r="R5836" s="1"/>
    </row>
    <row r="5837" spans="11:18" x14ac:dyDescent="0.3">
      <c r="K5837" s="1"/>
      <c r="R5837" s="1"/>
    </row>
    <row r="5838" spans="11:18" x14ac:dyDescent="0.3">
      <c r="K5838" s="1"/>
      <c r="R5838" s="1"/>
    </row>
    <row r="5839" spans="11:18" x14ac:dyDescent="0.3">
      <c r="K5839" s="1"/>
      <c r="R5839" s="1"/>
    </row>
    <row r="5840" spans="11:18" x14ac:dyDescent="0.3">
      <c r="K5840" s="1"/>
      <c r="R5840" s="1"/>
    </row>
    <row r="5841" spans="11:18" x14ac:dyDescent="0.3">
      <c r="K5841" s="1"/>
      <c r="R5841" s="1"/>
    </row>
    <row r="5842" spans="11:18" x14ac:dyDescent="0.3">
      <c r="K5842" s="1"/>
      <c r="R5842" s="1"/>
    </row>
    <row r="5843" spans="11:18" x14ac:dyDescent="0.3">
      <c r="K5843" s="1"/>
      <c r="R5843" s="1"/>
    </row>
    <row r="5844" spans="11:18" x14ac:dyDescent="0.3">
      <c r="K5844" s="1"/>
      <c r="R5844" s="1"/>
    </row>
    <row r="5845" spans="11:18" x14ac:dyDescent="0.3">
      <c r="K5845" s="1"/>
      <c r="R5845" s="1"/>
    </row>
    <row r="5846" spans="11:18" x14ac:dyDescent="0.3">
      <c r="K5846" s="1"/>
      <c r="R5846" s="1"/>
    </row>
    <row r="5847" spans="11:18" x14ac:dyDescent="0.3">
      <c r="K5847" s="1"/>
      <c r="R5847" s="1"/>
    </row>
    <row r="5848" spans="11:18" x14ac:dyDescent="0.3">
      <c r="K5848" s="1"/>
      <c r="R5848" s="1"/>
    </row>
    <row r="5849" spans="11:18" x14ac:dyDescent="0.3">
      <c r="K5849" s="1"/>
      <c r="R5849" s="1"/>
    </row>
    <row r="5850" spans="11:18" x14ac:dyDescent="0.3">
      <c r="K5850" s="1"/>
      <c r="R5850" s="1"/>
    </row>
    <row r="5851" spans="11:18" x14ac:dyDescent="0.3">
      <c r="K5851" s="1"/>
      <c r="R5851" s="1"/>
    </row>
    <row r="5852" spans="11:18" x14ac:dyDescent="0.3">
      <c r="K5852" s="1"/>
      <c r="R5852" s="1"/>
    </row>
    <row r="5853" spans="11:18" x14ac:dyDescent="0.3">
      <c r="K5853" s="1"/>
      <c r="R5853" s="1"/>
    </row>
    <row r="5854" spans="11:18" x14ac:dyDescent="0.3">
      <c r="K5854" s="1"/>
      <c r="R5854" s="1"/>
    </row>
    <row r="5855" spans="11:18" x14ac:dyDescent="0.3">
      <c r="K5855" s="1"/>
      <c r="R5855" s="1"/>
    </row>
    <row r="5856" spans="11:18" x14ac:dyDescent="0.3">
      <c r="K5856" s="1"/>
      <c r="R5856" s="1"/>
    </row>
    <row r="5857" spans="11:18" x14ac:dyDescent="0.3">
      <c r="K5857" s="1"/>
      <c r="R5857" s="1"/>
    </row>
    <row r="5858" spans="11:18" x14ac:dyDescent="0.3">
      <c r="K5858" s="1"/>
      <c r="R5858" s="1"/>
    </row>
    <row r="5859" spans="11:18" x14ac:dyDescent="0.3">
      <c r="K5859" s="1"/>
      <c r="R5859" s="1"/>
    </row>
    <row r="5860" spans="11:18" x14ac:dyDescent="0.3">
      <c r="K5860" s="1"/>
      <c r="R5860" s="1"/>
    </row>
    <row r="5861" spans="11:18" x14ac:dyDescent="0.3">
      <c r="K5861" s="1"/>
      <c r="R5861" s="1"/>
    </row>
    <row r="5862" spans="11:18" x14ac:dyDescent="0.3">
      <c r="K5862" s="1"/>
      <c r="R5862" s="1"/>
    </row>
    <row r="5863" spans="11:18" x14ac:dyDescent="0.3">
      <c r="K5863" s="1"/>
      <c r="R5863" s="1"/>
    </row>
    <row r="5864" spans="11:18" x14ac:dyDescent="0.3">
      <c r="K5864" s="1"/>
      <c r="R5864" s="1"/>
    </row>
    <row r="5865" spans="11:18" x14ac:dyDescent="0.3">
      <c r="K5865" s="1"/>
      <c r="R5865" s="1"/>
    </row>
    <row r="5866" spans="11:18" x14ac:dyDescent="0.3">
      <c r="K5866" s="1"/>
      <c r="R5866" s="1"/>
    </row>
    <row r="5867" spans="11:18" x14ac:dyDescent="0.3">
      <c r="K5867" s="1"/>
      <c r="R5867" s="1"/>
    </row>
    <row r="5868" spans="11:18" x14ac:dyDescent="0.3">
      <c r="K5868" s="1"/>
      <c r="R5868" s="1"/>
    </row>
    <row r="5869" spans="11:18" x14ac:dyDescent="0.3">
      <c r="K5869" s="1"/>
      <c r="R5869" s="1"/>
    </row>
    <row r="5870" spans="11:18" x14ac:dyDescent="0.3">
      <c r="K5870" s="1"/>
      <c r="R5870" s="1"/>
    </row>
    <row r="5871" spans="11:18" x14ac:dyDescent="0.3">
      <c r="K5871" s="1"/>
      <c r="R5871" s="1"/>
    </row>
    <row r="5872" spans="11:18" x14ac:dyDescent="0.3">
      <c r="K5872" s="1"/>
      <c r="R5872" s="1"/>
    </row>
    <row r="5873" spans="11:18" x14ac:dyDescent="0.3">
      <c r="K5873" s="1"/>
      <c r="R5873" s="1"/>
    </row>
    <row r="5874" spans="11:18" x14ac:dyDescent="0.3">
      <c r="K5874" s="1"/>
      <c r="R5874" s="1"/>
    </row>
    <row r="5875" spans="11:18" x14ac:dyDescent="0.3">
      <c r="K5875" s="1"/>
      <c r="R5875" s="1"/>
    </row>
    <row r="5876" spans="11:18" x14ac:dyDescent="0.3">
      <c r="K5876" s="1"/>
      <c r="R5876" s="1"/>
    </row>
    <row r="5877" spans="11:18" x14ac:dyDescent="0.3">
      <c r="K5877" s="1"/>
      <c r="R5877" s="1"/>
    </row>
    <row r="5878" spans="11:18" x14ac:dyDescent="0.3">
      <c r="K5878" s="1"/>
      <c r="R5878" s="1"/>
    </row>
    <row r="5879" spans="11:18" x14ac:dyDescent="0.3">
      <c r="K5879" s="1"/>
      <c r="R5879" s="1"/>
    </row>
    <row r="5880" spans="11:18" x14ac:dyDescent="0.3">
      <c r="K5880" s="1"/>
      <c r="R5880" s="1"/>
    </row>
    <row r="5881" spans="11:18" x14ac:dyDescent="0.3">
      <c r="K5881" s="1"/>
      <c r="R5881" s="1"/>
    </row>
    <row r="5882" spans="11:18" x14ac:dyDescent="0.3">
      <c r="K5882" s="1"/>
      <c r="R5882" s="1"/>
    </row>
    <row r="5883" spans="11:18" x14ac:dyDescent="0.3">
      <c r="K5883" s="1"/>
      <c r="R5883" s="1"/>
    </row>
    <row r="5884" spans="11:18" x14ac:dyDescent="0.3">
      <c r="K5884" s="1"/>
      <c r="R5884" s="1"/>
    </row>
    <row r="5885" spans="11:18" x14ac:dyDescent="0.3">
      <c r="K5885" s="1"/>
      <c r="R5885" s="1"/>
    </row>
    <row r="5886" spans="11:18" x14ac:dyDescent="0.3">
      <c r="K5886" s="1"/>
      <c r="R5886" s="1"/>
    </row>
    <row r="5887" spans="11:18" x14ac:dyDescent="0.3">
      <c r="K5887" s="1"/>
      <c r="R5887" s="1"/>
    </row>
    <row r="5888" spans="11:18" x14ac:dyDescent="0.3">
      <c r="K5888" s="1"/>
      <c r="R5888" s="1"/>
    </row>
    <row r="5889" spans="11:18" x14ac:dyDescent="0.3">
      <c r="K5889" s="1"/>
      <c r="R5889" s="1"/>
    </row>
    <row r="5890" spans="11:18" x14ac:dyDescent="0.3">
      <c r="K5890" s="1"/>
      <c r="R5890" s="1"/>
    </row>
    <row r="5891" spans="11:18" x14ac:dyDescent="0.3">
      <c r="K5891" s="1"/>
      <c r="R5891" s="1"/>
    </row>
    <row r="5892" spans="11:18" x14ac:dyDescent="0.3">
      <c r="K5892" s="1"/>
      <c r="R5892" s="1"/>
    </row>
    <row r="5893" spans="11:18" x14ac:dyDescent="0.3">
      <c r="K5893" s="1"/>
      <c r="R5893" s="1"/>
    </row>
    <row r="5894" spans="11:18" x14ac:dyDescent="0.3">
      <c r="K5894" s="1"/>
      <c r="R5894" s="1"/>
    </row>
    <row r="5895" spans="11:18" x14ac:dyDescent="0.3">
      <c r="K5895" s="1"/>
      <c r="R5895" s="1"/>
    </row>
    <row r="5896" spans="11:18" x14ac:dyDescent="0.3">
      <c r="K5896" s="1"/>
      <c r="R5896" s="1"/>
    </row>
    <row r="5897" spans="11:18" x14ac:dyDescent="0.3">
      <c r="K5897" s="1"/>
      <c r="R5897" s="1"/>
    </row>
    <row r="5898" spans="11:18" x14ac:dyDescent="0.3">
      <c r="K5898" s="1"/>
      <c r="R5898" s="1"/>
    </row>
    <row r="5899" spans="11:18" x14ac:dyDescent="0.3">
      <c r="K5899" s="1"/>
      <c r="R5899" s="1"/>
    </row>
    <row r="5900" spans="11:18" x14ac:dyDescent="0.3">
      <c r="K5900" s="1"/>
      <c r="R5900" s="1"/>
    </row>
    <row r="5901" spans="11:18" x14ac:dyDescent="0.3">
      <c r="K5901" s="1"/>
      <c r="R5901" s="1"/>
    </row>
    <row r="5902" spans="11:18" x14ac:dyDescent="0.3">
      <c r="K5902" s="1"/>
      <c r="R5902" s="1"/>
    </row>
    <row r="5903" spans="11:18" x14ac:dyDescent="0.3">
      <c r="K5903" s="1"/>
      <c r="R5903" s="1"/>
    </row>
    <row r="5904" spans="11:18" x14ac:dyDescent="0.3">
      <c r="K5904" s="1"/>
      <c r="R5904" s="1"/>
    </row>
    <row r="5905" spans="11:18" x14ac:dyDescent="0.3">
      <c r="K5905" s="1"/>
      <c r="R5905" s="1"/>
    </row>
    <row r="5906" spans="11:18" x14ac:dyDescent="0.3">
      <c r="K5906" s="1"/>
      <c r="R5906" s="1"/>
    </row>
    <row r="5907" spans="11:18" x14ac:dyDescent="0.3">
      <c r="K5907" s="1"/>
      <c r="R5907" s="1"/>
    </row>
    <row r="5908" spans="11:18" x14ac:dyDescent="0.3">
      <c r="K5908" s="1"/>
      <c r="R5908" s="1"/>
    </row>
    <row r="5909" spans="11:18" x14ac:dyDescent="0.3">
      <c r="K5909" s="1"/>
      <c r="R5909" s="1"/>
    </row>
    <row r="5910" spans="11:18" x14ac:dyDescent="0.3">
      <c r="K5910" s="1"/>
      <c r="R5910" s="1"/>
    </row>
    <row r="5911" spans="11:18" x14ac:dyDescent="0.3">
      <c r="K5911" s="1"/>
      <c r="R5911" s="1"/>
    </row>
    <row r="5912" spans="11:18" x14ac:dyDescent="0.3">
      <c r="K5912" s="1"/>
      <c r="R5912" s="1"/>
    </row>
    <row r="5913" spans="11:18" x14ac:dyDescent="0.3">
      <c r="K5913" s="1"/>
      <c r="R5913" s="1"/>
    </row>
    <row r="5914" spans="11:18" x14ac:dyDescent="0.3">
      <c r="K5914" s="1"/>
      <c r="R5914" s="1"/>
    </row>
    <row r="5915" spans="11:18" x14ac:dyDescent="0.3">
      <c r="K5915" s="1"/>
      <c r="R5915" s="1"/>
    </row>
    <row r="5916" spans="11:18" x14ac:dyDescent="0.3">
      <c r="K5916" s="1"/>
      <c r="R5916" s="1"/>
    </row>
    <row r="5917" spans="11:18" x14ac:dyDescent="0.3">
      <c r="K5917" s="1"/>
      <c r="R5917" s="1"/>
    </row>
    <row r="5918" spans="11:18" x14ac:dyDescent="0.3">
      <c r="K5918" s="1"/>
      <c r="R5918" s="1"/>
    </row>
    <row r="5919" spans="11:18" x14ac:dyDescent="0.3">
      <c r="K5919" s="1"/>
      <c r="R5919" s="1"/>
    </row>
    <row r="5920" spans="11:18" x14ac:dyDescent="0.3">
      <c r="K5920" s="1"/>
      <c r="R5920" s="1"/>
    </row>
    <row r="5921" spans="11:18" x14ac:dyDescent="0.3">
      <c r="K5921" s="1"/>
      <c r="R5921" s="1"/>
    </row>
    <row r="5922" spans="11:18" x14ac:dyDescent="0.3">
      <c r="K5922" s="1"/>
      <c r="R5922" s="1"/>
    </row>
    <row r="5923" spans="11:18" x14ac:dyDescent="0.3">
      <c r="K5923" s="1"/>
      <c r="R5923" s="1"/>
    </row>
    <row r="5924" spans="11:18" x14ac:dyDescent="0.3">
      <c r="K5924" s="1"/>
      <c r="R5924" s="1"/>
    </row>
    <row r="5925" spans="11:18" x14ac:dyDescent="0.3">
      <c r="K5925" s="1"/>
      <c r="R5925" s="1"/>
    </row>
    <row r="5926" spans="11:18" x14ac:dyDescent="0.3">
      <c r="K5926" s="1"/>
      <c r="R5926" s="1"/>
    </row>
    <row r="5927" spans="11:18" x14ac:dyDescent="0.3">
      <c r="K5927" s="1"/>
      <c r="R5927" s="1"/>
    </row>
    <row r="5928" spans="11:18" x14ac:dyDescent="0.3">
      <c r="K5928" s="1"/>
      <c r="R5928" s="1"/>
    </row>
    <row r="5929" spans="11:18" x14ac:dyDescent="0.3">
      <c r="K5929" s="1"/>
      <c r="R5929" s="1"/>
    </row>
    <row r="5930" spans="11:18" x14ac:dyDescent="0.3">
      <c r="K5930" s="1"/>
      <c r="R5930" s="1"/>
    </row>
    <row r="5931" spans="11:18" x14ac:dyDescent="0.3">
      <c r="K5931" s="1"/>
      <c r="R5931" s="1"/>
    </row>
    <row r="5932" spans="11:18" x14ac:dyDescent="0.3">
      <c r="K5932" s="1"/>
      <c r="R5932" s="1"/>
    </row>
    <row r="5933" spans="11:18" x14ac:dyDescent="0.3">
      <c r="K5933" s="1"/>
      <c r="R5933" s="1"/>
    </row>
    <row r="5934" spans="11:18" x14ac:dyDescent="0.3">
      <c r="K5934" s="1"/>
      <c r="R5934" s="1"/>
    </row>
    <row r="5935" spans="11:18" x14ac:dyDescent="0.3">
      <c r="K5935" s="1"/>
      <c r="R5935" s="1"/>
    </row>
    <row r="5936" spans="11:18" x14ac:dyDescent="0.3">
      <c r="K5936" s="1"/>
      <c r="R5936" s="1"/>
    </row>
    <row r="5937" spans="11:18" x14ac:dyDescent="0.3">
      <c r="K5937" s="1"/>
      <c r="R5937" s="1"/>
    </row>
    <row r="5938" spans="11:18" x14ac:dyDescent="0.3">
      <c r="K5938" s="1"/>
      <c r="R5938" s="1"/>
    </row>
    <row r="5939" spans="11:18" x14ac:dyDescent="0.3">
      <c r="K5939" s="1"/>
      <c r="R5939" s="1"/>
    </row>
    <row r="5940" spans="11:18" x14ac:dyDescent="0.3">
      <c r="K5940" s="1"/>
      <c r="R5940" s="1"/>
    </row>
    <row r="5941" spans="11:18" x14ac:dyDescent="0.3">
      <c r="K5941" s="1"/>
      <c r="R5941" s="1"/>
    </row>
    <row r="5942" spans="11:18" x14ac:dyDescent="0.3">
      <c r="K5942" s="1"/>
      <c r="R5942" s="1"/>
    </row>
    <row r="5943" spans="11:18" x14ac:dyDescent="0.3">
      <c r="K5943" s="1"/>
      <c r="R5943" s="1"/>
    </row>
    <row r="5944" spans="11:18" x14ac:dyDescent="0.3">
      <c r="K5944" s="1"/>
      <c r="R5944" s="1"/>
    </row>
    <row r="5945" spans="11:18" x14ac:dyDescent="0.3">
      <c r="K5945" s="1"/>
      <c r="R5945" s="1"/>
    </row>
    <row r="5946" spans="11:18" x14ac:dyDescent="0.3">
      <c r="K5946" s="1"/>
      <c r="R5946" s="1"/>
    </row>
    <row r="5947" spans="11:18" x14ac:dyDescent="0.3">
      <c r="K5947" s="1"/>
      <c r="R5947" s="1"/>
    </row>
    <row r="5948" spans="11:18" x14ac:dyDescent="0.3">
      <c r="K5948" s="1"/>
      <c r="R5948" s="1"/>
    </row>
    <row r="5949" spans="11:18" x14ac:dyDescent="0.3">
      <c r="K5949" s="1"/>
      <c r="R5949" s="1"/>
    </row>
    <row r="5950" spans="11:18" x14ac:dyDescent="0.3">
      <c r="K5950" s="1"/>
      <c r="R5950" s="1"/>
    </row>
    <row r="5951" spans="11:18" x14ac:dyDescent="0.3">
      <c r="K5951" s="1"/>
      <c r="R5951" s="1"/>
    </row>
    <row r="5952" spans="11:18" x14ac:dyDescent="0.3">
      <c r="K5952" s="1"/>
      <c r="R5952" s="1"/>
    </row>
    <row r="5953" spans="11:18" x14ac:dyDescent="0.3">
      <c r="K5953" s="1"/>
      <c r="R5953" s="1"/>
    </row>
    <row r="5954" spans="11:18" x14ac:dyDescent="0.3">
      <c r="K5954" s="1"/>
      <c r="R5954" s="1"/>
    </row>
    <row r="5955" spans="11:18" x14ac:dyDescent="0.3">
      <c r="K5955" s="1"/>
      <c r="R5955" s="1"/>
    </row>
    <row r="5956" spans="11:18" x14ac:dyDescent="0.3">
      <c r="K5956" s="1"/>
      <c r="R5956" s="1"/>
    </row>
    <row r="5957" spans="11:18" x14ac:dyDescent="0.3">
      <c r="K5957" s="1"/>
      <c r="R5957" s="1"/>
    </row>
    <row r="5958" spans="11:18" x14ac:dyDescent="0.3">
      <c r="K5958" s="1"/>
      <c r="R5958" s="1"/>
    </row>
    <row r="5959" spans="11:18" x14ac:dyDescent="0.3">
      <c r="K5959" s="1"/>
      <c r="R5959" s="1"/>
    </row>
    <row r="5960" spans="11:18" x14ac:dyDescent="0.3">
      <c r="K5960" s="1"/>
      <c r="R5960" s="1"/>
    </row>
    <row r="5961" spans="11:18" x14ac:dyDescent="0.3">
      <c r="K5961" s="1"/>
      <c r="R5961" s="1"/>
    </row>
    <row r="5962" spans="11:18" x14ac:dyDescent="0.3">
      <c r="K5962" s="1"/>
      <c r="R5962" s="1"/>
    </row>
    <row r="5963" spans="11:18" x14ac:dyDescent="0.3">
      <c r="K5963" s="1"/>
      <c r="R5963" s="1"/>
    </row>
    <row r="5964" spans="11:18" x14ac:dyDescent="0.3">
      <c r="K5964" s="1"/>
      <c r="R5964" s="1"/>
    </row>
    <row r="5965" spans="11:18" x14ac:dyDescent="0.3">
      <c r="K5965" s="1"/>
      <c r="R5965" s="1"/>
    </row>
    <row r="5966" spans="11:18" x14ac:dyDescent="0.3">
      <c r="K5966" s="1"/>
      <c r="R5966" s="1"/>
    </row>
    <row r="5967" spans="11:18" x14ac:dyDescent="0.3">
      <c r="K5967" s="1"/>
      <c r="R5967" s="1"/>
    </row>
    <row r="5968" spans="11:18" x14ac:dyDescent="0.3">
      <c r="K5968" s="1"/>
      <c r="R5968" s="1"/>
    </row>
    <row r="5969" spans="11:18" x14ac:dyDescent="0.3">
      <c r="K5969" s="1"/>
      <c r="R5969" s="1"/>
    </row>
    <row r="5970" spans="11:18" x14ac:dyDescent="0.3">
      <c r="K5970" s="1"/>
      <c r="R5970" s="1"/>
    </row>
    <row r="5971" spans="11:18" x14ac:dyDescent="0.3">
      <c r="K5971" s="1"/>
      <c r="R5971" s="1"/>
    </row>
    <row r="5972" spans="11:18" x14ac:dyDescent="0.3">
      <c r="K5972" s="1"/>
      <c r="R5972" s="1"/>
    </row>
    <row r="5973" spans="11:18" x14ac:dyDescent="0.3">
      <c r="K5973" s="1"/>
      <c r="R5973" s="1"/>
    </row>
    <row r="5974" spans="11:18" x14ac:dyDescent="0.3">
      <c r="K5974" s="1"/>
      <c r="R5974" s="1"/>
    </row>
    <row r="5975" spans="11:18" x14ac:dyDescent="0.3">
      <c r="K5975" s="1"/>
      <c r="R5975" s="1"/>
    </row>
    <row r="5976" spans="11:18" x14ac:dyDescent="0.3">
      <c r="K5976" s="1"/>
      <c r="R5976" s="1"/>
    </row>
    <row r="5977" spans="11:18" x14ac:dyDescent="0.3">
      <c r="K5977" s="1"/>
      <c r="R5977" s="1"/>
    </row>
    <row r="5978" spans="11:18" x14ac:dyDescent="0.3">
      <c r="K5978" s="1"/>
      <c r="R5978" s="1"/>
    </row>
    <row r="5979" spans="11:18" x14ac:dyDescent="0.3">
      <c r="K5979" s="1"/>
      <c r="R5979" s="1"/>
    </row>
    <row r="5980" spans="11:18" x14ac:dyDescent="0.3">
      <c r="K5980" s="1"/>
      <c r="R5980" s="1"/>
    </row>
    <row r="5981" spans="11:18" x14ac:dyDescent="0.3">
      <c r="K5981" s="1"/>
      <c r="R5981" s="1"/>
    </row>
    <row r="5982" spans="11:18" x14ac:dyDescent="0.3">
      <c r="K5982" s="1"/>
      <c r="R5982" s="1"/>
    </row>
    <row r="5983" spans="11:18" x14ac:dyDescent="0.3">
      <c r="K5983" s="1"/>
      <c r="R5983" s="1"/>
    </row>
    <row r="5984" spans="11:18" x14ac:dyDescent="0.3">
      <c r="K5984" s="1"/>
      <c r="R5984" s="1"/>
    </row>
    <row r="5985" spans="11:18" x14ac:dyDescent="0.3">
      <c r="K5985" s="1"/>
      <c r="R5985" s="1"/>
    </row>
    <row r="5986" spans="11:18" x14ac:dyDescent="0.3">
      <c r="K5986" s="1"/>
      <c r="R5986" s="1"/>
    </row>
    <row r="5987" spans="11:18" x14ac:dyDescent="0.3">
      <c r="K5987" s="1"/>
      <c r="R5987" s="1"/>
    </row>
    <row r="5988" spans="11:18" x14ac:dyDescent="0.3">
      <c r="K5988" s="1"/>
      <c r="R5988" s="1"/>
    </row>
    <row r="5989" spans="11:18" x14ac:dyDescent="0.3">
      <c r="K5989" s="1"/>
      <c r="R5989" s="1"/>
    </row>
    <row r="5990" spans="11:18" x14ac:dyDescent="0.3">
      <c r="K5990" s="1"/>
      <c r="R5990" s="1"/>
    </row>
    <row r="5991" spans="11:18" x14ac:dyDescent="0.3">
      <c r="K5991" s="1"/>
      <c r="R5991" s="1"/>
    </row>
    <row r="5992" spans="11:18" x14ac:dyDescent="0.3">
      <c r="K5992" s="1"/>
      <c r="R5992" s="1"/>
    </row>
    <row r="5993" spans="11:18" x14ac:dyDescent="0.3">
      <c r="K5993" s="1"/>
      <c r="R5993" s="1"/>
    </row>
    <row r="5994" spans="11:18" x14ac:dyDescent="0.3">
      <c r="K5994" s="1"/>
      <c r="R5994" s="1"/>
    </row>
    <row r="5995" spans="11:18" x14ac:dyDescent="0.3">
      <c r="K5995" s="1"/>
      <c r="R5995" s="1"/>
    </row>
    <row r="5996" spans="11:18" x14ac:dyDescent="0.3">
      <c r="K5996" s="1"/>
      <c r="R5996" s="1"/>
    </row>
    <row r="5997" spans="11:18" x14ac:dyDescent="0.3">
      <c r="K5997" s="1"/>
      <c r="R5997" s="1"/>
    </row>
    <row r="5998" spans="11:18" x14ac:dyDescent="0.3">
      <c r="K5998" s="1"/>
      <c r="R5998" s="1"/>
    </row>
    <row r="5999" spans="11:18" x14ac:dyDescent="0.3">
      <c r="K5999" s="1"/>
      <c r="R5999" s="1"/>
    </row>
    <row r="6000" spans="11:18" x14ac:dyDescent="0.3">
      <c r="K6000" s="1"/>
      <c r="R6000" s="1"/>
    </row>
    <row r="6001" spans="11:18" x14ac:dyDescent="0.3">
      <c r="K6001" s="1"/>
      <c r="R6001" s="1"/>
    </row>
    <row r="6002" spans="11:18" x14ac:dyDescent="0.3">
      <c r="K6002" s="1"/>
      <c r="R6002" s="1"/>
    </row>
    <row r="6003" spans="11:18" x14ac:dyDescent="0.3">
      <c r="K6003" s="1"/>
      <c r="R6003" s="1"/>
    </row>
    <row r="6004" spans="11:18" x14ac:dyDescent="0.3">
      <c r="K6004" s="1"/>
      <c r="R6004" s="1"/>
    </row>
    <row r="6005" spans="11:18" x14ac:dyDescent="0.3">
      <c r="K6005" s="1"/>
      <c r="R6005" s="1"/>
    </row>
    <row r="6006" spans="11:18" x14ac:dyDescent="0.3">
      <c r="K6006" s="1"/>
      <c r="R6006" s="1"/>
    </row>
    <row r="6007" spans="11:18" x14ac:dyDescent="0.3">
      <c r="K6007" s="1"/>
      <c r="R6007" s="1"/>
    </row>
    <row r="6008" spans="11:18" x14ac:dyDescent="0.3">
      <c r="K6008" s="1"/>
      <c r="R6008" s="1"/>
    </row>
    <row r="6009" spans="11:18" x14ac:dyDescent="0.3">
      <c r="K6009" s="1"/>
      <c r="R6009" s="1"/>
    </row>
    <row r="6010" spans="11:18" x14ac:dyDescent="0.3">
      <c r="K6010" s="1"/>
      <c r="R6010" s="1"/>
    </row>
    <row r="6011" spans="11:18" x14ac:dyDescent="0.3">
      <c r="K6011" s="1"/>
      <c r="R6011" s="1"/>
    </row>
    <row r="6012" spans="11:18" x14ac:dyDescent="0.3">
      <c r="K6012" s="1"/>
      <c r="R6012" s="1"/>
    </row>
    <row r="6013" spans="11:18" x14ac:dyDescent="0.3">
      <c r="K6013" s="1"/>
      <c r="R6013" s="1"/>
    </row>
    <row r="6014" spans="11:18" x14ac:dyDescent="0.3">
      <c r="K6014" s="1"/>
      <c r="R6014" s="1"/>
    </row>
    <row r="6015" spans="11:18" x14ac:dyDescent="0.3">
      <c r="K6015" s="1"/>
      <c r="R6015" s="1"/>
    </row>
    <row r="6016" spans="11:18" x14ac:dyDescent="0.3">
      <c r="K6016" s="1"/>
      <c r="R6016" s="1"/>
    </row>
    <row r="6017" spans="11:18" x14ac:dyDescent="0.3">
      <c r="K6017" s="1"/>
      <c r="R6017" s="1"/>
    </row>
    <row r="6018" spans="11:18" x14ac:dyDescent="0.3">
      <c r="K6018" s="1"/>
      <c r="R6018" s="1"/>
    </row>
    <row r="6019" spans="11:18" x14ac:dyDescent="0.3">
      <c r="K6019" s="1"/>
      <c r="R6019" s="1"/>
    </row>
    <row r="6020" spans="11:18" x14ac:dyDescent="0.3">
      <c r="K6020" s="1"/>
      <c r="R6020" s="1"/>
    </row>
    <row r="6021" spans="11:18" x14ac:dyDescent="0.3">
      <c r="K6021" s="1"/>
      <c r="R6021" s="1"/>
    </row>
    <row r="6022" spans="11:18" x14ac:dyDescent="0.3">
      <c r="K6022" s="1"/>
      <c r="R6022" s="1"/>
    </row>
    <row r="6023" spans="11:18" x14ac:dyDescent="0.3">
      <c r="K6023" s="1"/>
      <c r="R6023" s="1"/>
    </row>
    <row r="6024" spans="11:18" x14ac:dyDescent="0.3">
      <c r="K6024" s="1"/>
      <c r="R6024" s="1"/>
    </row>
    <row r="6025" spans="11:18" x14ac:dyDescent="0.3">
      <c r="K6025" s="1"/>
      <c r="R6025" s="1"/>
    </row>
    <row r="6026" spans="11:18" x14ac:dyDescent="0.3">
      <c r="K6026" s="1"/>
      <c r="R6026" s="1"/>
    </row>
    <row r="6027" spans="11:18" x14ac:dyDescent="0.3">
      <c r="K6027" s="1"/>
      <c r="R6027" s="1"/>
    </row>
    <row r="6028" spans="11:18" x14ac:dyDescent="0.3">
      <c r="K6028" s="1"/>
      <c r="R6028" s="1"/>
    </row>
    <row r="6029" spans="11:18" x14ac:dyDescent="0.3">
      <c r="K6029" s="1"/>
      <c r="R6029" s="1"/>
    </row>
    <row r="6030" spans="11:18" x14ac:dyDescent="0.3">
      <c r="K6030" s="1"/>
      <c r="R6030" s="1"/>
    </row>
    <row r="6031" spans="11:18" x14ac:dyDescent="0.3">
      <c r="K6031" s="1"/>
      <c r="R6031" s="1"/>
    </row>
    <row r="6032" spans="11:18" x14ac:dyDescent="0.3">
      <c r="K6032" s="1"/>
      <c r="R6032" s="1"/>
    </row>
    <row r="6033" spans="11:18" x14ac:dyDescent="0.3">
      <c r="K6033" s="1"/>
      <c r="R6033" s="1"/>
    </row>
    <row r="6034" spans="11:18" x14ac:dyDescent="0.3">
      <c r="K6034" s="1"/>
      <c r="R6034" s="1"/>
    </row>
    <row r="6035" spans="11:18" x14ac:dyDescent="0.3">
      <c r="K6035" s="1"/>
      <c r="R6035" s="1"/>
    </row>
    <row r="6036" spans="11:18" x14ac:dyDescent="0.3">
      <c r="K6036" s="1"/>
      <c r="R6036" s="1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7EF84-0D2A-4E1A-8481-6504B58950B7}">
  <dimension ref="A1:AC1255"/>
  <sheetViews>
    <sheetView topLeftCell="K1" workbookViewId="0">
      <selection activeCell="Z5" sqref="Z5"/>
    </sheetView>
  </sheetViews>
  <sheetFormatPr defaultRowHeight="14.4" x14ac:dyDescent="0.3"/>
  <cols>
    <col min="1" max="1" width="10.33203125" bestFit="1" customWidth="1"/>
    <col min="7" max="7" width="12" bestFit="1" customWidth="1"/>
    <col min="14" max="14" width="16.21875" bestFit="1" customWidth="1"/>
    <col min="15" max="15" width="11" customWidth="1"/>
  </cols>
  <sheetData>
    <row r="1" spans="1:29" x14ac:dyDescent="0.3">
      <c r="A1" t="s">
        <v>0</v>
      </c>
      <c r="B1" t="s">
        <v>1</v>
      </c>
      <c r="C1" t="s">
        <v>2</v>
      </c>
      <c r="F1" s="2" t="s">
        <v>9</v>
      </c>
      <c r="G1" t="s">
        <v>4</v>
      </c>
      <c r="H1" s="3" t="s">
        <v>5</v>
      </c>
      <c r="L1" t="s">
        <v>10</v>
      </c>
      <c r="N1" t="s">
        <v>13</v>
      </c>
      <c r="O1">
        <f>0.94</f>
        <v>0.94</v>
      </c>
      <c r="S1" t="s">
        <v>25</v>
      </c>
      <c r="T1" t="s">
        <v>4</v>
      </c>
      <c r="Y1" t="s">
        <v>10</v>
      </c>
      <c r="AA1" t="s">
        <v>13</v>
      </c>
      <c r="AB1">
        <f>0.94</f>
        <v>0.94</v>
      </c>
    </row>
    <row r="2" spans="1:29" x14ac:dyDescent="0.3">
      <c r="A2" s="1">
        <v>35797</v>
      </c>
      <c r="B2">
        <v>604.82000000000005</v>
      </c>
      <c r="C2">
        <v>7.9793000000000003</v>
      </c>
      <c r="H2" s="3"/>
      <c r="K2" s="2" t="s">
        <v>18</v>
      </c>
      <c r="L2" s="2" t="s">
        <v>20</v>
      </c>
      <c r="M2" s="2" t="s">
        <v>11</v>
      </c>
      <c r="N2" s="2" t="s">
        <v>12</v>
      </c>
      <c r="P2" s="2" t="s">
        <v>14</v>
      </c>
      <c r="X2" s="2" t="s">
        <v>18</v>
      </c>
      <c r="Y2" s="2" t="s">
        <v>20</v>
      </c>
      <c r="Z2" s="2" t="s">
        <v>11</v>
      </c>
      <c r="AA2" s="2" t="s">
        <v>12</v>
      </c>
      <c r="AC2" s="2" t="s">
        <v>14</v>
      </c>
    </row>
    <row r="3" spans="1:29" x14ac:dyDescent="0.3">
      <c r="A3" s="1">
        <v>35804</v>
      </c>
      <c r="B3">
        <v>595.66499999999996</v>
      </c>
      <c r="C3">
        <v>7.9913999999999996</v>
      </c>
      <c r="F3">
        <f>LN(C3/C2)</f>
        <v>1.5152751369935402E-3</v>
      </c>
      <c r="H3" s="3"/>
      <c r="K3">
        <f>L3*10^5</f>
        <v>2.4139527434995451</v>
      </c>
      <c r="L3">
        <v>2.4139527434995453E-5</v>
      </c>
      <c r="M3">
        <v>0.8106325569019005</v>
      </c>
      <c r="N3">
        <v>9.0784182120017043E-2</v>
      </c>
      <c r="P3">
        <f>M3+N3</f>
        <v>0.90141673902191755</v>
      </c>
      <c r="S3">
        <f>LN(B3/B2)</f>
        <v>-1.5252464599678514E-2</v>
      </c>
      <c r="U3" s="3"/>
      <c r="X3">
        <f>Y3*10^5</f>
        <v>3.7678434174294018</v>
      </c>
      <c r="Y3">
        <v>3.7678434174294018E-5</v>
      </c>
      <c r="Z3">
        <v>0.81791932765836484</v>
      </c>
      <c r="AA3">
        <v>0.14711202431851489</v>
      </c>
      <c r="AC3">
        <f>Z3+AA3</f>
        <v>0.96503135197687973</v>
      </c>
    </row>
    <row r="4" spans="1:29" x14ac:dyDescent="0.3">
      <c r="A4" s="1">
        <v>35811</v>
      </c>
      <c r="B4">
        <v>598.17250000000001</v>
      </c>
      <c r="C4">
        <v>8.02</v>
      </c>
      <c r="F4">
        <f t="shared" ref="F4:F67" si="0">LN(C4/C3)</f>
        <v>3.5724584255203196E-3</v>
      </c>
      <c r="G4">
        <f>F3^2</f>
        <v>2.2960587407907918E-6</v>
      </c>
      <c r="H4" s="3">
        <f>-LN(G4)-F4*F4/G4</f>
        <v>7.425896332070308</v>
      </c>
      <c r="P4" s="2" t="s">
        <v>19</v>
      </c>
      <c r="S4">
        <f t="shared" ref="S4:S67" si="1">LN(B4/B3)</f>
        <v>4.2007453901094097E-3</v>
      </c>
      <c r="T4">
        <f>S3^2</f>
        <v>2.3263767636444625E-4</v>
      </c>
      <c r="U4" s="3">
        <f t="shared" ref="U4:U67" si="2">-LN(T4)-S4*S4/T4</f>
        <v>8.2901753682612416</v>
      </c>
      <c r="AC4" s="2" t="s">
        <v>19</v>
      </c>
    </row>
    <row r="5" spans="1:29" x14ac:dyDescent="0.3">
      <c r="A5" s="1">
        <v>35818</v>
      </c>
      <c r="B5">
        <v>601.23249999999996</v>
      </c>
      <c r="C5">
        <v>7.86</v>
      </c>
      <c r="F5">
        <f t="shared" si="0"/>
        <v>-2.0151815437307815E-2</v>
      </c>
      <c r="G5">
        <f t="shared" ref="G5:G68" si="3">$L$3+$M$3*G4+($N$3)*F4^2</f>
        <v>2.7159416823339762E-5</v>
      </c>
      <c r="H5" s="3">
        <f>-LN(G5)-F5*F5/G5</f>
        <v>-4.4385102258380158</v>
      </c>
      <c r="L5" t="s">
        <v>8</v>
      </c>
      <c r="M5" s="3">
        <f>SUM(H4:H1254)</f>
        <v>9217.1127728740939</v>
      </c>
      <c r="P5">
        <f>M3+N3+M11</f>
        <v>1</v>
      </c>
      <c r="S5">
        <f t="shared" si="1"/>
        <v>5.1025410752132214E-3</v>
      </c>
      <c r="T5">
        <f t="shared" ref="T5:T68" si="4">$Y$3+$Z$3*T4+($AA$3)*S4^2</f>
        <v>2.3055326331414353E-4</v>
      </c>
      <c r="U5" s="3">
        <f t="shared" si="2"/>
        <v>8.2621006167235969</v>
      </c>
      <c r="Y5" t="s">
        <v>8</v>
      </c>
      <c r="Z5" s="3">
        <f>SUM(U4:U1254)</f>
        <v>7767.7703689289692</v>
      </c>
      <c r="AC5">
        <f>Z3+AA3+Z11</f>
        <v>1</v>
      </c>
    </row>
    <row r="6" spans="1:29" x14ac:dyDescent="0.3">
      <c r="A6" s="1">
        <v>35825</v>
      </c>
      <c r="B6">
        <v>627.14250000000004</v>
      </c>
      <c r="C6">
        <v>8.1085999999999991</v>
      </c>
      <c r="F6">
        <f t="shared" si="0"/>
        <v>3.1138620397380259E-2</v>
      </c>
      <c r="G6">
        <f t="shared" si="3"/>
        <v>8.3022897786040693E-5</v>
      </c>
      <c r="H6" s="3">
        <f t="shared" ref="H6:H69" si="5">-LN(G6)-F6*F6/G6</f>
        <v>-2.2824764907966451</v>
      </c>
      <c r="P6">
        <v>0</v>
      </c>
      <c r="S6">
        <f t="shared" si="1"/>
        <v>4.2192072570383418E-2</v>
      </c>
      <c r="T6">
        <f t="shared" si="4"/>
        <v>2.3008260198780579E-4</v>
      </c>
      <c r="U6" s="3">
        <f t="shared" si="2"/>
        <v>0.63997700772610866</v>
      </c>
      <c r="AC6">
        <v>0</v>
      </c>
    </row>
    <row r="7" spans="1:29" x14ac:dyDescent="0.3">
      <c r="A7" s="1">
        <v>35832</v>
      </c>
      <c r="B7">
        <v>645.04999999999995</v>
      </c>
      <c r="C7">
        <v>8.0329999999999995</v>
      </c>
      <c r="F7">
        <f t="shared" si="0"/>
        <v>-9.3671696468199134E-3</v>
      </c>
      <c r="G7">
        <f t="shared" si="3"/>
        <v>1.7946617628276956E-4</v>
      </c>
      <c r="H7" s="3">
        <f t="shared" si="5"/>
        <v>8.1366079002248508</v>
      </c>
      <c r="N7" s="2" t="s">
        <v>15</v>
      </c>
      <c r="P7">
        <f>L3/(M11)</f>
        <v>2.448643633361071E-4</v>
      </c>
      <c r="S7">
        <f t="shared" si="1"/>
        <v>2.8154045633485881E-2</v>
      </c>
      <c r="T7">
        <f t="shared" si="4"/>
        <v>4.8775199894411539E-4</v>
      </c>
      <c r="U7" s="3">
        <f t="shared" si="2"/>
        <v>6.0005942294710968</v>
      </c>
      <c r="AA7" s="2" t="s">
        <v>15</v>
      </c>
      <c r="AC7">
        <f>Y3/(Z11)</f>
        <v>1.0774918764197606E-3</v>
      </c>
    </row>
    <row r="8" spans="1:29" x14ac:dyDescent="0.3">
      <c r="A8" s="1">
        <v>35839</v>
      </c>
      <c r="B8">
        <v>650.69749999999999</v>
      </c>
      <c r="C8">
        <v>8.1074999999999999</v>
      </c>
      <c r="F8">
        <f t="shared" si="0"/>
        <v>9.231502007660668E-3</v>
      </c>
      <c r="G8">
        <f t="shared" si="3"/>
        <v>1.7758640801160489E-4</v>
      </c>
      <c r="H8" s="3">
        <f t="shared" si="5"/>
        <v>8.1561706498847748</v>
      </c>
      <c r="N8" s="2" t="s">
        <v>16</v>
      </c>
      <c r="P8">
        <f>SQRT(P7*52)</f>
        <v>0.11284036021511792</v>
      </c>
      <c r="S8">
        <f t="shared" si="1"/>
        <v>8.7170313061221867E-3</v>
      </c>
      <c r="T8">
        <f t="shared" si="4"/>
        <v>5.5322860929600938E-4</v>
      </c>
      <c r="U8" s="3">
        <f t="shared" si="2"/>
        <v>7.3623880047645542</v>
      </c>
      <c r="AA8" s="2" t="s">
        <v>16</v>
      </c>
      <c r="AC8">
        <f>SQRT(AC7*52)</f>
        <v>0.23670567710519227</v>
      </c>
    </row>
    <row r="9" spans="1:29" x14ac:dyDescent="0.3">
      <c r="A9" s="1">
        <v>35846</v>
      </c>
      <c r="B9">
        <v>666.22749999999996</v>
      </c>
      <c r="C9">
        <v>8.0850000000000009</v>
      </c>
      <c r="F9">
        <f t="shared" si="0"/>
        <v>-2.7790661702656533E-3</v>
      </c>
      <c r="G9">
        <f t="shared" si="3"/>
        <v>1.7583353656480408E-4</v>
      </c>
      <c r="H9" s="3">
        <f t="shared" si="5"/>
        <v>8.6020494139829271</v>
      </c>
      <c r="S9">
        <f t="shared" si="1"/>
        <v>2.3586339325588089E-2</v>
      </c>
      <c r="T9">
        <f t="shared" si="4"/>
        <v>5.0135335399644843E-4</v>
      </c>
      <c r="U9" s="3">
        <f t="shared" si="2"/>
        <v>6.48857203978997</v>
      </c>
    </row>
    <row r="10" spans="1:29" x14ac:dyDescent="0.3">
      <c r="A10" s="1">
        <v>35853</v>
      </c>
      <c r="B10">
        <v>683.34500000000003</v>
      </c>
      <c r="C10">
        <v>8.0009999999999994</v>
      </c>
      <c r="F10">
        <f t="shared" si="0"/>
        <v>-1.0443959161083488E-2</v>
      </c>
      <c r="G10">
        <f t="shared" si="3"/>
        <v>1.673770619619442E-4</v>
      </c>
      <c r="H10" s="3">
        <f t="shared" si="5"/>
        <v>8.0435814392806595</v>
      </c>
      <c r="S10">
        <f t="shared" si="1"/>
        <v>2.5368652686475351E-2</v>
      </c>
      <c r="T10">
        <f t="shared" si="4"/>
        <v>5.2958571745713337E-4</v>
      </c>
      <c r="U10" s="3">
        <f t="shared" si="2"/>
        <v>6.3281853566487145</v>
      </c>
    </row>
    <row r="11" spans="1:29" x14ac:dyDescent="0.3">
      <c r="A11" s="1">
        <v>35860</v>
      </c>
      <c r="B11">
        <v>689.48249999999996</v>
      </c>
      <c r="C11">
        <v>8.0558999999999994</v>
      </c>
      <c r="F11">
        <f t="shared" si="0"/>
        <v>6.8382083629887304E-3</v>
      </c>
      <c r="G11">
        <f t="shared" si="3"/>
        <v>1.6972322427700218E-4</v>
      </c>
      <c r="H11" s="3">
        <f t="shared" si="5"/>
        <v>8.40582772164408</v>
      </c>
      <c r="L11" t="s">
        <v>17</v>
      </c>
      <c r="M11">
        <f>1-M3-N3</f>
        <v>9.8583260978082454E-2</v>
      </c>
      <c r="S11">
        <f t="shared" si="1"/>
        <v>8.9414597112697745E-3</v>
      </c>
      <c r="T11">
        <f t="shared" si="4"/>
        <v>5.6551349871298965E-4</v>
      </c>
      <c r="U11" s="3">
        <f t="shared" si="2"/>
        <v>7.3364009840100746</v>
      </c>
      <c r="Y11" t="s">
        <v>17</v>
      </c>
      <c r="Z11">
        <f>1-Z3-AA3</f>
        <v>3.4968648023120275E-2</v>
      </c>
    </row>
    <row r="12" spans="1:29" x14ac:dyDescent="0.3">
      <c r="A12" s="1">
        <v>35867</v>
      </c>
      <c r="B12">
        <v>716.05499999999995</v>
      </c>
      <c r="C12">
        <v>7.9284999999999997</v>
      </c>
      <c r="F12">
        <f t="shared" si="0"/>
        <v>-1.5940879583490424E-2</v>
      </c>
      <c r="G12">
        <f t="shared" si="3"/>
        <v>1.659678663352307E-4</v>
      </c>
      <c r="H12" s="3">
        <f t="shared" si="5"/>
        <v>7.1726269585612252</v>
      </c>
      <c r="N12" s="2"/>
      <c r="S12">
        <f t="shared" si="1"/>
        <v>3.7815663452332317E-2</v>
      </c>
      <c r="T12">
        <f t="shared" si="4"/>
        <v>5.1198441729414243E-4</v>
      </c>
      <c r="U12" s="3">
        <f t="shared" si="2"/>
        <v>4.7841149495753346</v>
      </c>
      <c r="AB12" s="2"/>
    </row>
    <row r="13" spans="1:29" x14ac:dyDescent="0.3">
      <c r="A13" s="1">
        <v>35874</v>
      </c>
      <c r="B13">
        <v>729.69</v>
      </c>
      <c r="C13">
        <v>7.9610000000000003</v>
      </c>
      <c r="F13">
        <f t="shared" si="0"/>
        <v>4.0907574589560004E-3</v>
      </c>
      <c r="G13">
        <f t="shared" si="3"/>
        <v>1.8174780086251965E-4</v>
      </c>
      <c r="H13" s="3">
        <f t="shared" si="5"/>
        <v>8.5208162686691953</v>
      </c>
      <c r="N13" s="2"/>
      <c r="S13">
        <f t="shared" si="1"/>
        <v>1.8862806762711442E-2</v>
      </c>
      <c r="T13">
        <f t="shared" si="4"/>
        <v>6.668141691921997E-4</v>
      </c>
      <c r="U13" s="3">
        <f t="shared" si="2"/>
        <v>6.7794089981681349</v>
      </c>
    </row>
    <row r="14" spans="1:29" x14ac:dyDescent="0.3">
      <c r="A14" s="1">
        <v>35881</v>
      </c>
      <c r="B14">
        <v>733.4325</v>
      </c>
      <c r="C14">
        <v>7.8602999999999996</v>
      </c>
      <c r="F14">
        <f t="shared" si="0"/>
        <v>-1.2729846454772032E-2</v>
      </c>
      <c r="G14">
        <f t="shared" si="3"/>
        <v>1.7298942138857293E-4</v>
      </c>
      <c r="H14" s="3">
        <f t="shared" si="5"/>
        <v>7.7255234639763399</v>
      </c>
      <c r="S14">
        <f t="shared" si="1"/>
        <v>5.1157823929965495E-3</v>
      </c>
      <c r="T14">
        <f t="shared" si="4"/>
        <v>6.3542189538756113E-4</v>
      </c>
      <c r="U14" s="3">
        <f t="shared" si="2"/>
        <v>7.320034207715624</v>
      </c>
    </row>
    <row r="15" spans="1:29" x14ac:dyDescent="0.3">
      <c r="A15" s="1">
        <v>35888</v>
      </c>
      <c r="B15">
        <v>747.255</v>
      </c>
      <c r="C15">
        <v>7.9924999999999997</v>
      </c>
      <c r="F15">
        <f t="shared" si="0"/>
        <v>1.6678828300190331E-2</v>
      </c>
      <c r="G15">
        <f t="shared" si="3"/>
        <v>1.7908186950190357E-4</v>
      </c>
      <c r="H15" s="3">
        <f t="shared" si="5"/>
        <v>7.0742812365145245</v>
      </c>
      <c r="S15">
        <f t="shared" si="1"/>
        <v>1.8670923534090424E-2</v>
      </c>
      <c r="T15">
        <f t="shared" si="4"/>
        <v>5.6125238617863707E-4</v>
      </c>
      <c r="U15" s="3">
        <f t="shared" si="2"/>
        <v>6.8642228900555091</v>
      </c>
    </row>
    <row r="16" spans="1:29" x14ac:dyDescent="0.3">
      <c r="A16" s="1">
        <v>35895</v>
      </c>
      <c r="B16">
        <v>753.20500000000004</v>
      </c>
      <c r="C16">
        <v>7.8666</v>
      </c>
      <c r="F16">
        <f t="shared" si="0"/>
        <v>-1.587765320058537E-2</v>
      </c>
      <c r="G16">
        <f t="shared" si="3"/>
        <v>1.945637657966548E-4</v>
      </c>
      <c r="H16" s="3">
        <f t="shared" si="5"/>
        <v>7.2490321019400215</v>
      </c>
      <c r="L16" t="s">
        <v>21</v>
      </c>
      <c r="S16">
        <f t="shared" si="1"/>
        <v>7.9309427613014263E-3</v>
      </c>
      <c r="T16">
        <f t="shared" si="4"/>
        <v>5.480213582664136E-4</v>
      </c>
      <c r="U16" s="3">
        <f t="shared" si="2"/>
        <v>7.3944200164343785</v>
      </c>
      <c r="Y16" t="s">
        <v>21</v>
      </c>
    </row>
    <row r="17" spans="1:27" x14ac:dyDescent="0.3">
      <c r="A17" s="1">
        <v>35902</v>
      </c>
      <c r="B17">
        <v>759.46</v>
      </c>
      <c r="C17">
        <v>7.7601000000000004</v>
      </c>
      <c r="F17">
        <f t="shared" si="0"/>
        <v>-1.3630728041239989E-2</v>
      </c>
      <c r="G17">
        <f t="shared" si="3"/>
        <v>2.0474593099884631E-4</v>
      </c>
      <c r="H17" s="3">
        <f t="shared" si="5"/>
        <v>7.5862904552125974</v>
      </c>
      <c r="S17">
        <f t="shared" si="1"/>
        <v>8.2702193170985025E-3</v>
      </c>
      <c r="T17">
        <f t="shared" si="4"/>
        <v>4.9516901978636607E-4</v>
      </c>
      <c r="U17" s="3">
        <f t="shared" si="2"/>
        <v>7.4724837606772496</v>
      </c>
    </row>
    <row r="18" spans="1:27" ht="15.6" x14ac:dyDescent="0.35">
      <c r="A18" s="1">
        <v>35909</v>
      </c>
      <c r="B18">
        <v>735.28750000000002</v>
      </c>
      <c r="C18">
        <v>7.6844999999999999</v>
      </c>
      <c r="F18">
        <f t="shared" si="0"/>
        <v>-9.7899076448044776E-3</v>
      </c>
      <c r="G18">
        <f t="shared" si="3"/>
        <v>2.0698065070683564E-4</v>
      </c>
      <c r="H18" s="3">
        <f t="shared" si="5"/>
        <v>8.019835720364485</v>
      </c>
      <c r="L18" t="s">
        <v>22</v>
      </c>
      <c r="S18">
        <f t="shared" si="1"/>
        <v>-3.2346075227455535E-2</v>
      </c>
      <c r="T18">
        <f t="shared" si="4"/>
        <v>4.5274869753987574E-4</v>
      </c>
      <c r="U18" s="3">
        <f t="shared" si="2"/>
        <v>5.3892476781047005</v>
      </c>
      <c r="Y18" t="s">
        <v>22</v>
      </c>
    </row>
    <row r="19" spans="1:27" x14ac:dyDescent="0.3">
      <c r="A19" s="1">
        <v>35916</v>
      </c>
      <c r="B19">
        <v>737.02</v>
      </c>
      <c r="C19">
        <v>7.6981999999999999</v>
      </c>
      <c r="F19">
        <f t="shared" si="0"/>
        <v>1.7812222330573556E-3</v>
      </c>
      <c r="G19">
        <f t="shared" si="3"/>
        <v>2.0062574561062661E-4</v>
      </c>
      <c r="H19" s="3">
        <f t="shared" si="5"/>
        <v>8.4982550630258871</v>
      </c>
      <c r="S19">
        <f t="shared" si="1"/>
        <v>2.3534496695200146E-3</v>
      </c>
      <c r="T19">
        <f t="shared" si="4"/>
        <v>5.6190903363443245E-4</v>
      </c>
      <c r="U19" s="3">
        <f t="shared" si="2"/>
        <v>7.4743136043835143</v>
      </c>
    </row>
    <row r="20" spans="1:27" x14ac:dyDescent="0.3">
      <c r="A20" s="1">
        <v>35923</v>
      </c>
      <c r="B20">
        <v>760.22</v>
      </c>
      <c r="C20">
        <v>7.6036999999999999</v>
      </c>
      <c r="F20">
        <f t="shared" si="0"/>
        <v>-1.2351564369907192E-2</v>
      </c>
      <c r="G20">
        <f t="shared" si="3"/>
        <v>1.8706132433350065E-4</v>
      </c>
      <c r="H20" s="3">
        <f t="shared" si="5"/>
        <v>7.7685065265153881</v>
      </c>
      <c r="L20" t="s">
        <v>28</v>
      </c>
      <c r="M20" t="s">
        <v>26</v>
      </c>
      <c r="N20" t="s">
        <v>27</v>
      </c>
      <c r="S20">
        <f t="shared" si="1"/>
        <v>3.099283621196789E-2</v>
      </c>
      <c r="T20">
        <f t="shared" si="4"/>
        <v>4.9808950626766663E-4</v>
      </c>
      <c r="U20" s="3">
        <f t="shared" si="2"/>
        <v>5.6762502729159632</v>
      </c>
      <c r="Y20" t="s">
        <v>28</v>
      </c>
      <c r="Z20" t="s">
        <v>26</v>
      </c>
      <c r="AA20" t="s">
        <v>27</v>
      </c>
    </row>
    <row r="21" spans="1:27" x14ac:dyDescent="0.3">
      <c r="A21" s="1">
        <v>35930</v>
      </c>
      <c r="B21">
        <v>761.39</v>
      </c>
      <c r="C21">
        <v>7.7382999999999997</v>
      </c>
      <c r="F21">
        <f t="shared" si="0"/>
        <v>1.7547054306350493E-2</v>
      </c>
      <c r="G21">
        <f t="shared" si="3"/>
        <v>1.8962766561154013E-4</v>
      </c>
      <c r="H21" s="3">
        <f t="shared" si="5"/>
        <v>6.9467445078505765</v>
      </c>
      <c r="L21">
        <f>P8</f>
        <v>0.11284036021511792</v>
      </c>
      <c r="M21">
        <f>N3</f>
        <v>9.0784182120017043E-2</v>
      </c>
      <c r="N21">
        <f>M3</f>
        <v>0.8106325569019005</v>
      </c>
      <c r="S21">
        <f t="shared" si="1"/>
        <v>1.5378450859081499E-3</v>
      </c>
      <c r="T21">
        <f t="shared" si="4"/>
        <v>5.8638479065402209E-4</v>
      </c>
      <c r="U21" s="3">
        <f t="shared" si="2"/>
        <v>7.4375012121218189</v>
      </c>
      <c r="Y21">
        <f>AC8</f>
        <v>0.23670567710519227</v>
      </c>
      <c r="Z21">
        <f>AA3</f>
        <v>0.14711202431851489</v>
      </c>
      <c r="AA21">
        <f>Z3</f>
        <v>0.81791932765836484</v>
      </c>
    </row>
    <row r="22" spans="1:27" x14ac:dyDescent="0.3">
      <c r="A22" s="1">
        <v>35937</v>
      </c>
      <c r="B22">
        <v>775.27</v>
      </c>
      <c r="C22">
        <v>7.681</v>
      </c>
      <c r="F22">
        <f t="shared" si="0"/>
        <v>-7.4322782181854693E-3</v>
      </c>
      <c r="G22">
        <f t="shared" si="3"/>
        <v>2.058102561843368E-4</v>
      </c>
      <c r="H22" s="3">
        <f t="shared" si="5"/>
        <v>8.220159365677226</v>
      </c>
      <c r="S22">
        <f t="shared" si="1"/>
        <v>1.8065645616355791E-2</v>
      </c>
      <c r="T22">
        <f t="shared" si="4"/>
        <v>5.1764180305270929E-4</v>
      </c>
      <c r="U22" s="3">
        <f t="shared" si="2"/>
        <v>6.9357378833084722</v>
      </c>
    </row>
    <row r="23" spans="1:27" x14ac:dyDescent="0.3">
      <c r="A23" s="1">
        <v>35944</v>
      </c>
      <c r="B23">
        <v>765.59</v>
      </c>
      <c r="C23">
        <v>7.8498000000000001</v>
      </c>
      <c r="F23">
        <f t="shared" si="0"/>
        <v>2.1738306746203622E-2</v>
      </c>
      <c r="G23">
        <f t="shared" si="3"/>
        <v>1.9599082724600748E-4</v>
      </c>
      <c r="H23" s="3">
        <f t="shared" si="5"/>
        <v>6.126340165704188</v>
      </c>
      <c r="S23">
        <f t="shared" si="1"/>
        <v>-1.2564577374980113E-2</v>
      </c>
      <c r="T23">
        <f t="shared" si="4"/>
        <v>5.0908026087333191E-4</v>
      </c>
      <c r="U23" s="3">
        <f t="shared" si="2"/>
        <v>7.2727993394152994</v>
      </c>
    </row>
    <row r="24" spans="1:27" x14ac:dyDescent="0.3">
      <c r="A24" s="1">
        <v>35951</v>
      </c>
      <c r="B24">
        <v>783.04</v>
      </c>
      <c r="C24">
        <v>7.8019999999999996</v>
      </c>
      <c r="F24">
        <f t="shared" si="0"/>
        <v>-6.1079426782836748E-3</v>
      </c>
      <c r="G24">
        <f t="shared" si="3"/>
        <v>2.2591649945403843E-4</v>
      </c>
      <c r="H24" s="3">
        <f t="shared" si="5"/>
        <v>8.2302090244520034</v>
      </c>
      <c r="S24">
        <f t="shared" si="1"/>
        <v>2.2537001851859136E-2</v>
      </c>
      <c r="T24">
        <f t="shared" si="4"/>
        <v>4.7728938887274492E-4</v>
      </c>
      <c r="U24" s="3">
        <f t="shared" si="2"/>
        <v>6.5832188155038081</v>
      </c>
    </row>
    <row r="25" spans="1:27" x14ac:dyDescent="0.3">
      <c r="A25" s="1">
        <v>35958</v>
      </c>
      <c r="B25">
        <v>770.12</v>
      </c>
      <c r="C25">
        <v>8.0096000000000007</v>
      </c>
      <c r="F25">
        <f t="shared" si="0"/>
        <v>2.6260711170853372E-2</v>
      </c>
      <c r="G25">
        <f t="shared" si="3"/>
        <v>2.1066167922619101E-4</v>
      </c>
      <c r="H25" s="3">
        <f t="shared" si="5"/>
        <v>5.1916434652098191</v>
      </c>
      <c r="S25">
        <f t="shared" si="1"/>
        <v>-1.6637433393172033E-2</v>
      </c>
      <c r="T25">
        <f t="shared" si="4"/>
        <v>5.0278326772720512E-4</v>
      </c>
      <c r="U25" s="3">
        <f t="shared" si="2"/>
        <v>7.0448076015159282</v>
      </c>
    </row>
    <row r="26" spans="1:27" x14ac:dyDescent="0.3">
      <c r="A26" s="1">
        <v>35965</v>
      </c>
      <c r="B26">
        <v>744.83</v>
      </c>
      <c r="C26">
        <v>7.9284999999999997</v>
      </c>
      <c r="F26">
        <f t="shared" si="0"/>
        <v>-1.0176959607832967E-2</v>
      </c>
      <c r="G26">
        <f t="shared" si="3"/>
        <v>2.5751578027152701E-4</v>
      </c>
      <c r="H26" s="3">
        <f t="shared" si="5"/>
        <v>7.862238643819067</v>
      </c>
      <c r="S26">
        <f t="shared" si="1"/>
        <v>-3.339034243986283E-2</v>
      </c>
      <c r="T26">
        <f t="shared" si="4"/>
        <v>4.8963581118944091E-4</v>
      </c>
      <c r="U26" s="3">
        <f t="shared" si="2"/>
        <v>5.34481963107112</v>
      </c>
    </row>
    <row r="27" spans="1:27" x14ac:dyDescent="0.3">
      <c r="A27" s="1">
        <v>35972</v>
      </c>
      <c r="B27">
        <v>773.91</v>
      </c>
      <c r="C27">
        <v>7.984</v>
      </c>
      <c r="F27">
        <f t="shared" si="0"/>
        <v>6.9756763616778223E-3</v>
      </c>
      <c r="G27">
        <f t="shared" si="3"/>
        <v>2.4229276659608342E-4</v>
      </c>
      <c r="H27" s="3">
        <f t="shared" si="5"/>
        <v>8.1245321146751692</v>
      </c>
      <c r="S27">
        <f t="shared" si="1"/>
        <v>3.8299583337752637E-2</v>
      </c>
      <c r="T27">
        <f t="shared" si="4"/>
        <v>6.0217842558228185E-4</v>
      </c>
      <c r="U27" s="3">
        <f t="shared" si="2"/>
        <v>4.9790374105599042</v>
      </c>
    </row>
    <row r="28" spans="1:27" x14ac:dyDescent="0.3">
      <c r="A28" s="1">
        <v>35979</v>
      </c>
      <c r="B28">
        <v>797.84</v>
      </c>
      <c r="C28">
        <v>8.0896000000000008</v>
      </c>
      <c r="F28">
        <f t="shared" si="0"/>
        <v>1.3139747081129079E-2</v>
      </c>
      <c r="G28">
        <f t="shared" si="3"/>
        <v>2.2496749615243445E-4</v>
      </c>
      <c r="H28" s="3">
        <f t="shared" si="5"/>
        <v>7.6320973003089456</v>
      </c>
      <c r="S28">
        <f t="shared" si="1"/>
        <v>3.0452488334588135E-2</v>
      </c>
      <c r="T28">
        <f t="shared" si="4"/>
        <v>7.4600426925941011E-4</v>
      </c>
      <c r="U28" s="3">
        <f t="shared" si="2"/>
        <v>5.9576844109493265</v>
      </c>
    </row>
    <row r="29" spans="1:27" x14ac:dyDescent="0.3">
      <c r="A29" s="1">
        <v>35986</v>
      </c>
      <c r="B29">
        <v>798.35</v>
      </c>
      <c r="C29">
        <v>8.0602</v>
      </c>
      <c r="F29">
        <f t="shared" si="0"/>
        <v>-3.6409159838329611E-3</v>
      </c>
      <c r="G29">
        <f t="shared" si="3"/>
        <v>2.2217966122189541E-4</v>
      </c>
      <c r="H29" s="3">
        <f t="shared" si="5"/>
        <v>8.3523595799568842</v>
      </c>
      <c r="S29">
        <f t="shared" si="1"/>
        <v>6.3902169209774785E-4</v>
      </c>
      <c r="T29">
        <f t="shared" si="4"/>
        <v>7.84274675450149E-4</v>
      </c>
      <c r="U29" s="3">
        <f t="shared" si="2"/>
        <v>7.150230577087739</v>
      </c>
    </row>
    <row r="30" spans="1:27" x14ac:dyDescent="0.3">
      <c r="A30" s="1">
        <v>35993</v>
      </c>
      <c r="B30">
        <v>821.98</v>
      </c>
      <c r="C30">
        <v>7.9226000000000001</v>
      </c>
      <c r="F30">
        <f t="shared" si="0"/>
        <v>-1.7218935324859224E-2</v>
      </c>
      <c r="G30">
        <f t="shared" si="3"/>
        <v>2.0544905386030412E-4</v>
      </c>
      <c r="H30" s="3">
        <f t="shared" si="5"/>
        <v>7.0471725353445791</v>
      </c>
      <c r="S30">
        <f t="shared" si="1"/>
        <v>2.916896607422511E-2</v>
      </c>
      <c r="T30">
        <f t="shared" si="4"/>
        <v>6.7921192242522647E-4</v>
      </c>
      <c r="U30" s="3">
        <f t="shared" si="2"/>
        <v>6.0419071000986708</v>
      </c>
    </row>
    <row r="31" spans="1:27" x14ac:dyDescent="0.3">
      <c r="A31" s="1">
        <v>36000</v>
      </c>
      <c r="B31">
        <v>799.11</v>
      </c>
      <c r="C31">
        <v>7.8879999999999999</v>
      </c>
      <c r="F31">
        <f t="shared" si="0"/>
        <v>-4.3768174812654492E-3</v>
      </c>
      <c r="G31">
        <f t="shared" si="3"/>
        <v>2.1759997883011908E-4</v>
      </c>
      <c r="H31" s="3">
        <f t="shared" si="5"/>
        <v>8.3448166019984313</v>
      </c>
      <c r="S31">
        <f t="shared" si="1"/>
        <v>-2.821745547948069E-2</v>
      </c>
      <c r="T31">
        <f t="shared" si="4"/>
        <v>7.1838610812431072E-4</v>
      </c>
      <c r="U31" s="3">
        <f t="shared" si="2"/>
        <v>6.1301512196833032</v>
      </c>
    </row>
    <row r="32" spans="1:27" x14ac:dyDescent="0.3">
      <c r="A32" s="1">
        <v>36007</v>
      </c>
      <c r="B32">
        <v>769.37</v>
      </c>
      <c r="C32">
        <v>7.9316000000000004</v>
      </c>
      <c r="F32">
        <f t="shared" si="0"/>
        <v>5.5121634421791028E-3</v>
      </c>
      <c r="G32">
        <f t="shared" si="3"/>
        <v>2.0227226467894131E-4</v>
      </c>
      <c r="H32" s="3">
        <f t="shared" si="5"/>
        <v>8.3556828137924395</v>
      </c>
      <c r="S32">
        <f t="shared" si="1"/>
        <v>-3.7926610244332505E-2</v>
      </c>
      <c r="T32">
        <f t="shared" si="4"/>
        <v>7.4239455794960444E-4</v>
      </c>
      <c r="U32" s="3">
        <f t="shared" si="2"/>
        <v>5.268078105467735</v>
      </c>
    </row>
    <row r="33" spans="1:21" x14ac:dyDescent="0.3">
      <c r="A33" s="1">
        <v>36014</v>
      </c>
      <c r="B33">
        <v>744.53</v>
      </c>
      <c r="C33">
        <v>8.0449999999999999</v>
      </c>
      <c r="F33">
        <f t="shared" si="0"/>
        <v>1.4195999701833295E-2</v>
      </c>
      <c r="G33">
        <f t="shared" si="3"/>
        <v>1.908663922122626E-4</v>
      </c>
      <c r="H33" s="3">
        <f t="shared" si="5"/>
        <v>7.508086224858789</v>
      </c>
      <c r="S33">
        <f t="shared" si="1"/>
        <v>-3.2818851323564782E-2</v>
      </c>
      <c r="T33">
        <f t="shared" si="4"/>
        <v>8.5650731215967816E-4</v>
      </c>
      <c r="U33" s="3">
        <f t="shared" si="2"/>
        <v>5.8051254531327023</v>
      </c>
    </row>
    <row r="34" spans="1:21" x14ac:dyDescent="0.3">
      <c r="A34" s="1">
        <v>36021</v>
      </c>
      <c r="B34">
        <v>712.5</v>
      </c>
      <c r="C34">
        <v>8.1828000000000003</v>
      </c>
      <c r="F34">
        <f t="shared" si="0"/>
        <v>1.6983609888123901E-2</v>
      </c>
      <c r="G34">
        <f t="shared" si="3"/>
        <v>1.9715744906426323E-4</v>
      </c>
      <c r="H34" s="3">
        <f t="shared" si="5"/>
        <v>7.0684995109203586</v>
      </c>
      <c r="S34">
        <f t="shared" si="1"/>
        <v>-4.3973234669752011E-2</v>
      </c>
      <c r="T34">
        <f t="shared" si="4"/>
        <v>8.9668329721071319E-4</v>
      </c>
      <c r="U34" s="3">
        <f t="shared" si="2"/>
        <v>4.8603660005307852</v>
      </c>
    </row>
    <row r="35" spans="1:21" x14ac:dyDescent="0.3">
      <c r="A35" s="1">
        <v>36028</v>
      </c>
      <c r="B35">
        <v>707.88</v>
      </c>
      <c r="C35">
        <v>8.1597000000000008</v>
      </c>
      <c r="F35">
        <f t="shared" si="0"/>
        <v>-2.8269867381754744E-3</v>
      </c>
      <c r="G35">
        <f t="shared" si="3"/>
        <v>2.1014783676412681E-4</v>
      </c>
      <c r="H35" s="3">
        <f t="shared" si="5"/>
        <v>8.4296696149382218</v>
      </c>
      <c r="S35">
        <f t="shared" si="1"/>
        <v>-6.5053243398213454E-3</v>
      </c>
      <c r="T35">
        <f t="shared" si="4"/>
        <v>1.0555555180520888E-3</v>
      </c>
      <c r="U35" s="3">
        <f t="shared" si="2"/>
        <v>6.8135961757226493</v>
      </c>
    </row>
    <row r="36" spans="1:21" x14ac:dyDescent="0.3">
      <c r="A36" s="1">
        <v>36035</v>
      </c>
      <c r="B36">
        <v>660.86</v>
      </c>
      <c r="C36">
        <v>8.0234000000000005</v>
      </c>
      <c r="F36">
        <f t="shared" si="0"/>
        <v>-1.6845131403481668E-2</v>
      </c>
      <c r="G36">
        <f t="shared" si="3"/>
        <v>1.9521773960913316E-4</v>
      </c>
      <c r="H36" s="3">
        <f t="shared" si="5"/>
        <v>7.0878465119490484</v>
      </c>
      <c r="S36">
        <f t="shared" si="1"/>
        <v>-6.873257068672145E-2</v>
      </c>
      <c r="T36">
        <f t="shared" si="4"/>
        <v>9.0726336357073239E-4</v>
      </c>
      <c r="U36" s="3">
        <f t="shared" si="2"/>
        <v>1.798027147431295</v>
      </c>
    </row>
    <row r="37" spans="1:21" x14ac:dyDescent="0.3">
      <c r="A37" s="1">
        <v>36042</v>
      </c>
      <c r="B37">
        <v>643.53</v>
      </c>
      <c r="C37">
        <v>7.9180000000000001</v>
      </c>
      <c r="F37">
        <f t="shared" si="0"/>
        <v>-1.322362350687452E-2</v>
      </c>
      <c r="G37">
        <f t="shared" si="3"/>
        <v>2.0815016183146982E-4</v>
      </c>
      <c r="H37" s="3">
        <f t="shared" si="5"/>
        <v>7.6371639334442225</v>
      </c>
      <c r="S37">
        <f t="shared" si="1"/>
        <v>-2.6573371120142054E-2</v>
      </c>
      <c r="T37">
        <f t="shared" si="4"/>
        <v>1.4747283381835994E-3</v>
      </c>
      <c r="U37" s="3">
        <f t="shared" si="2"/>
        <v>6.0404515633203646</v>
      </c>
    </row>
    <row r="38" spans="1:21" x14ac:dyDescent="0.3">
      <c r="A38" s="1">
        <v>36049</v>
      </c>
      <c r="B38">
        <v>627.78</v>
      </c>
      <c r="C38">
        <v>7.8825000000000003</v>
      </c>
      <c r="F38">
        <f t="shared" si="0"/>
        <v>-4.4935362468600413E-3</v>
      </c>
      <c r="G38">
        <f t="shared" si="3"/>
        <v>2.087477304123223E-4</v>
      </c>
      <c r="H38" s="3">
        <f t="shared" si="5"/>
        <v>8.3776555035229663</v>
      </c>
      <c r="S38">
        <f t="shared" si="1"/>
        <v>-2.4778859375109898E-2</v>
      </c>
      <c r="T38">
        <f t="shared" si="4"/>
        <v>1.3477695260716905E-3</v>
      </c>
      <c r="U38" s="3">
        <f t="shared" si="2"/>
        <v>6.1537427818178294</v>
      </c>
    </row>
    <row r="39" spans="1:21" x14ac:dyDescent="0.3">
      <c r="A39" s="1">
        <v>36056</v>
      </c>
      <c r="B39">
        <v>584.04999999999995</v>
      </c>
      <c r="C39">
        <v>7.8459000000000003</v>
      </c>
      <c r="F39">
        <f t="shared" si="0"/>
        <v>-4.6540100788886648E-3</v>
      </c>
      <c r="G39">
        <f t="shared" si="3"/>
        <v>1.9519033610862773E-4</v>
      </c>
      <c r="H39" s="3">
        <f t="shared" si="5"/>
        <v>8.4305677586627343</v>
      </c>
      <c r="S39">
        <f t="shared" si="1"/>
        <v>-7.2203191019305807E-2</v>
      </c>
      <c r="T39">
        <f t="shared" si="4"/>
        <v>1.2303707659722372E-3</v>
      </c>
      <c r="U39" s="3">
        <f t="shared" si="2"/>
        <v>2.463261026837384</v>
      </c>
    </row>
    <row r="40" spans="1:21" x14ac:dyDescent="0.3">
      <c r="A40" s="1">
        <v>36063</v>
      </c>
      <c r="B40">
        <v>595.37</v>
      </c>
      <c r="C40">
        <v>7.9189999999999996</v>
      </c>
      <c r="F40">
        <f t="shared" si="0"/>
        <v>9.2738328700851958E-3</v>
      </c>
      <c r="G40">
        <f t="shared" si="3"/>
        <v>1.8433353679614888E-4</v>
      </c>
      <c r="H40" s="3">
        <f t="shared" si="5"/>
        <v>8.1321965740291819</v>
      </c>
      <c r="S40">
        <f t="shared" si="1"/>
        <v>1.9196465415611076E-2</v>
      </c>
      <c r="T40">
        <f t="shared" si="4"/>
        <v>1.8109616969428472E-3</v>
      </c>
      <c r="U40" s="3">
        <f t="shared" si="2"/>
        <v>6.1104118399462131</v>
      </c>
    </row>
    <row r="41" spans="1:21" x14ac:dyDescent="0.3">
      <c r="A41" s="1">
        <v>36070</v>
      </c>
      <c r="B41">
        <v>557.94000000000005</v>
      </c>
      <c r="C41">
        <v>8.0210000000000008</v>
      </c>
      <c r="F41">
        <f t="shared" si="0"/>
        <v>1.279816715651229E-2</v>
      </c>
      <c r="G41">
        <f t="shared" si="3"/>
        <v>1.8137409432034251E-4</v>
      </c>
      <c r="H41" s="3">
        <f t="shared" si="5"/>
        <v>7.7118811602036814</v>
      </c>
      <c r="S41">
        <f t="shared" si="1"/>
        <v>-6.4931631299155204E-2</v>
      </c>
      <c r="T41">
        <f t="shared" si="4"/>
        <v>1.5731104190087291E-3</v>
      </c>
      <c r="U41" s="3">
        <f t="shared" si="2"/>
        <v>3.7745855165287612</v>
      </c>
    </row>
    <row r="42" spans="1:21" x14ac:dyDescent="0.3">
      <c r="A42" s="1">
        <v>36077</v>
      </c>
      <c r="B42">
        <v>519.08000000000004</v>
      </c>
      <c r="C42">
        <v>7.9013999999999998</v>
      </c>
      <c r="F42">
        <f t="shared" si="0"/>
        <v>-1.5023143422695243E-2</v>
      </c>
      <c r="G42">
        <f t="shared" si="3"/>
        <v>1.8603709430733463E-4</v>
      </c>
      <c r="H42" s="3">
        <f t="shared" si="5"/>
        <v>7.3763933081016688</v>
      </c>
      <c r="S42">
        <f t="shared" si="1"/>
        <v>-7.2193415849131123E-2</v>
      </c>
      <c r="T42">
        <f t="shared" si="4"/>
        <v>1.9445973192731216E-3</v>
      </c>
      <c r="U42" s="3">
        <f t="shared" si="2"/>
        <v>3.5625108699325168</v>
      </c>
    </row>
    <row r="43" spans="1:21" x14ac:dyDescent="0.3">
      <c r="A43" s="1">
        <v>36084</v>
      </c>
      <c r="B43">
        <v>620.94000000000005</v>
      </c>
      <c r="C43">
        <v>7.7990000000000004</v>
      </c>
      <c r="F43">
        <f t="shared" si="0"/>
        <v>-1.3044438613731297E-2</v>
      </c>
      <c r="G43">
        <f t="shared" si="3"/>
        <v>1.9543677417562265E-4</v>
      </c>
      <c r="H43" s="3">
        <f t="shared" si="5"/>
        <v>7.6696218390264681</v>
      </c>
      <c r="S43">
        <f t="shared" si="1"/>
        <v>0.17917644503910685</v>
      </c>
      <c r="T43">
        <f t="shared" si="4"/>
        <v>2.3949337503854713E-3</v>
      </c>
      <c r="U43" s="3">
        <f t="shared" si="2"/>
        <v>-7.3706468602269926</v>
      </c>
    </row>
    <row r="44" spans="1:21" x14ac:dyDescent="0.3">
      <c r="A44" s="1">
        <v>36091</v>
      </c>
      <c r="B44">
        <v>595.67999999999995</v>
      </c>
      <c r="C44">
        <v>7.6230000000000002</v>
      </c>
      <c r="F44">
        <f t="shared" si="0"/>
        <v>-2.282552734222423E-2</v>
      </c>
      <c r="G44">
        <f t="shared" si="3"/>
        <v>1.980145378589088E-4</v>
      </c>
      <c r="H44" s="3">
        <f t="shared" si="5"/>
        <v>5.8960264334295189</v>
      </c>
      <c r="S44">
        <f t="shared" si="1"/>
        <v>-4.1530848783730055E-2</v>
      </c>
      <c r="T44">
        <f t="shared" si="4"/>
        <v>6.7194546611867561E-3</v>
      </c>
      <c r="U44" s="3">
        <f t="shared" si="2"/>
        <v>4.7460590854090663</v>
      </c>
    </row>
    <row r="45" spans="1:21" x14ac:dyDescent="0.3">
      <c r="A45" s="1">
        <v>36098</v>
      </c>
      <c r="B45">
        <v>624.41999999999996</v>
      </c>
      <c r="C45">
        <v>7.7694999999999999</v>
      </c>
      <c r="F45">
        <f t="shared" si="0"/>
        <v>1.9035819238514974E-2</v>
      </c>
      <c r="G45">
        <f t="shared" si="3"/>
        <v>2.3195554399283705E-4</v>
      </c>
      <c r="H45" s="3">
        <f t="shared" si="5"/>
        <v>6.806758517034182</v>
      </c>
      <c r="S45">
        <f t="shared" si="1"/>
        <v>4.7119608753416288E-2</v>
      </c>
      <c r="T45">
        <f t="shared" si="4"/>
        <v>5.7873907696072277E-3</v>
      </c>
      <c r="U45" s="3">
        <f t="shared" si="2"/>
        <v>4.7684366820359187</v>
      </c>
    </row>
    <row r="46" spans="1:21" x14ac:dyDescent="0.3">
      <c r="A46" s="1">
        <v>36105</v>
      </c>
      <c r="B46">
        <v>642.6</v>
      </c>
      <c r="C46">
        <v>7.819</v>
      </c>
      <c r="F46">
        <f t="shared" si="0"/>
        <v>6.3508568977250802E-3</v>
      </c>
      <c r="G46">
        <f t="shared" si="3"/>
        <v>2.4506701854289662E-4</v>
      </c>
      <c r="H46" s="3">
        <f t="shared" si="5"/>
        <v>8.1493978056539955</v>
      </c>
      <c r="S46">
        <f t="shared" si="1"/>
        <v>2.8699227803935065E-2</v>
      </c>
      <c r="T46">
        <f t="shared" si="4"/>
        <v>5.0979237809583152E-3</v>
      </c>
      <c r="U46" s="3">
        <f t="shared" si="2"/>
        <v>5.1173569982823315</v>
      </c>
    </row>
    <row r="47" spans="1:21" x14ac:dyDescent="0.3">
      <c r="A47" s="1">
        <v>36112</v>
      </c>
      <c r="B47">
        <v>638.04999999999995</v>
      </c>
      <c r="C47">
        <v>8.1199999999999992</v>
      </c>
      <c r="F47">
        <f t="shared" si="0"/>
        <v>3.7773485031209489E-2</v>
      </c>
      <c r="G47">
        <f t="shared" si="3"/>
        <v>2.2646046450698501E-4</v>
      </c>
      <c r="H47" s="3">
        <f t="shared" si="5"/>
        <v>2.0923429654640504</v>
      </c>
      <c r="S47">
        <f t="shared" si="1"/>
        <v>-7.1057965017728595E-3</v>
      </c>
      <c r="T47">
        <f t="shared" si="4"/>
        <v>4.328537008346618E-3</v>
      </c>
      <c r="U47" s="3">
        <f t="shared" si="2"/>
        <v>5.4308606767260272</v>
      </c>
    </row>
    <row r="48" spans="1:21" x14ac:dyDescent="0.3">
      <c r="A48" s="1">
        <v>36119</v>
      </c>
      <c r="B48">
        <v>674.05</v>
      </c>
      <c r="C48">
        <v>8.0808999999999997</v>
      </c>
      <c r="F48">
        <f t="shared" si="0"/>
        <v>-4.8269017049440135E-3</v>
      </c>
      <c r="G48">
        <f t="shared" si="3"/>
        <v>3.3724990765556331E-4</v>
      </c>
      <c r="H48" s="3">
        <f t="shared" si="5"/>
        <v>7.9256011285417109</v>
      </c>
      <c r="S48">
        <f t="shared" si="1"/>
        <v>5.4887641957087702E-2</v>
      </c>
      <c r="T48">
        <f t="shared" si="4"/>
        <v>3.5855005447128453E-3</v>
      </c>
      <c r="U48" s="3">
        <f t="shared" si="2"/>
        <v>4.7906249289013152</v>
      </c>
    </row>
    <row r="49" spans="1:21" x14ac:dyDescent="0.3">
      <c r="A49" s="1">
        <v>36126</v>
      </c>
      <c r="B49">
        <v>722.34</v>
      </c>
      <c r="C49">
        <v>8.1730999999999998</v>
      </c>
      <c r="F49">
        <f t="shared" si="0"/>
        <v>1.1345021399772509E-2</v>
      </c>
      <c r="G49">
        <f t="shared" si="3"/>
        <v>2.9964046124256671E-4</v>
      </c>
      <c r="H49" s="3">
        <f t="shared" si="5"/>
        <v>7.6833807673127765</v>
      </c>
      <c r="S49">
        <f t="shared" si="1"/>
        <v>6.9191650037917052E-2</v>
      </c>
      <c r="T49">
        <f t="shared" si="4"/>
        <v>3.4135261456732036E-3</v>
      </c>
      <c r="U49" s="3">
        <f t="shared" si="2"/>
        <v>4.2775053557247649</v>
      </c>
    </row>
    <row r="50" spans="1:21" x14ac:dyDescent="0.3">
      <c r="A50" s="1">
        <v>36133</v>
      </c>
      <c r="B50">
        <v>681.16</v>
      </c>
      <c r="C50">
        <v>8.0866000000000007</v>
      </c>
      <c r="F50">
        <f t="shared" si="0"/>
        <v>-1.0639903077686051E-2</v>
      </c>
      <c r="G50">
        <f t="shared" si="3"/>
        <v>2.7872262833069712E-4</v>
      </c>
      <c r="H50" s="3">
        <f t="shared" si="5"/>
        <v>7.7791278561076842</v>
      </c>
      <c r="S50">
        <f t="shared" si="1"/>
        <v>-5.8698715016586286E-2</v>
      </c>
      <c r="T50">
        <f t="shared" si="4"/>
        <v>3.5339639708093272E-3</v>
      </c>
      <c r="U50" s="3">
        <f t="shared" si="2"/>
        <v>4.6703565284822153</v>
      </c>
    </row>
    <row r="51" spans="1:21" x14ac:dyDescent="0.3">
      <c r="A51" s="1">
        <v>36140</v>
      </c>
      <c r="B51">
        <v>667.48</v>
      </c>
      <c r="C51">
        <v>8.0336999999999996</v>
      </c>
      <c r="F51">
        <f t="shared" si="0"/>
        <v>-6.5631768503195843E-3</v>
      </c>
      <c r="G51">
        <f t="shared" si="3"/>
        <v>2.6035861800711697E-4</v>
      </c>
      <c r="H51" s="3">
        <f t="shared" si="5"/>
        <v>8.0880045832207319</v>
      </c>
      <c r="S51">
        <f t="shared" si="1"/>
        <v>-2.0287799879701762E-2</v>
      </c>
      <c r="T51">
        <f t="shared" si="4"/>
        <v>3.4350561075781006E-3</v>
      </c>
      <c r="U51" s="3">
        <f t="shared" si="2"/>
        <v>5.553900155880128</v>
      </c>
    </row>
    <row r="52" spans="1:21" x14ac:dyDescent="0.3">
      <c r="A52" s="1">
        <v>36147</v>
      </c>
      <c r="B52">
        <v>661.18</v>
      </c>
      <c r="C52">
        <v>8.0196000000000005</v>
      </c>
      <c r="F52">
        <f t="shared" si="0"/>
        <v>-1.7566486175217071E-3</v>
      </c>
      <c r="G52">
        <f t="shared" si="3"/>
        <v>2.3910525466724284E-4</v>
      </c>
      <c r="H52" s="3">
        <f t="shared" si="5"/>
        <v>8.3257010333121073</v>
      </c>
      <c r="S52">
        <f t="shared" si="1"/>
        <v>-9.4833098231918815E-3</v>
      </c>
      <c r="T52">
        <f t="shared" si="4"/>
        <v>2.9078277639049393E-3</v>
      </c>
      <c r="U52" s="3">
        <f t="shared" si="2"/>
        <v>5.8094209947864863</v>
      </c>
    </row>
    <row r="53" spans="1:21" x14ac:dyDescent="0.3">
      <c r="A53" s="1">
        <v>36154</v>
      </c>
      <c r="B53">
        <v>701.88</v>
      </c>
      <c r="C53">
        <v>8.0442</v>
      </c>
      <c r="F53">
        <f t="shared" si="0"/>
        <v>3.0627895305457308E-3</v>
      </c>
      <c r="G53">
        <f t="shared" si="3"/>
        <v>2.1824617452792335E-4</v>
      </c>
      <c r="H53" s="3">
        <f t="shared" si="5"/>
        <v>8.3869047876218605</v>
      </c>
      <c r="S53">
        <f t="shared" si="1"/>
        <v>5.9736331787424435E-2</v>
      </c>
      <c r="T53">
        <f t="shared" si="4"/>
        <v>2.4292772137600809E-3</v>
      </c>
      <c r="U53" s="3">
        <f t="shared" si="2"/>
        <v>4.5512351486161924</v>
      </c>
    </row>
    <row r="54" spans="1:21" x14ac:dyDescent="0.3">
      <c r="A54" s="1">
        <v>36161</v>
      </c>
      <c r="B54">
        <v>701.31</v>
      </c>
      <c r="C54">
        <v>8.1140000000000008</v>
      </c>
      <c r="F54">
        <f t="shared" si="0"/>
        <v>8.63962993082216E-3</v>
      </c>
      <c r="G54">
        <f t="shared" si="3"/>
        <v>2.0190859926168318E-4</v>
      </c>
      <c r="H54" s="3">
        <f t="shared" si="5"/>
        <v>8.1380073472792045</v>
      </c>
      <c r="S54">
        <f t="shared" si="1"/>
        <v>-8.1243456887869047E-4</v>
      </c>
      <c r="T54">
        <f t="shared" si="4"/>
        <v>2.54959008271953E-3</v>
      </c>
      <c r="U54" s="3">
        <f t="shared" si="2"/>
        <v>5.9715637998829614</v>
      </c>
    </row>
    <row r="55" spans="1:21" x14ac:dyDescent="0.3">
      <c r="A55" s="1">
        <v>36168</v>
      </c>
      <c r="B55">
        <v>738.71</v>
      </c>
      <c r="C55">
        <v>7.8943000000000003</v>
      </c>
      <c r="F55">
        <f t="shared" si="0"/>
        <v>-2.7449984718718897E-2</v>
      </c>
      <c r="G55">
        <f t="shared" si="3"/>
        <v>1.9458963386272471E-4</v>
      </c>
      <c r="H55" s="3">
        <f t="shared" si="5"/>
        <v>4.6723576306402492</v>
      </c>
      <c r="S55">
        <f t="shared" si="1"/>
        <v>5.1955407064256026E-2</v>
      </c>
      <c r="T55">
        <f t="shared" si="4"/>
        <v>2.1231345417178503E-3</v>
      </c>
      <c r="U55" s="3">
        <f t="shared" si="2"/>
        <v>4.8834565123580429</v>
      </c>
    </row>
    <row r="56" spans="1:21" x14ac:dyDescent="0.3">
      <c r="A56" s="1">
        <v>36175</v>
      </c>
      <c r="B56">
        <v>695.93</v>
      </c>
      <c r="C56">
        <v>7.8906000000000001</v>
      </c>
      <c r="F56">
        <f t="shared" si="0"/>
        <v>-4.6880247169942847E-4</v>
      </c>
      <c r="G56">
        <f t="shared" si="3"/>
        <v>2.5028625190495648E-4</v>
      </c>
      <c r="H56" s="3">
        <f t="shared" si="5"/>
        <v>8.2920271899020292</v>
      </c>
      <c r="S56">
        <f t="shared" si="1"/>
        <v>-5.9656341174511858E-2</v>
      </c>
      <c r="T56">
        <f t="shared" si="4"/>
        <v>2.1713401610253839E-3</v>
      </c>
      <c r="U56" s="3">
        <f t="shared" si="2"/>
        <v>4.4933865292371031</v>
      </c>
    </row>
    <row r="57" spans="1:21" x14ac:dyDescent="0.3">
      <c r="A57" s="1">
        <v>36182</v>
      </c>
      <c r="B57">
        <v>693.48</v>
      </c>
      <c r="C57">
        <v>7.7275</v>
      </c>
      <c r="F57">
        <f t="shared" si="0"/>
        <v>-2.0886782569702823E-2</v>
      </c>
      <c r="G57">
        <f t="shared" si="3"/>
        <v>2.2704966393649533E-4</v>
      </c>
      <c r="H57" s="3">
        <f t="shared" si="5"/>
        <v>6.4689221292275807</v>
      </c>
      <c r="S57">
        <f t="shared" si="1"/>
        <v>-3.5266804461134308E-3</v>
      </c>
      <c r="T57">
        <f t="shared" si="4"/>
        <v>2.33721341901965E-3</v>
      </c>
      <c r="U57" s="3">
        <f t="shared" si="2"/>
        <v>6.0534744084765091</v>
      </c>
    </row>
    <row r="58" spans="1:21" x14ac:dyDescent="0.3">
      <c r="A58" s="1">
        <v>36189</v>
      </c>
      <c r="B58">
        <v>722.37</v>
      </c>
      <c r="C58">
        <v>7.7934999999999999</v>
      </c>
      <c r="F58">
        <f t="shared" si="0"/>
        <v>8.5046579228343581E-3</v>
      </c>
      <c r="G58">
        <f t="shared" si="3"/>
        <v>2.4779867428298831E-4</v>
      </c>
      <c r="H58" s="3">
        <f t="shared" si="5"/>
        <v>8.011006959941934</v>
      </c>
      <c r="S58">
        <f t="shared" si="1"/>
        <v>4.0815072883564965E-2</v>
      </c>
      <c r="T58">
        <f t="shared" si="4"/>
        <v>1.9511601645730544E-3</v>
      </c>
      <c r="U58" s="3">
        <f t="shared" si="2"/>
        <v>5.3855466942910724</v>
      </c>
    </row>
    <row r="59" spans="1:21" x14ac:dyDescent="0.3">
      <c r="A59" s="1">
        <v>36196</v>
      </c>
      <c r="B59">
        <v>737.32</v>
      </c>
      <c r="C59">
        <v>7.8624000000000001</v>
      </c>
      <c r="F59">
        <f t="shared" si="0"/>
        <v>8.8018503977542635E-3</v>
      </c>
      <c r="G59">
        <f t="shared" si="3"/>
        <v>2.315795482109158E-4</v>
      </c>
      <c r="H59" s="3">
        <f t="shared" si="5"/>
        <v>8.0360473456451551</v>
      </c>
      <c r="S59">
        <f t="shared" si="1"/>
        <v>2.0484517626721092E-2</v>
      </c>
      <c r="T59">
        <f t="shared" si="4"/>
        <v>1.8786395777568386E-3</v>
      </c>
      <c r="U59" s="3">
        <f t="shared" si="2"/>
        <v>6.0538460481828462</v>
      </c>
    </row>
    <row r="60" spans="1:21" x14ac:dyDescent="0.3">
      <c r="A60" s="1">
        <v>36203</v>
      </c>
      <c r="B60">
        <v>712.53</v>
      </c>
      <c r="C60">
        <v>7.8609</v>
      </c>
      <c r="F60">
        <f t="shared" si="0"/>
        <v>-1.9079964187550421E-4</v>
      </c>
      <c r="G60">
        <f t="shared" si="3"/>
        <v>2.1889873267011588E-4</v>
      </c>
      <c r="H60" s="3">
        <f t="shared" si="5"/>
        <v>8.4267350354795258</v>
      </c>
      <c r="S60">
        <f t="shared" si="1"/>
        <v>-3.4199974108411246E-2</v>
      </c>
      <c r="T60">
        <f t="shared" si="4"/>
        <v>1.6359845346344941E-3</v>
      </c>
      <c r="U60" s="3">
        <f t="shared" si="2"/>
        <v>5.7005659427232223</v>
      </c>
    </row>
    <row r="61" spans="1:21" x14ac:dyDescent="0.3">
      <c r="A61" s="1">
        <v>36210</v>
      </c>
      <c r="B61">
        <v>725.37</v>
      </c>
      <c r="C61">
        <v>8.0356000000000005</v>
      </c>
      <c r="F61">
        <f t="shared" si="0"/>
        <v>2.1980566003009856E-2</v>
      </c>
      <c r="G61">
        <f t="shared" si="3"/>
        <v>2.0158927175501827E-4</v>
      </c>
      <c r="H61" s="3">
        <f t="shared" si="5"/>
        <v>6.1125967208310819</v>
      </c>
      <c r="S61">
        <f t="shared" si="1"/>
        <v>1.7859852981067452E-2</v>
      </c>
      <c r="T61">
        <f t="shared" si="4"/>
        <v>1.5478496523928889E-3</v>
      </c>
      <c r="U61" s="3">
        <f t="shared" si="2"/>
        <v>6.2648128367607638</v>
      </c>
    </row>
    <row r="62" spans="1:21" x14ac:dyDescent="0.3">
      <c r="A62" s="1">
        <v>36217</v>
      </c>
      <c r="B62">
        <v>732.73</v>
      </c>
      <c r="C62">
        <v>8.1537000000000006</v>
      </c>
      <c r="F62">
        <f t="shared" si="0"/>
        <v>1.4590142255725103E-2</v>
      </c>
      <c r="G62">
        <f t="shared" si="3"/>
        <v>2.3141630349626661E-4</v>
      </c>
      <c r="H62" s="3">
        <f t="shared" si="5"/>
        <v>7.4514251593070204</v>
      </c>
      <c r="S62">
        <f t="shared" si="1"/>
        <v>1.0095415279114582E-2</v>
      </c>
      <c r="T62">
        <f t="shared" si="4"/>
        <v>1.3506195432900199E-3</v>
      </c>
      <c r="U62" s="3">
        <f t="shared" si="2"/>
        <v>6.5317321233833754</v>
      </c>
    </row>
    <row r="63" spans="1:21" x14ac:dyDescent="0.3">
      <c r="A63" s="1">
        <v>36224</v>
      </c>
      <c r="B63">
        <v>737.02</v>
      </c>
      <c r="C63">
        <v>8.2579999999999991</v>
      </c>
      <c r="F63">
        <f t="shared" si="0"/>
        <v>1.2710615502316119E-2</v>
      </c>
      <c r="G63">
        <f t="shared" si="3"/>
        <v>2.3105855045388199E-4</v>
      </c>
      <c r="H63" s="3">
        <f t="shared" si="5"/>
        <v>7.6736237994295511</v>
      </c>
      <c r="S63">
        <f t="shared" si="1"/>
        <v>5.8377440834522587E-3</v>
      </c>
      <c r="T63">
        <f t="shared" si="4"/>
        <v>1.1573695393923703E-3</v>
      </c>
      <c r="U63" s="3">
        <f t="shared" si="2"/>
        <v>6.7321600467393248</v>
      </c>
    </row>
    <row r="64" spans="1:21" x14ac:dyDescent="0.3">
      <c r="A64" s="1">
        <v>36231</v>
      </c>
      <c r="B64">
        <v>725.36</v>
      </c>
      <c r="C64">
        <v>8.1074000000000002</v>
      </c>
      <c r="F64">
        <f t="shared" si="0"/>
        <v>-1.8405202599032673E-2</v>
      </c>
      <c r="G64">
        <f t="shared" si="3"/>
        <v>2.2611018042824606E-4</v>
      </c>
      <c r="H64" s="3">
        <f t="shared" si="5"/>
        <v>6.8963181813402468</v>
      </c>
      <c r="S64">
        <f t="shared" si="1"/>
        <v>-1.594694552539546E-2</v>
      </c>
      <c r="T64">
        <f t="shared" si="4"/>
        <v>9.8932681802143055E-4</v>
      </c>
      <c r="U64" s="3">
        <f t="shared" si="2"/>
        <v>6.6614372298703515</v>
      </c>
    </row>
    <row r="65" spans="1:21" x14ac:dyDescent="0.3">
      <c r="A65" s="1">
        <v>36238</v>
      </c>
      <c r="B65">
        <v>724.51</v>
      </c>
      <c r="C65">
        <v>8.2011000000000003</v>
      </c>
      <c r="F65">
        <f t="shared" si="0"/>
        <v>1.1491066749989334E-2</v>
      </c>
      <c r="G65">
        <f t="shared" si="3"/>
        <v>2.381850774369957E-4</v>
      </c>
      <c r="H65" s="3">
        <f t="shared" si="5"/>
        <v>7.7880843478696455</v>
      </c>
      <c r="S65">
        <f t="shared" si="1"/>
        <v>-1.1725190498206852E-3</v>
      </c>
      <c r="T65">
        <f t="shared" si="4"/>
        <v>8.8427929388083142E-4</v>
      </c>
      <c r="U65" s="3">
        <f t="shared" si="2"/>
        <v>7.0291828884602925</v>
      </c>
    </row>
    <row r="66" spans="1:21" x14ac:dyDescent="0.3">
      <c r="A66" s="1">
        <v>36245</v>
      </c>
      <c r="B66">
        <v>731.88</v>
      </c>
      <c r="C66">
        <v>8.3073999999999995</v>
      </c>
      <c r="F66">
        <f t="shared" si="0"/>
        <v>1.2878392243629541E-2</v>
      </c>
      <c r="G66">
        <f t="shared" si="3"/>
        <v>2.2920766815453725E-4</v>
      </c>
      <c r="H66" s="3">
        <f t="shared" si="5"/>
        <v>7.6572894553807194</v>
      </c>
      <c r="S66">
        <f t="shared" si="1"/>
        <v>1.0121001808385247E-2</v>
      </c>
      <c r="T66">
        <f t="shared" si="4"/>
        <v>7.6114980943421597E-4</v>
      </c>
      <c r="U66" s="3">
        <f t="shared" si="2"/>
        <v>7.0461014956187613</v>
      </c>
    </row>
    <row r="67" spans="1:21" x14ac:dyDescent="0.3">
      <c r="A67" s="1">
        <v>36252</v>
      </c>
      <c r="B67">
        <v>746.24</v>
      </c>
      <c r="C67">
        <v>8.2256999999999998</v>
      </c>
      <c r="F67">
        <f t="shared" si="0"/>
        <v>-9.8832844454129626E-3</v>
      </c>
      <c r="G67">
        <f t="shared" si="3"/>
        <v>2.2499955328968518E-4</v>
      </c>
      <c r="H67" s="3">
        <f t="shared" si="5"/>
        <v>7.9652810062085662</v>
      </c>
      <c r="S67">
        <f t="shared" si="1"/>
        <v>1.9430698185652889E-2</v>
      </c>
      <c r="T67">
        <f t="shared" si="4"/>
        <v>6.7530694733695614E-4</v>
      </c>
      <c r="U67" s="3">
        <f t="shared" si="2"/>
        <v>6.7412611251871786</v>
      </c>
    </row>
    <row r="68" spans="1:21" x14ac:dyDescent="0.3">
      <c r="A68" s="1">
        <v>36259</v>
      </c>
      <c r="B68">
        <v>767.69</v>
      </c>
      <c r="C68">
        <v>8.2787000000000006</v>
      </c>
      <c r="F68">
        <f t="shared" ref="F68:F131" si="6">LN(C68/C67)</f>
        <v>6.4225518266302845E-3</v>
      </c>
      <c r="G68">
        <f t="shared" si="3"/>
        <v>2.1539922701812128E-4</v>
      </c>
      <c r="H68" s="3">
        <f t="shared" si="5"/>
        <v>8.2515163605154047</v>
      </c>
      <c r="S68">
        <f t="shared" ref="S68:S131" si="7">LN(B68/B67)</f>
        <v>2.8338741545412667E-2</v>
      </c>
      <c r="T68">
        <f t="shared" si="4"/>
        <v>6.4556748221359099E-4</v>
      </c>
      <c r="U68" s="3">
        <f t="shared" ref="U68:U131" si="8">-LN(T68)-S68*S68/T68</f>
        <v>6.1013834059803056</v>
      </c>
    </row>
    <row r="69" spans="1:21" x14ac:dyDescent="0.3">
      <c r="A69" s="1">
        <v>36266</v>
      </c>
      <c r="B69">
        <v>765.71</v>
      </c>
      <c r="C69">
        <v>8.3010999999999999</v>
      </c>
      <c r="F69">
        <f t="shared" si="6"/>
        <v>2.702084901991867E-3</v>
      </c>
      <c r="G69">
        <f t="shared" ref="G69:G132" si="9">$L$3+$M$3*G68+($N$3)*F68^2</f>
        <v>2.0249392592742676E-4</v>
      </c>
      <c r="H69" s="3">
        <f t="shared" si="5"/>
        <v>8.4687439668995808</v>
      </c>
      <c r="S69">
        <f t="shared" si="7"/>
        <v>-2.5824978484851645E-3</v>
      </c>
      <c r="T69">
        <f t="shared" ref="T69:T132" si="10">$Y$3+$Z$3*T68+($AA$3)*S68^2</f>
        <v>6.8384390819238258E-4</v>
      </c>
      <c r="U69" s="3">
        <f t="shared" si="8"/>
        <v>7.2780282136947081</v>
      </c>
    </row>
    <row r="70" spans="1:21" x14ac:dyDescent="0.3">
      <c r="A70" s="1">
        <v>36273</v>
      </c>
      <c r="B70">
        <v>777.73</v>
      </c>
      <c r="C70">
        <v>8.3856999999999999</v>
      </c>
      <c r="F70">
        <f t="shared" si="6"/>
        <v>1.0139838058080001E-2</v>
      </c>
      <c r="G70">
        <f t="shared" si="9"/>
        <v>1.8895053553998604E-4</v>
      </c>
      <c r="H70" s="3">
        <f t="shared" ref="H70:H133" si="11">-LN(G70)-F70*F70/G70</f>
        <v>8.0298812111409905</v>
      </c>
      <c r="S70">
        <f t="shared" si="7"/>
        <v>1.5575912264044872E-2</v>
      </c>
      <c r="T70">
        <f t="shared" si="10"/>
        <v>5.9798871729472116E-4</v>
      </c>
      <c r="U70" s="3">
        <f t="shared" si="8"/>
        <v>7.016230276365218</v>
      </c>
    </row>
    <row r="71" spans="1:21" x14ac:dyDescent="0.3">
      <c r="A71" s="1">
        <v>36280</v>
      </c>
      <c r="B71">
        <v>776.95</v>
      </c>
      <c r="C71">
        <v>8.4198000000000004</v>
      </c>
      <c r="F71">
        <f t="shared" si="6"/>
        <v>4.0582008032344959E-3</v>
      </c>
      <c r="G71">
        <f t="shared" si="9"/>
        <v>1.866430783302566E-4</v>
      </c>
      <c r="H71" s="3">
        <f t="shared" si="11"/>
        <v>8.4980745344150588</v>
      </c>
      <c r="S71">
        <f t="shared" si="7"/>
        <v>-1.0034220102472474E-3</v>
      </c>
      <c r="T71">
        <f t="shared" si="10"/>
        <v>5.6247567118398393E-4</v>
      </c>
      <c r="U71" s="3">
        <f t="shared" si="8"/>
        <v>7.4813726328845913</v>
      </c>
    </row>
    <row r="72" spans="1:21" x14ac:dyDescent="0.3">
      <c r="A72" s="1">
        <v>36287</v>
      </c>
      <c r="B72">
        <v>765.16</v>
      </c>
      <c r="C72">
        <v>8.3101000000000003</v>
      </c>
      <c r="F72">
        <f t="shared" si="6"/>
        <v>-1.3114432513711274E-2</v>
      </c>
      <c r="G72">
        <f t="shared" si="9"/>
        <v>1.769336073786774E-4</v>
      </c>
      <c r="H72" s="3">
        <f t="shared" si="11"/>
        <v>7.6676858421245919</v>
      </c>
      <c r="S72">
        <f t="shared" si="7"/>
        <v>-1.5291035948290434E-2</v>
      </c>
      <c r="T72">
        <f t="shared" si="10"/>
        <v>4.9788627755801814E-4</v>
      </c>
      <c r="U72" s="3">
        <f t="shared" si="8"/>
        <v>7.1355220252828637</v>
      </c>
    </row>
    <row r="73" spans="1:21" x14ac:dyDescent="0.3">
      <c r="A73" s="1">
        <v>36294</v>
      </c>
      <c r="B73">
        <v>774.5</v>
      </c>
      <c r="C73">
        <v>8.4046000000000003</v>
      </c>
      <c r="F73">
        <f t="shared" si="6"/>
        <v>1.1307532518998412E-2</v>
      </c>
      <c r="G73">
        <f t="shared" si="9"/>
        <v>1.8318149078155383E-4</v>
      </c>
      <c r="H73" s="3">
        <f t="shared" si="11"/>
        <v>7.907035266696635</v>
      </c>
      <c r="S73">
        <f t="shared" si="7"/>
        <v>1.2132697572470553E-2</v>
      </c>
      <c r="T73">
        <f t="shared" si="10"/>
        <v>4.7930635633299928E-4</v>
      </c>
      <c r="U73" s="3">
        <f t="shared" si="8"/>
        <v>7.3360552172309754</v>
      </c>
    </row>
    <row r="74" spans="1:21" x14ac:dyDescent="0.3">
      <c r="A74" s="1">
        <v>36301</v>
      </c>
      <c r="B74">
        <v>795.18</v>
      </c>
      <c r="C74">
        <v>8.4741999999999997</v>
      </c>
      <c r="F74">
        <f t="shared" si="6"/>
        <v>8.2470785224679228E-3</v>
      </c>
      <c r="G74">
        <f t="shared" si="9"/>
        <v>1.8424009968907331E-4</v>
      </c>
      <c r="H74" s="3">
        <f t="shared" si="11"/>
        <v>8.2301095186727746</v>
      </c>
      <c r="S74">
        <f t="shared" si="7"/>
        <v>2.635084426371901E-2</v>
      </c>
      <c r="T74">
        <f t="shared" si="10"/>
        <v>4.5136760263814695E-4</v>
      </c>
      <c r="U74" s="3">
        <f t="shared" si="8"/>
        <v>6.1648659674558273</v>
      </c>
    </row>
    <row r="75" spans="1:21" x14ac:dyDescent="0.3">
      <c r="A75" s="1">
        <v>36308</v>
      </c>
      <c r="B75">
        <v>772.15</v>
      </c>
      <c r="C75">
        <v>8.5984999999999996</v>
      </c>
      <c r="F75">
        <f t="shared" si="6"/>
        <v>1.4561515911354071E-2</v>
      </c>
      <c r="G75">
        <f t="shared" si="9"/>
        <v>1.7966517350505198E-4</v>
      </c>
      <c r="H75" s="3">
        <f t="shared" si="11"/>
        <v>7.4442327970270705</v>
      </c>
      <c r="S75">
        <f t="shared" si="7"/>
        <v>-2.9389672451632366E-2</v>
      </c>
      <c r="T75">
        <f t="shared" si="10"/>
        <v>5.0901045427147488E-4</v>
      </c>
      <c r="U75" s="3">
        <f t="shared" si="8"/>
        <v>5.8861164493549163</v>
      </c>
    </row>
    <row r="76" spans="1:21" x14ac:dyDescent="0.3">
      <c r="A76" s="1">
        <v>36315</v>
      </c>
      <c r="B76">
        <v>794.28</v>
      </c>
      <c r="C76">
        <v>8.5980000000000008</v>
      </c>
      <c r="F76">
        <f t="shared" si="6"/>
        <v>-5.8151368027165261E-5</v>
      </c>
      <c r="G76">
        <f t="shared" si="9"/>
        <v>1.8903163973581189E-4</v>
      </c>
      <c r="H76" s="3">
        <f t="shared" si="11"/>
        <v>8.5735782619344327</v>
      </c>
      <c r="S76">
        <f t="shared" si="7"/>
        <v>2.8257212249821816E-2</v>
      </c>
      <c r="T76">
        <f t="shared" si="10"/>
        <v>5.8107635250882034E-4</v>
      </c>
      <c r="U76" s="3">
        <f t="shared" si="8"/>
        <v>6.0765059733506881</v>
      </c>
    </row>
    <row r="77" spans="1:21" x14ac:dyDescent="0.3">
      <c r="A77" s="1">
        <v>36322</v>
      </c>
      <c r="B77">
        <v>821.17</v>
      </c>
      <c r="C77">
        <v>8.4353999999999996</v>
      </c>
      <c r="F77">
        <f t="shared" si="6"/>
        <v>-1.9092481742310301E-2</v>
      </c>
      <c r="G77">
        <f t="shared" si="9"/>
        <v>1.7737503588351568E-4</v>
      </c>
      <c r="H77" s="3">
        <f t="shared" si="11"/>
        <v>6.5821474740986243</v>
      </c>
      <c r="S77">
        <f t="shared" si="7"/>
        <v>3.3294108654110442E-2</v>
      </c>
      <c r="T77">
        <f t="shared" si="10"/>
        <v>6.3041655828635927E-4</v>
      </c>
      <c r="U77" s="3">
        <f t="shared" si="8"/>
        <v>5.6107722729835352</v>
      </c>
    </row>
    <row r="78" spans="1:21" x14ac:dyDescent="0.3">
      <c r="A78" s="1">
        <v>36329</v>
      </c>
      <c r="B78">
        <v>832.33</v>
      </c>
      <c r="C78">
        <v>8.4014000000000006</v>
      </c>
      <c r="F78">
        <f t="shared" si="6"/>
        <v>-4.0387777031907629E-3</v>
      </c>
      <c r="G78">
        <f t="shared" si="9"/>
        <v>2.0101841592948521E-4</v>
      </c>
      <c r="H78" s="3">
        <f t="shared" si="11"/>
        <v>8.4309686048643773</v>
      </c>
      <c r="S78">
        <f t="shared" si="7"/>
        <v>1.3498844224935113E-2</v>
      </c>
      <c r="T78">
        <f t="shared" si="10"/>
        <v>7.1638165801629215E-4</v>
      </c>
      <c r="U78" s="3">
        <f t="shared" si="8"/>
        <v>6.9869375512947203</v>
      </c>
    </row>
    <row r="79" spans="1:21" x14ac:dyDescent="0.3">
      <c r="A79" s="1">
        <v>36336</v>
      </c>
      <c r="B79">
        <v>830.57</v>
      </c>
      <c r="C79">
        <v>8.3659999999999997</v>
      </c>
      <c r="F79">
        <f t="shared" si="6"/>
        <v>-4.2224856085822044E-3</v>
      </c>
      <c r="G79">
        <f t="shared" si="9"/>
        <v>1.8857244656785989E-4</v>
      </c>
      <c r="H79" s="3">
        <f t="shared" si="11"/>
        <v>8.4814790359824066</v>
      </c>
      <c r="S79">
        <f t="shared" si="7"/>
        <v>-2.1167847220886541E-3</v>
      </c>
      <c r="T79">
        <f t="shared" si="10"/>
        <v>6.5042741410727307E-4</v>
      </c>
      <c r="U79" s="3">
        <f t="shared" si="8"/>
        <v>7.3309918769844593</v>
      </c>
    </row>
    <row r="80" spans="1:21" x14ac:dyDescent="0.3">
      <c r="A80" s="1">
        <v>36343</v>
      </c>
      <c r="B80">
        <v>846.99</v>
      </c>
      <c r="C80">
        <v>8.4791000000000007</v>
      </c>
      <c r="F80">
        <f t="shared" si="6"/>
        <v>1.3428439075926188E-2</v>
      </c>
      <c r="G80">
        <f t="shared" si="9"/>
        <v>1.7862111806657242E-4</v>
      </c>
      <c r="H80" s="3">
        <f t="shared" si="11"/>
        <v>7.6207159009456866</v>
      </c>
      <c r="S80">
        <f t="shared" si="7"/>
        <v>1.9576676131127249E-2</v>
      </c>
      <c r="T80">
        <f t="shared" si="10"/>
        <v>5.7033476366880737E-4</v>
      </c>
      <c r="U80" s="3">
        <f t="shared" si="8"/>
        <v>6.7973198751278829</v>
      </c>
    </row>
    <row r="81" spans="1:21" x14ac:dyDescent="0.3">
      <c r="A81" s="1">
        <v>36350</v>
      </c>
      <c r="B81">
        <v>830.88</v>
      </c>
      <c r="C81">
        <v>8.5585000000000004</v>
      </c>
      <c r="F81">
        <f t="shared" si="6"/>
        <v>9.3206290576490405E-3</v>
      </c>
      <c r="G81">
        <f t="shared" si="9"/>
        <v>1.8530609498502475E-4</v>
      </c>
      <c r="H81" s="3">
        <f t="shared" si="11"/>
        <v>8.1246873469630962</v>
      </c>
      <c r="S81">
        <f t="shared" si="7"/>
        <v>-1.9203508110907059E-2</v>
      </c>
      <c r="T81">
        <f t="shared" si="10"/>
        <v>5.6054639202069941E-4</v>
      </c>
      <c r="U81" s="3">
        <f t="shared" si="8"/>
        <v>6.8287141552734409</v>
      </c>
    </row>
    <row r="82" spans="1:21" x14ac:dyDescent="0.3">
      <c r="A82" s="1">
        <v>36357</v>
      </c>
      <c r="B82">
        <v>826.16</v>
      </c>
      <c r="C82">
        <v>8.5649999999999995</v>
      </c>
      <c r="F82">
        <f t="shared" si="6"/>
        <v>7.5919062250121244E-4</v>
      </c>
      <c r="G82">
        <f t="shared" si="9"/>
        <v>1.822414775012638E-4</v>
      </c>
      <c r="H82" s="3">
        <f t="shared" si="11"/>
        <v>8.6070152767480987</v>
      </c>
      <c r="S82">
        <f t="shared" si="7"/>
        <v>-5.6969207328603578E-3</v>
      </c>
      <c r="T82">
        <f t="shared" si="10"/>
        <v>5.5041135838785607E-4</v>
      </c>
      <c r="U82" s="3">
        <f t="shared" si="8"/>
        <v>7.4458798164725488</v>
      </c>
    </row>
    <row r="83" spans="1:21" x14ac:dyDescent="0.3">
      <c r="A83" s="1">
        <v>36364</v>
      </c>
      <c r="B83">
        <v>809.95</v>
      </c>
      <c r="C83">
        <v>8.3580000000000005</v>
      </c>
      <c r="F83">
        <f t="shared" si="6"/>
        <v>-2.4464967750359515E-2</v>
      </c>
      <c r="G83">
        <f t="shared" si="9"/>
        <v>1.7192272763090475E-4</v>
      </c>
      <c r="H83" s="3">
        <f t="shared" si="11"/>
        <v>5.1870487869251409</v>
      </c>
      <c r="S83">
        <f t="shared" si="7"/>
        <v>-1.9815941997001471E-2</v>
      </c>
      <c r="T83">
        <f t="shared" si="10"/>
        <v>4.9264502925909005E-4</v>
      </c>
      <c r="U83" s="3">
        <f t="shared" si="8"/>
        <v>6.8186537278787442</v>
      </c>
    </row>
    <row r="84" spans="1:21" x14ac:dyDescent="0.3">
      <c r="A84" s="1">
        <v>36371</v>
      </c>
      <c r="B84">
        <v>823.27</v>
      </c>
      <c r="C84">
        <v>8.2065000000000001</v>
      </c>
      <c r="F84">
        <f t="shared" si="6"/>
        <v>-1.8292640835870472E-2</v>
      </c>
      <c r="G84">
        <f t="shared" si="9"/>
        <v>2.1784316612474521E-4</v>
      </c>
      <c r="H84" s="3">
        <f t="shared" si="11"/>
        <v>6.895672719667898</v>
      </c>
      <c r="S84">
        <f t="shared" si="7"/>
        <v>1.6311697552111495E-2</v>
      </c>
      <c r="T84">
        <f t="shared" si="10"/>
        <v>4.9838903295631662E-4</v>
      </c>
      <c r="U84" s="3">
        <f t="shared" si="8"/>
        <v>7.0702665696918041</v>
      </c>
    </row>
    <row r="85" spans="1:21" x14ac:dyDescent="0.3">
      <c r="A85" s="1">
        <v>36378</v>
      </c>
      <c r="B85">
        <v>801.38</v>
      </c>
      <c r="C85">
        <v>8.2010000000000005</v>
      </c>
      <c r="F85">
        <f t="shared" si="6"/>
        <v>-6.7042513557905524E-4</v>
      </c>
      <c r="G85">
        <f t="shared" si="9"/>
        <v>2.3110855755860649E-4</v>
      </c>
      <c r="H85" s="3">
        <f t="shared" si="11"/>
        <v>8.3706781686827405</v>
      </c>
      <c r="S85">
        <f t="shared" si="7"/>
        <v>-2.6948973354057396E-2</v>
      </c>
      <c r="T85">
        <f t="shared" si="10"/>
        <v>4.8446277052175725E-4</v>
      </c>
      <c r="U85" s="3">
        <f t="shared" si="8"/>
        <v>6.1333926234415346</v>
      </c>
    </row>
    <row r="86" spans="1:21" x14ac:dyDescent="0.3">
      <c r="A86" s="1">
        <v>36385</v>
      </c>
      <c r="B86">
        <v>831.56</v>
      </c>
      <c r="C86">
        <v>8.3172999999999995</v>
      </c>
      <c r="F86">
        <f t="shared" si="6"/>
        <v>1.4081584880313374E-2</v>
      </c>
      <c r="G86">
        <f t="shared" si="9"/>
        <v>2.1152445312448573E-4</v>
      </c>
      <c r="H86" s="3">
        <f t="shared" si="11"/>
        <v>7.523732078780391</v>
      </c>
      <c r="S86">
        <f t="shared" si="7"/>
        <v>3.6968213214712116E-2</v>
      </c>
      <c r="T86">
        <f t="shared" si="10"/>
        <v>5.4076958828981397E-4</v>
      </c>
      <c r="U86" s="3">
        <f t="shared" si="8"/>
        <v>4.9952878951245587</v>
      </c>
    </row>
    <row r="87" spans="1:21" x14ac:dyDescent="0.3">
      <c r="A87" s="1">
        <v>36392</v>
      </c>
      <c r="B87">
        <v>844.84</v>
      </c>
      <c r="C87">
        <v>8.2125000000000004</v>
      </c>
      <c r="F87">
        <f t="shared" si="6"/>
        <v>-1.2680299123858676E-2</v>
      </c>
      <c r="G87">
        <f t="shared" si="9"/>
        <v>2.1360982494774141E-4</v>
      </c>
      <c r="H87" s="3">
        <f t="shared" si="11"/>
        <v>7.698631972019915</v>
      </c>
      <c r="S87">
        <f t="shared" si="7"/>
        <v>1.5843805537028025E-2</v>
      </c>
      <c r="T87">
        <f t="shared" si="10"/>
        <v>6.8103480202394374E-4</v>
      </c>
      <c r="U87" s="3">
        <f t="shared" si="8"/>
        <v>6.9233019270421723</v>
      </c>
    </row>
    <row r="88" spans="1:21" x14ac:dyDescent="0.3">
      <c r="A88" s="1">
        <v>36399</v>
      </c>
      <c r="B88">
        <v>865.95</v>
      </c>
      <c r="C88">
        <v>8.3299000000000003</v>
      </c>
      <c r="F88">
        <f t="shared" si="6"/>
        <v>1.4194067494043528E-2</v>
      </c>
      <c r="G88">
        <f t="shared" si="9"/>
        <v>2.118957933720957E-4</v>
      </c>
      <c r="H88" s="3">
        <f t="shared" si="11"/>
        <v>7.5086110759930129</v>
      </c>
      <c r="S88">
        <f t="shared" si="7"/>
        <v>2.4679909859110803E-2</v>
      </c>
      <c r="T88">
        <f t="shared" si="10"/>
        <v>6.3163893015631429E-4</v>
      </c>
      <c r="U88" s="3">
        <f t="shared" si="8"/>
        <v>6.4028791350904894</v>
      </c>
    </row>
    <row r="89" spans="1:21" x14ac:dyDescent="0.3">
      <c r="A89" s="1">
        <v>36406</v>
      </c>
      <c r="B89">
        <v>851.83</v>
      </c>
      <c r="C89">
        <v>8.1920000000000002</v>
      </c>
      <c r="F89">
        <f t="shared" si="6"/>
        <v>-1.6693383007620393E-2</v>
      </c>
      <c r="G89">
        <f t="shared" si="9"/>
        <v>2.1419958628405631E-4</v>
      </c>
      <c r="H89" s="3">
        <f t="shared" si="11"/>
        <v>7.1476239258223595</v>
      </c>
      <c r="S89">
        <f t="shared" si="7"/>
        <v>-1.6440193771030249E-2</v>
      </c>
      <c r="T89">
        <f t="shared" si="10"/>
        <v>6.4391375577953994E-4</v>
      </c>
      <c r="U89" s="3">
        <f t="shared" si="8"/>
        <v>6.9282001519438561</v>
      </c>
    </row>
    <row r="90" spans="1:21" x14ac:dyDescent="0.3">
      <c r="A90" s="1">
        <v>36413</v>
      </c>
      <c r="B90">
        <v>851.87</v>
      </c>
      <c r="C90">
        <v>8.2914999999999992</v>
      </c>
      <c r="F90">
        <f t="shared" si="6"/>
        <v>1.2072825374864215E-2</v>
      </c>
      <c r="G90">
        <f t="shared" si="9"/>
        <v>2.2307542628891019E-4</v>
      </c>
      <c r="H90" s="3">
        <f t="shared" si="11"/>
        <v>7.7546202035058762</v>
      </c>
      <c r="S90">
        <f t="shared" si="7"/>
        <v>4.6956623827400831E-5</v>
      </c>
      <c r="T90">
        <f t="shared" si="10"/>
        <v>6.0410937407171916E-4</v>
      </c>
      <c r="U90" s="3">
        <f t="shared" si="8"/>
        <v>7.4117516436464346</v>
      </c>
    </row>
    <row r="91" spans="1:21" x14ac:dyDescent="0.3">
      <c r="A91" s="1">
        <v>36420</v>
      </c>
      <c r="B91">
        <v>839.55</v>
      </c>
      <c r="C91">
        <v>8.2640999999999991</v>
      </c>
      <c r="F91">
        <f t="shared" si="6"/>
        <v>-3.3100612502536984E-3</v>
      </c>
      <c r="G91">
        <f t="shared" si="9"/>
        <v>2.1820380774221742E-4</v>
      </c>
      <c r="H91" s="3">
        <f t="shared" si="11"/>
        <v>8.379868777901244</v>
      </c>
      <c r="S91">
        <f t="shared" si="7"/>
        <v>-1.4567899022371093E-2</v>
      </c>
      <c r="T91">
        <f t="shared" si="10"/>
        <v>5.3179149161805995E-4</v>
      </c>
      <c r="U91" s="3">
        <f t="shared" si="8"/>
        <v>7.1401859732087614</v>
      </c>
    </row>
    <row r="92" spans="1:21" x14ac:dyDescent="0.3">
      <c r="A92" s="1">
        <v>36427</v>
      </c>
      <c r="B92">
        <v>835.39</v>
      </c>
      <c r="C92">
        <v>8.2530000000000001</v>
      </c>
      <c r="F92">
        <f t="shared" si="6"/>
        <v>-1.3440618112154357E-3</v>
      </c>
      <c r="G92">
        <f t="shared" si="9"/>
        <v>2.020173154197343E-4</v>
      </c>
      <c r="H92" s="3">
        <f t="shared" si="11"/>
        <v>8.498214830909129</v>
      </c>
      <c r="S92">
        <f t="shared" si="7"/>
        <v>-4.9673523276702707E-3</v>
      </c>
      <c r="T92">
        <f t="shared" si="10"/>
        <v>5.0386162890943915E-4</v>
      </c>
      <c r="U92" s="3">
        <f t="shared" si="8"/>
        <v>7.5442379104799757</v>
      </c>
    </row>
    <row r="93" spans="1:21" x14ac:dyDescent="0.3">
      <c r="A93" s="1">
        <v>36434</v>
      </c>
      <c r="B93">
        <v>835.09</v>
      </c>
      <c r="C93">
        <v>8.1487999999999996</v>
      </c>
      <c r="F93">
        <f t="shared" si="6"/>
        <v>-1.2706093462344151E-2</v>
      </c>
      <c r="G93">
        <f t="shared" si="9"/>
        <v>1.8806534219255314E-4</v>
      </c>
      <c r="H93" s="3">
        <f t="shared" si="11"/>
        <v>7.7202704628605794</v>
      </c>
      <c r="S93">
        <f t="shared" si="7"/>
        <v>-3.591782041391731E-4</v>
      </c>
      <c r="T93">
        <f t="shared" si="10"/>
        <v>4.5342652768342494E-4</v>
      </c>
      <c r="U93" s="3">
        <f t="shared" si="8"/>
        <v>7.6983927931107878</v>
      </c>
    </row>
    <row r="94" spans="1:21" x14ac:dyDescent="0.3">
      <c r="A94" s="1">
        <v>36441</v>
      </c>
      <c r="B94">
        <v>866.99</v>
      </c>
      <c r="C94">
        <v>8.1769999999999996</v>
      </c>
      <c r="F94">
        <f t="shared" si="6"/>
        <v>3.4546580316371102E-3</v>
      </c>
      <c r="G94">
        <f t="shared" si="9"/>
        <v>1.9124805177203353E-4</v>
      </c>
      <c r="H94" s="3">
        <f t="shared" si="11"/>
        <v>8.4995351743814265</v>
      </c>
      <c r="S94">
        <f t="shared" si="7"/>
        <v>3.7487939214980795E-2</v>
      </c>
      <c r="T94">
        <f t="shared" si="10"/>
        <v>4.0856373361213358E-4</v>
      </c>
      <c r="U94" s="3">
        <f t="shared" si="8"/>
        <v>4.363140824004387</v>
      </c>
    </row>
    <row r="95" spans="1:21" x14ac:dyDescent="0.3">
      <c r="A95" s="1">
        <v>36448</v>
      </c>
      <c r="B95">
        <v>836.56</v>
      </c>
      <c r="C95">
        <v>8.0859000000000005</v>
      </c>
      <c r="F95">
        <f t="shared" si="6"/>
        <v>-1.1203531091901352E-2</v>
      </c>
      <c r="G95">
        <f t="shared" si="9"/>
        <v>1.8025490318450543E-4</v>
      </c>
      <c r="H95" s="3">
        <f t="shared" si="11"/>
        <v>7.9247963074559316</v>
      </c>
      <c r="S95">
        <f t="shared" si="7"/>
        <v>-3.5729197398316377E-2</v>
      </c>
      <c r="T95">
        <f t="shared" si="10"/>
        <v>5.7859384258569281E-4</v>
      </c>
      <c r="U95" s="3">
        <f t="shared" si="8"/>
        <v>5.2485684107750412</v>
      </c>
    </row>
    <row r="96" spans="1:21" x14ac:dyDescent="0.3">
      <c r="A96" s="1">
        <v>36455</v>
      </c>
      <c r="B96">
        <v>873.32</v>
      </c>
      <c r="C96">
        <v>8.1</v>
      </c>
      <c r="F96">
        <f t="shared" si="6"/>
        <v>1.7422575904541334E-3</v>
      </c>
      <c r="G96">
        <f t="shared" si="9"/>
        <v>1.8165517014194483E-4</v>
      </c>
      <c r="H96" s="3">
        <f t="shared" si="11"/>
        <v>8.5966903176747689</v>
      </c>
      <c r="S96">
        <f t="shared" si="7"/>
        <v>4.3003795504582588E-2</v>
      </c>
      <c r="T96">
        <f t="shared" si="10"/>
        <v>6.9872113376390362E-4</v>
      </c>
      <c r="U96" s="3">
        <f t="shared" si="8"/>
        <v>4.6195285000629331</v>
      </c>
    </row>
    <row r="97" spans="1:21" x14ac:dyDescent="0.3">
      <c r="A97" s="1">
        <v>36462</v>
      </c>
      <c r="B97">
        <v>923</v>
      </c>
      <c r="C97">
        <v>8.1893999999999991</v>
      </c>
      <c r="F97">
        <f t="shared" si="6"/>
        <v>1.0976573429674584E-2</v>
      </c>
      <c r="G97">
        <f t="shared" si="9"/>
        <v>1.7167069437228782E-4</v>
      </c>
      <c r="H97" s="3">
        <f t="shared" si="11"/>
        <v>7.9680936249098551</v>
      </c>
      <c r="S97">
        <f t="shared" si="7"/>
        <v>5.5327193707936248E-2</v>
      </c>
      <c r="T97">
        <f t="shared" si="10"/>
        <v>8.8123410854253612E-4</v>
      </c>
      <c r="U97" s="3">
        <f t="shared" si="8"/>
        <v>3.5605378014582238</v>
      </c>
    </row>
    <row r="98" spans="1:21" x14ac:dyDescent="0.3">
      <c r="A98" s="1">
        <v>36469</v>
      </c>
      <c r="B98">
        <v>943.84</v>
      </c>
      <c r="C98">
        <v>8.2992000000000008</v>
      </c>
      <c r="F98">
        <f t="shared" si="6"/>
        <v>1.3318489506931125E-2</v>
      </c>
      <c r="G98">
        <f t="shared" si="9"/>
        <v>1.7423952845379892E-4</v>
      </c>
      <c r="H98" s="3">
        <f t="shared" si="11"/>
        <v>7.6370433172223491</v>
      </c>
      <c r="S98">
        <f t="shared" si="7"/>
        <v>2.2327425751913012E-2</v>
      </c>
      <c r="T98">
        <f t="shared" si="10"/>
        <v>1.208781220649651E-3</v>
      </c>
      <c r="U98" s="3">
        <f t="shared" si="8"/>
        <v>6.3057322876325976</v>
      </c>
    </row>
    <row r="99" spans="1:21" x14ac:dyDescent="0.3">
      <c r="A99" s="1">
        <v>36476</v>
      </c>
      <c r="B99">
        <v>974.46</v>
      </c>
      <c r="C99">
        <v>8.3543000000000003</v>
      </c>
      <c r="F99">
        <f t="shared" si="6"/>
        <v>6.6172517560691259E-3</v>
      </c>
      <c r="G99">
        <f t="shared" si="9"/>
        <v>1.8148725646647656E-4</v>
      </c>
      <c r="H99" s="3">
        <f t="shared" si="11"/>
        <v>8.3730518657135224</v>
      </c>
      <c r="S99">
        <f t="shared" si="7"/>
        <v>3.1926811159801241E-2</v>
      </c>
      <c r="T99">
        <f t="shared" si="10"/>
        <v>1.0997013524225486E-3</v>
      </c>
      <c r="U99" s="3">
        <f t="shared" si="8"/>
        <v>5.8858092797745831</v>
      </c>
    </row>
    <row r="100" spans="1:21" x14ac:dyDescent="0.3">
      <c r="A100" s="1">
        <v>36483</v>
      </c>
      <c r="B100">
        <v>1019.58</v>
      </c>
      <c r="C100">
        <v>8.3254999999999999</v>
      </c>
      <c r="F100">
        <f t="shared" si="6"/>
        <v>-3.4532822480335405E-3</v>
      </c>
      <c r="G100">
        <f t="shared" si="9"/>
        <v>1.7523426584479911E-4</v>
      </c>
      <c r="H100" s="3">
        <f t="shared" si="11"/>
        <v>8.5813341551641411</v>
      </c>
      <c r="S100">
        <f t="shared" si="7"/>
        <v>4.5262585359502602E-2</v>
      </c>
      <c r="T100">
        <f t="shared" si="10"/>
        <v>1.0870998405559929E-3</v>
      </c>
      <c r="U100" s="3">
        <f t="shared" si="8"/>
        <v>4.9396848077548139</v>
      </c>
    </row>
    <row r="101" spans="1:21" x14ac:dyDescent="0.3">
      <c r="A101" s="1">
        <v>36490</v>
      </c>
      <c r="B101">
        <v>1041.31</v>
      </c>
      <c r="C101">
        <v>8.4407999999999994</v>
      </c>
      <c r="F101">
        <f t="shared" si="6"/>
        <v>1.3753996722710923E-2</v>
      </c>
      <c r="G101">
        <f t="shared" si="9"/>
        <v>1.6727274415510998E-4</v>
      </c>
      <c r="H101" s="3">
        <f t="shared" si="11"/>
        <v>7.5649628823233455</v>
      </c>
      <c r="S101">
        <f t="shared" si="7"/>
        <v>2.1088758096058865E-2</v>
      </c>
      <c r="T101">
        <f t="shared" si="10"/>
        <v>1.2282270493773524E-3</v>
      </c>
      <c r="U101" s="3">
        <f t="shared" si="8"/>
        <v>6.3400878850685762</v>
      </c>
    </row>
    <row r="102" spans="1:21" x14ac:dyDescent="0.3">
      <c r="A102" s="1">
        <v>36497</v>
      </c>
      <c r="B102">
        <v>1095.6400000000001</v>
      </c>
      <c r="C102">
        <v>8.5533000000000001</v>
      </c>
      <c r="F102">
        <f t="shared" si="6"/>
        <v>1.3240082549907618E-2</v>
      </c>
      <c r="G102">
        <f t="shared" si="9"/>
        <v>1.7691012368975105E-4</v>
      </c>
      <c r="H102" s="3">
        <f t="shared" si="11"/>
        <v>7.6489713056377147</v>
      </c>
      <c r="S102">
        <f t="shared" si="7"/>
        <v>5.0859131527397052E-2</v>
      </c>
      <c r="T102">
        <f t="shared" si="10"/>
        <v>1.1076950483795782E-3</v>
      </c>
      <c r="U102" s="3">
        <f t="shared" si="8"/>
        <v>4.4703084572363192</v>
      </c>
    </row>
    <row r="103" spans="1:21" x14ac:dyDescent="0.3">
      <c r="A103" s="1">
        <v>36504</v>
      </c>
      <c r="B103">
        <v>1126.03</v>
      </c>
      <c r="C103">
        <v>8.4685000000000006</v>
      </c>
      <c r="F103">
        <f t="shared" si="6"/>
        <v>-9.9637760466138661E-3</v>
      </c>
      <c r="G103">
        <f t="shared" si="9"/>
        <v>1.834630810347708E-4</v>
      </c>
      <c r="H103" s="3">
        <f t="shared" si="11"/>
        <v>8.0623700687932356</v>
      </c>
      <c r="S103">
        <f t="shared" si="7"/>
        <v>2.7359504931206764E-2</v>
      </c>
      <c r="T103">
        <f t="shared" si="10"/>
        <v>1.3242111264190222E-3</v>
      </c>
      <c r="U103" s="3">
        <f t="shared" si="8"/>
        <v>6.0616640787703542</v>
      </c>
    </row>
    <row r="104" spans="1:21" x14ac:dyDescent="0.3">
      <c r="A104" s="1">
        <v>36511</v>
      </c>
      <c r="B104">
        <v>1131.42</v>
      </c>
      <c r="C104">
        <v>8.5086999999999993</v>
      </c>
      <c r="F104">
        <f t="shared" si="6"/>
        <v>4.7357721099146304E-3</v>
      </c>
      <c r="G104">
        <f t="shared" si="9"/>
        <v>1.8187344000840361E-4</v>
      </c>
      <c r="H104" s="3">
        <f t="shared" si="11"/>
        <v>8.4888855188149908</v>
      </c>
      <c r="S104">
        <f t="shared" si="7"/>
        <v>4.7753086381545464E-3</v>
      </c>
      <c r="T104">
        <f t="shared" si="10"/>
        <v>1.2308959123191047E-3</v>
      </c>
      <c r="U104" s="3">
        <f t="shared" si="8"/>
        <v>6.6814869948701139</v>
      </c>
    </row>
    <row r="105" spans="1:21" x14ac:dyDescent="0.3">
      <c r="A105" s="1">
        <v>36518</v>
      </c>
      <c r="B105">
        <v>1151.47</v>
      </c>
      <c r="C105">
        <v>8.4492999999999991</v>
      </c>
      <c r="F105">
        <f t="shared" si="6"/>
        <v>-7.0055717579994726E-3</v>
      </c>
      <c r="G105">
        <f t="shared" si="9"/>
        <v>1.7360812478837167E-4</v>
      </c>
      <c r="H105" s="3">
        <f t="shared" si="11"/>
        <v>8.3760156069881493</v>
      </c>
      <c r="S105">
        <f t="shared" si="7"/>
        <v>1.7565905980087712E-2</v>
      </c>
      <c r="T105">
        <f t="shared" si="10"/>
        <v>1.0478066709211208E-3</v>
      </c>
      <c r="U105" s="3">
        <f t="shared" si="8"/>
        <v>6.5665733743060848</v>
      </c>
    </row>
    <row r="106" spans="1:21" x14ac:dyDescent="0.3">
      <c r="A106" s="1">
        <v>36525</v>
      </c>
      <c r="B106">
        <v>1198.97</v>
      </c>
      <c r="C106">
        <v>8.5074000000000005</v>
      </c>
      <c r="F106">
        <f t="shared" si="6"/>
        <v>6.8527752884761E-3</v>
      </c>
      <c r="G106">
        <f t="shared" si="9"/>
        <v>1.6932743485826795E-4</v>
      </c>
      <c r="H106" s="3">
        <f t="shared" si="11"/>
        <v>8.4063406130275897</v>
      </c>
      <c r="S106">
        <f t="shared" si="7"/>
        <v>4.042346791680454E-2</v>
      </c>
      <c r="T106">
        <f t="shared" si="10"/>
        <v>9.4009280308820662E-4</v>
      </c>
      <c r="U106" s="3">
        <f t="shared" si="8"/>
        <v>5.2313453126581733</v>
      </c>
    </row>
    <row r="107" spans="1:21" x14ac:dyDescent="0.3">
      <c r="A107" s="1">
        <v>36532</v>
      </c>
      <c r="B107">
        <v>1152.54</v>
      </c>
      <c r="C107">
        <v>8.4097000000000008</v>
      </c>
      <c r="F107">
        <f t="shared" si="6"/>
        <v>-1.1550571460090748E-2</v>
      </c>
      <c r="G107">
        <f t="shared" si="9"/>
        <v>1.6566513213899395E-4</v>
      </c>
      <c r="H107" s="3">
        <f t="shared" si="11"/>
        <v>7.9002084604153522</v>
      </c>
      <c r="S107">
        <f t="shared" si="7"/>
        <v>-3.9494652436903178E-2</v>
      </c>
      <c r="T107">
        <f t="shared" si="10"/>
        <v>1.0469879051953205E-3</v>
      </c>
      <c r="U107" s="3">
        <f t="shared" si="8"/>
        <v>5.3720140306028696</v>
      </c>
    </row>
    <row r="108" spans="1:21" x14ac:dyDescent="0.3">
      <c r="A108" s="1">
        <v>36539</v>
      </c>
      <c r="B108">
        <v>1217.95</v>
      </c>
      <c r="C108">
        <v>8.4614999999999991</v>
      </c>
      <c r="F108">
        <f t="shared" si="6"/>
        <v>6.1406613366638994E-3</v>
      </c>
      <c r="G108">
        <f t="shared" si="9"/>
        <v>1.705451123925356E-4</v>
      </c>
      <c r="H108" s="3">
        <f t="shared" si="11"/>
        <v>8.4554095505375351</v>
      </c>
      <c r="S108">
        <f t="shared" si="7"/>
        <v>5.5200915097235681E-2</v>
      </c>
      <c r="T108">
        <f t="shared" si="10"/>
        <v>1.123499469232177E-3</v>
      </c>
      <c r="U108" s="3">
        <f t="shared" si="8"/>
        <v>4.0791196071078808</v>
      </c>
    </row>
    <row r="109" spans="1:21" x14ac:dyDescent="0.3">
      <c r="A109" s="1">
        <v>36546</v>
      </c>
      <c r="B109">
        <v>1218.19</v>
      </c>
      <c r="C109">
        <v>8.4994999999999994</v>
      </c>
      <c r="F109">
        <f t="shared" si="6"/>
        <v>4.4808753706839302E-3</v>
      </c>
      <c r="G109">
        <f t="shared" si="9"/>
        <v>1.6581221263062826E-4</v>
      </c>
      <c r="H109" s="3">
        <f t="shared" si="11"/>
        <v>8.5835643982676686</v>
      </c>
      <c r="S109">
        <f t="shared" si="7"/>
        <v>1.9703301187642494E-4</v>
      </c>
      <c r="T109">
        <f t="shared" si="10"/>
        <v>1.4048814496233552E-3</v>
      </c>
      <c r="U109" s="3">
        <f t="shared" si="8"/>
        <v>6.567774723594769</v>
      </c>
    </row>
    <row r="110" spans="1:21" x14ac:dyDescent="0.3">
      <c r="A110" s="1">
        <v>36553</v>
      </c>
      <c r="B110">
        <v>1245.99</v>
      </c>
      <c r="C110">
        <v>8.8514999999999997</v>
      </c>
      <c r="F110">
        <f t="shared" si="6"/>
        <v>4.057959794650879E-2</v>
      </c>
      <c r="G110">
        <f t="shared" si="9"/>
        <v>1.6037509229322225E-4</v>
      </c>
      <c r="H110" s="3">
        <f t="shared" si="11"/>
        <v>-1.5298322565077278</v>
      </c>
      <c r="S110">
        <f t="shared" si="7"/>
        <v>2.2564244097021895E-2</v>
      </c>
      <c r="T110">
        <f t="shared" si="10"/>
        <v>1.1867638360740886E-3</v>
      </c>
      <c r="U110" s="3">
        <f t="shared" si="8"/>
        <v>6.3075054024165444</v>
      </c>
    </row>
    <row r="111" spans="1:21" x14ac:dyDescent="0.3">
      <c r="A111" s="1">
        <v>36560</v>
      </c>
      <c r="B111">
        <v>1329.3</v>
      </c>
      <c r="C111">
        <v>8.5955999999999992</v>
      </c>
      <c r="F111">
        <f t="shared" si="6"/>
        <v>-2.9336491756927385E-2</v>
      </c>
      <c r="G111">
        <f t="shared" si="9"/>
        <v>3.0363945347206228E-4</v>
      </c>
      <c r="H111" s="3">
        <f t="shared" si="11"/>
        <v>5.2652890600027282</v>
      </c>
      <c r="S111">
        <f t="shared" si="7"/>
        <v>6.4722093240543982E-2</v>
      </c>
      <c r="T111">
        <f t="shared" si="10"/>
        <v>1.0832568811149224E-3</v>
      </c>
      <c r="U111" s="3">
        <f t="shared" si="8"/>
        <v>2.960787766173123</v>
      </c>
    </row>
    <row r="112" spans="1:21" x14ac:dyDescent="0.3">
      <c r="A112" s="1">
        <v>36567</v>
      </c>
      <c r="B112">
        <v>1379.14</v>
      </c>
      <c r="C112">
        <v>8.5670000000000002</v>
      </c>
      <c r="F112">
        <f t="shared" si="6"/>
        <v>-3.3328314443617818E-3</v>
      </c>
      <c r="G112">
        <f t="shared" si="9"/>
        <v>3.4841112181454334E-4</v>
      </c>
      <c r="H112" s="3">
        <f t="shared" si="11"/>
        <v>7.9302461887128581</v>
      </c>
      <c r="S112">
        <f t="shared" si="7"/>
        <v>3.6807628609293021E-2</v>
      </c>
      <c r="T112">
        <f t="shared" si="10"/>
        <v>1.5399399932090581E-3</v>
      </c>
      <c r="U112" s="3">
        <f t="shared" si="8"/>
        <v>5.596236298669659</v>
      </c>
    </row>
    <row r="113" spans="1:21" x14ac:dyDescent="0.3">
      <c r="A113" s="1">
        <v>36574</v>
      </c>
      <c r="B113">
        <v>1371.35</v>
      </c>
      <c r="C113">
        <v>8.6576000000000004</v>
      </c>
      <c r="F113">
        <f t="shared" si="6"/>
        <v>1.0519934924426813E-2</v>
      </c>
      <c r="G113">
        <f t="shared" si="9"/>
        <v>3.0758133536491425E-4</v>
      </c>
      <c r="H113" s="3">
        <f t="shared" si="11"/>
        <v>7.7269668833193066</v>
      </c>
      <c r="S113">
        <f t="shared" si="7"/>
        <v>-5.6644603901290875E-3</v>
      </c>
      <c r="T113">
        <f t="shared" si="10"/>
        <v>1.4965327127759325E-3</v>
      </c>
      <c r="U113" s="3">
        <f t="shared" si="8"/>
        <v>6.4831640705926832</v>
      </c>
    </row>
    <row r="114" spans="1:21" x14ac:dyDescent="0.3">
      <c r="A114" s="1">
        <v>36581</v>
      </c>
      <c r="B114">
        <v>1427.61</v>
      </c>
      <c r="C114">
        <v>8.6880000000000006</v>
      </c>
      <c r="F114">
        <f t="shared" si="6"/>
        <v>3.5052152852458073E-3</v>
      </c>
      <c r="G114">
        <f t="shared" si="9"/>
        <v>2.8352196922563661E-4</v>
      </c>
      <c r="H114" s="3">
        <f t="shared" si="11"/>
        <v>8.1248855581633723</v>
      </c>
      <c r="S114">
        <f t="shared" si="7"/>
        <v>4.0206061261993727E-2</v>
      </c>
      <c r="T114">
        <f t="shared" si="10"/>
        <v>1.2664417172436767E-3</v>
      </c>
      <c r="U114" s="3">
        <f t="shared" si="8"/>
        <v>5.3951116123204859</v>
      </c>
    </row>
    <row r="115" spans="1:21" x14ac:dyDescent="0.3">
      <c r="A115" s="1">
        <v>36588</v>
      </c>
      <c r="B115">
        <v>1530.02</v>
      </c>
      <c r="C115">
        <v>8.7856000000000005</v>
      </c>
      <c r="F115">
        <f t="shared" si="6"/>
        <v>1.1171254350891438E-2</v>
      </c>
      <c r="G115">
        <f t="shared" si="9"/>
        <v>2.5508708924430149E-4</v>
      </c>
      <c r="H115" s="3">
        <f t="shared" si="11"/>
        <v>7.7846729294740324</v>
      </c>
      <c r="S115">
        <f t="shared" si="7"/>
        <v>6.927908984175854E-2</v>
      </c>
      <c r="T115">
        <f t="shared" si="10"/>
        <v>1.3113362046807276E-3</v>
      </c>
      <c r="U115" s="3">
        <f t="shared" si="8"/>
        <v>2.9766310424273721</v>
      </c>
    </row>
    <row r="116" spans="1:21" x14ac:dyDescent="0.3">
      <c r="A116" s="1">
        <v>36595</v>
      </c>
      <c r="B116">
        <v>1504.02</v>
      </c>
      <c r="C116">
        <v>8.7210000000000001</v>
      </c>
      <c r="F116">
        <f t="shared" si="6"/>
        <v>-7.3801072976226456E-3</v>
      </c>
      <c r="G116">
        <f t="shared" si="9"/>
        <v>2.422510134775302E-4</v>
      </c>
      <c r="H116" s="3">
        <f t="shared" si="11"/>
        <v>8.100703282067288</v>
      </c>
      <c r="S116">
        <f t="shared" si="7"/>
        <v>-1.7139283902759914E-2</v>
      </c>
      <c r="T116">
        <f t="shared" si="10"/>
        <v>1.8163233986236453E-3</v>
      </c>
      <c r="U116" s="3">
        <f t="shared" si="8"/>
        <v>6.1492103429215588</v>
      </c>
    </row>
    <row r="117" spans="1:21" x14ac:dyDescent="0.3">
      <c r="A117" s="1">
        <v>36602</v>
      </c>
      <c r="B117">
        <v>1444.19</v>
      </c>
      <c r="C117">
        <v>8.6354000000000006</v>
      </c>
      <c r="F117">
        <f t="shared" si="6"/>
        <v>-9.8638766154404284E-3</v>
      </c>
      <c r="G117">
        <f t="shared" si="9"/>
        <v>2.2546073568814642E-4</v>
      </c>
      <c r="H117" s="3">
        <f t="shared" si="11"/>
        <v>7.9658212708471599</v>
      </c>
      <c r="S117">
        <f t="shared" si="7"/>
        <v>-4.059291254932005E-2</v>
      </c>
      <c r="T117">
        <f t="shared" si="10"/>
        <v>1.5664993476431036E-3</v>
      </c>
      <c r="U117" s="3">
        <f t="shared" si="8"/>
        <v>5.4070221509954415</v>
      </c>
    </row>
    <row r="118" spans="1:21" x14ac:dyDescent="0.3">
      <c r="A118" s="1">
        <v>36609</v>
      </c>
      <c r="B118">
        <v>1478.75</v>
      </c>
      <c r="C118">
        <v>8.5269999999999992</v>
      </c>
      <c r="F118">
        <f t="shared" si="6"/>
        <v>-1.2632433869495651E-2</v>
      </c>
      <c r="G118">
        <f t="shared" si="9"/>
        <v>2.157382834885561E-4</v>
      </c>
      <c r="H118" s="3">
        <f t="shared" si="11"/>
        <v>7.701759474044426</v>
      </c>
      <c r="S118">
        <f t="shared" si="7"/>
        <v>2.3648525548206938E-2</v>
      </c>
      <c r="T118">
        <f t="shared" si="10"/>
        <v>1.5613574480547975E-3</v>
      </c>
      <c r="U118" s="3">
        <f t="shared" si="8"/>
        <v>6.1040159944768817</v>
      </c>
    </row>
    <row r="119" spans="1:21" x14ac:dyDescent="0.3">
      <c r="A119" s="1">
        <v>36616</v>
      </c>
      <c r="B119">
        <v>1383.66</v>
      </c>
      <c r="C119">
        <v>8.6349999999999998</v>
      </c>
      <c r="F119">
        <f t="shared" si="6"/>
        <v>1.2586111838729352E-2</v>
      </c>
      <c r="G119">
        <f t="shared" si="9"/>
        <v>2.1351119700962158E-4</v>
      </c>
      <c r="H119" s="3">
        <f t="shared" si="11"/>
        <v>7.7098919897283782</v>
      </c>
      <c r="S119">
        <f t="shared" si="7"/>
        <v>-6.6464974035391228E-2</v>
      </c>
      <c r="T119">
        <f t="shared" si="10"/>
        <v>1.3970156740398553E-3</v>
      </c>
      <c r="U119" s="3">
        <f t="shared" si="8"/>
        <v>3.4112529062295378</v>
      </c>
    </row>
    <row r="120" spans="1:21" x14ac:dyDescent="0.3">
      <c r="A120" s="1">
        <v>36623</v>
      </c>
      <c r="B120">
        <v>1408.66</v>
      </c>
      <c r="C120">
        <v>8.66</v>
      </c>
      <c r="F120">
        <f t="shared" si="6"/>
        <v>2.8910109757019843E-3</v>
      </c>
      <c r="G120">
        <f t="shared" si="9"/>
        <v>2.115997964588852E-4</v>
      </c>
      <c r="H120" s="3">
        <f t="shared" si="11"/>
        <v>8.421314989548879</v>
      </c>
      <c r="S120">
        <f t="shared" si="7"/>
        <v>1.7906735631821276E-2</v>
      </c>
      <c r="T120">
        <f t="shared" si="10"/>
        <v>1.830205570541309E-3</v>
      </c>
      <c r="U120" s="3">
        <f t="shared" si="8"/>
        <v>6.1281274410256295</v>
      </c>
    </row>
    <row r="121" spans="1:21" x14ac:dyDescent="0.3">
      <c r="A121" s="1">
        <v>36630</v>
      </c>
      <c r="B121">
        <v>1275.73</v>
      </c>
      <c r="C121">
        <v>8.6615000000000002</v>
      </c>
      <c r="F121">
        <f t="shared" si="6"/>
        <v>1.731951625146446E-4</v>
      </c>
      <c r="G121">
        <f t="shared" si="9"/>
        <v>1.9642798063053681E-4</v>
      </c>
      <c r="H121" s="3">
        <f t="shared" si="11"/>
        <v>8.5350619943812323</v>
      </c>
      <c r="S121">
        <f t="shared" si="7"/>
        <v>-9.9120334120546216E-2</v>
      </c>
      <c r="T121">
        <f t="shared" si="10"/>
        <v>1.5818105882432934E-3</v>
      </c>
      <c r="U121" s="3">
        <f t="shared" si="8"/>
        <v>0.23804918002446396</v>
      </c>
    </row>
    <row r="122" spans="1:21" x14ac:dyDescent="0.3">
      <c r="A122" s="1">
        <v>36637</v>
      </c>
      <c r="B122">
        <v>1347.91</v>
      </c>
      <c r="C122">
        <v>8.7776999999999994</v>
      </c>
      <c r="F122">
        <f t="shared" si="6"/>
        <v>1.3326496595193077E-2</v>
      </c>
      <c r="G122">
        <f t="shared" si="9"/>
        <v>1.8337316683416255E-4</v>
      </c>
      <c r="H122" s="3">
        <f t="shared" si="11"/>
        <v>7.6354949562179417</v>
      </c>
      <c r="S122">
        <f t="shared" si="7"/>
        <v>5.5036680896216474E-2</v>
      </c>
      <c r="T122">
        <f t="shared" si="10"/>
        <v>2.7768240815867168E-3</v>
      </c>
      <c r="U122" s="3">
        <f t="shared" si="8"/>
        <v>4.7956198586516017</v>
      </c>
    </row>
    <row r="123" spans="1:21" x14ac:dyDescent="0.3">
      <c r="A123" s="1">
        <v>36644</v>
      </c>
      <c r="B123">
        <v>1429.61</v>
      </c>
      <c r="C123">
        <v>8.9135000000000009</v>
      </c>
      <c r="F123">
        <f t="shared" si="6"/>
        <v>1.5352567077727719E-2</v>
      </c>
      <c r="G123">
        <f t="shared" si="9"/>
        <v>1.8891064979283866E-4</v>
      </c>
      <c r="H123" s="3">
        <f t="shared" si="11"/>
        <v>7.3265496507766095</v>
      </c>
      <c r="S123">
        <f t="shared" si="7"/>
        <v>5.8846435119682801E-2</v>
      </c>
      <c r="T123">
        <f t="shared" si="10"/>
        <v>2.7545041736108345E-3</v>
      </c>
      <c r="U123" s="3">
        <f t="shared" si="8"/>
        <v>4.6373395069873684</v>
      </c>
    </row>
    <row r="124" spans="1:21" x14ac:dyDescent="0.3">
      <c r="A124" s="1">
        <v>36651</v>
      </c>
      <c r="B124">
        <v>1440.19</v>
      </c>
      <c r="C124">
        <v>9.0905000000000005</v>
      </c>
      <c r="F124">
        <f t="shared" si="6"/>
        <v>1.9662930767411282E-2</v>
      </c>
      <c r="G124">
        <f t="shared" si="9"/>
        <v>1.9867460168898989E-4</v>
      </c>
      <c r="H124" s="3">
        <f t="shared" si="11"/>
        <v>6.57779154564669</v>
      </c>
      <c r="S124">
        <f t="shared" si="7"/>
        <v>7.3733695262084486E-3</v>
      </c>
      <c r="T124">
        <f t="shared" si="10"/>
        <v>2.8000752953919994E-3</v>
      </c>
      <c r="U124" s="3">
        <f t="shared" si="8"/>
        <v>5.8586928580131898</v>
      </c>
    </row>
    <row r="125" spans="1:21" x14ac:dyDescent="0.3">
      <c r="A125" s="1">
        <v>36658</v>
      </c>
      <c r="B125">
        <v>1384.06</v>
      </c>
      <c r="C125">
        <v>9.0115999999999996</v>
      </c>
      <c r="F125">
        <f t="shared" si="6"/>
        <v>-8.7172758563398133E-3</v>
      </c>
      <c r="G125">
        <f t="shared" si="9"/>
        <v>2.2029159296313452E-4</v>
      </c>
      <c r="H125" s="3">
        <f t="shared" si="11"/>
        <v>8.0756025047200666</v>
      </c>
      <c r="S125">
        <f t="shared" si="7"/>
        <v>-3.975384047151409E-2</v>
      </c>
      <c r="T125">
        <f t="shared" si="10"/>
        <v>2.3359121145439775E-3</v>
      </c>
      <c r="U125" s="3">
        <f t="shared" si="8"/>
        <v>5.3828000580766027</v>
      </c>
    </row>
    <row r="126" spans="1:21" x14ac:dyDescent="0.3">
      <c r="A126" s="1">
        <v>36665</v>
      </c>
      <c r="B126">
        <v>1369.62</v>
      </c>
      <c r="C126">
        <v>9.1434999999999995</v>
      </c>
      <c r="F126">
        <f t="shared" si="6"/>
        <v>1.4530608011699871E-2</v>
      </c>
      <c r="G126">
        <f t="shared" si="9"/>
        <v>2.0961383625846559E-4</v>
      </c>
      <c r="H126" s="3">
        <f t="shared" si="11"/>
        <v>7.4629695860138394</v>
      </c>
      <c r="S126">
        <f t="shared" si="7"/>
        <v>-1.04878797544781E-2</v>
      </c>
      <c r="T126">
        <f t="shared" si="10"/>
        <v>2.1807572113390272E-3</v>
      </c>
      <c r="U126" s="3">
        <f t="shared" si="8"/>
        <v>6.0776439304001535</v>
      </c>
    </row>
    <row r="127" spans="1:21" x14ac:dyDescent="0.3">
      <c r="A127" s="1">
        <v>36672</v>
      </c>
      <c r="B127">
        <v>1315.76</v>
      </c>
      <c r="C127">
        <v>9.0282999999999998</v>
      </c>
      <c r="F127">
        <f t="shared" si="6"/>
        <v>-1.2679155978101181E-2</v>
      </c>
      <c r="G127">
        <f t="shared" si="9"/>
        <v>2.1322736980108713E-4</v>
      </c>
      <c r="H127" s="3">
        <f t="shared" si="11"/>
        <v>7.69920984161873</v>
      </c>
      <c r="S127">
        <f t="shared" si="7"/>
        <v>-4.0118883651582386E-2</v>
      </c>
      <c r="T127">
        <f t="shared" si="10"/>
        <v>1.8375435848398329E-3</v>
      </c>
      <c r="U127" s="3">
        <f t="shared" si="8"/>
        <v>5.4234145060190126</v>
      </c>
    </row>
    <row r="128" spans="1:21" x14ac:dyDescent="0.3">
      <c r="A128" s="1">
        <v>36679</v>
      </c>
      <c r="B128">
        <v>1442.36</v>
      </c>
      <c r="C128">
        <v>8.7904</v>
      </c>
      <c r="F128">
        <f t="shared" si="6"/>
        <v>-2.6703871435631712E-2</v>
      </c>
      <c r="G128">
        <f t="shared" si="9"/>
        <v>2.1158313098575745E-4</v>
      </c>
      <c r="H128" s="3">
        <f t="shared" si="11"/>
        <v>5.0906014522469754</v>
      </c>
      <c r="S128">
        <f t="shared" si="7"/>
        <v>9.1866215513053462E-2</v>
      </c>
      <c r="T128">
        <f t="shared" si="10"/>
        <v>1.7774213028921683E-3</v>
      </c>
      <c r="U128" s="3">
        <f t="shared" si="8"/>
        <v>1.5844762194685984</v>
      </c>
    </row>
    <row r="129" spans="1:21" x14ac:dyDescent="0.3">
      <c r="A129" s="1">
        <v>36686</v>
      </c>
      <c r="B129">
        <v>1420.32</v>
      </c>
      <c r="C129">
        <v>8.7225000000000001</v>
      </c>
      <c r="F129">
        <f t="shared" si="6"/>
        <v>-7.7543228400255224E-3</v>
      </c>
      <c r="G129">
        <f t="shared" si="9"/>
        <v>2.603936070927754E-4</v>
      </c>
      <c r="H129" s="3">
        <f t="shared" si="11"/>
        <v>8.0223983835829813</v>
      </c>
      <c r="S129">
        <f t="shared" si="7"/>
        <v>-1.5398462626057921E-2</v>
      </c>
      <c r="T129">
        <f t="shared" si="10"/>
        <v>2.7330031176546702E-3</v>
      </c>
      <c r="U129" s="3">
        <f t="shared" si="8"/>
        <v>5.8155952189391131</v>
      </c>
    </row>
    <row r="130" spans="1:21" x14ac:dyDescent="0.3">
      <c r="A130" s="1">
        <v>36693</v>
      </c>
      <c r="B130">
        <v>1338.09</v>
      </c>
      <c r="C130">
        <v>8.6243999999999996</v>
      </c>
      <c r="F130">
        <f t="shared" si="6"/>
        <v>-1.131049879853196E-2</v>
      </c>
      <c r="G130">
        <f t="shared" si="9"/>
        <v>2.4068187249377381E-4</v>
      </c>
      <c r="H130" s="3">
        <f t="shared" si="11"/>
        <v>7.8005138869332455</v>
      </c>
      <c r="S130">
        <f t="shared" si="7"/>
        <v>-5.9638974320004416E-2</v>
      </c>
      <c r="T130">
        <f t="shared" si="10"/>
        <v>2.3079366287709611E-3</v>
      </c>
      <c r="U130" s="3">
        <f t="shared" si="8"/>
        <v>4.5302814049851108</v>
      </c>
    </row>
    <row r="131" spans="1:21" x14ac:dyDescent="0.3">
      <c r="A131" s="1">
        <v>36700</v>
      </c>
      <c r="B131">
        <v>1339.23</v>
      </c>
      <c r="C131">
        <v>8.8574999999999999</v>
      </c>
      <c r="F131">
        <f t="shared" si="6"/>
        <v>2.666916247722995E-2</v>
      </c>
      <c r="G131">
        <f t="shared" si="9"/>
        <v>2.3085787197746921E-4</v>
      </c>
      <c r="H131" s="3">
        <f t="shared" si="11"/>
        <v>5.292833392324205</v>
      </c>
      <c r="S131">
        <f t="shared" si="7"/>
        <v>8.5159791798951822E-4</v>
      </c>
      <c r="T131">
        <f t="shared" si="10"/>
        <v>2.4486335256834069E-3</v>
      </c>
      <c r="U131" s="3">
        <f t="shared" si="8"/>
        <v>6.011928981692253</v>
      </c>
    </row>
    <row r="132" spans="1:21" x14ac:dyDescent="0.3">
      <c r="A132" s="1">
        <v>36707</v>
      </c>
      <c r="B132">
        <v>1315.1</v>
      </c>
      <c r="C132">
        <v>8.7850000000000001</v>
      </c>
      <c r="F132">
        <f t="shared" ref="F132:F195" si="12">LN(C132/C131)</f>
        <v>-8.218836118429447E-3</v>
      </c>
      <c r="G132">
        <f t="shared" si="9"/>
        <v>2.7585015993430756E-4</v>
      </c>
      <c r="H132" s="3">
        <f t="shared" si="11"/>
        <v>7.9507760736865389</v>
      </c>
      <c r="S132">
        <f t="shared" ref="S132:S195" si="13">LN(B132/B131)</f>
        <v>-1.8182113570075088E-2</v>
      </c>
      <c r="T132">
        <f t="shared" si="10"/>
        <v>2.0405698096202102E-3</v>
      </c>
      <c r="U132" s="3">
        <f t="shared" ref="U132:U195" si="14">-LN(T132)-S132*S132/T132</f>
        <v>6.0325178877726584</v>
      </c>
    </row>
    <row r="133" spans="1:21" x14ac:dyDescent="0.3">
      <c r="A133" s="1">
        <v>36714</v>
      </c>
      <c r="B133">
        <v>1374.03</v>
      </c>
      <c r="C133">
        <v>8.9062000000000001</v>
      </c>
      <c r="F133">
        <f t="shared" si="12"/>
        <v>1.3701941779017041E-2</v>
      </c>
      <c r="G133">
        <f t="shared" ref="G133:G196" si="15">$L$3+$M$3*G132+($N$3)*F132^2</f>
        <v>2.5388505287459806E-4</v>
      </c>
      <c r="H133" s="3">
        <f t="shared" si="11"/>
        <v>7.5391478003779948</v>
      </c>
      <c r="S133">
        <f t="shared" si="13"/>
        <v>4.3835319257151194E-2</v>
      </c>
      <c r="T133">
        <f t="shared" ref="T133:T196" si="16">$Y$3+$Z$3*T132+($AA$3)*S132^2</f>
        <v>1.7553335752543283E-3</v>
      </c>
      <c r="U133" s="3">
        <f t="shared" si="14"/>
        <v>5.2504125767601266</v>
      </c>
    </row>
    <row r="134" spans="1:21" x14ac:dyDescent="0.3">
      <c r="A134" s="1">
        <v>36721</v>
      </c>
      <c r="B134">
        <v>1420.35</v>
      </c>
      <c r="C134">
        <v>8.8922000000000008</v>
      </c>
      <c r="F134">
        <f t="shared" si="12"/>
        <v>-1.5731754413160696E-3</v>
      </c>
      <c r="G134">
        <f t="shared" si="15"/>
        <v>2.4699113063957919E-4</v>
      </c>
      <c r="H134" s="3">
        <f t="shared" ref="H134:H197" si="17">-LN(G134)-F134*F134/G134</f>
        <v>8.2961380095081338</v>
      </c>
      <c r="S134">
        <f t="shared" si="13"/>
        <v>3.3155292492548318E-2</v>
      </c>
      <c r="T134">
        <f t="shared" si="16"/>
        <v>1.7560806270486872E-3</v>
      </c>
      <c r="U134" s="3">
        <f t="shared" si="14"/>
        <v>5.7186896912582643</v>
      </c>
    </row>
    <row r="135" spans="1:21" x14ac:dyDescent="0.3">
      <c r="A135" s="1">
        <v>36728</v>
      </c>
      <c r="B135">
        <v>1352.48</v>
      </c>
      <c r="C135">
        <v>8.9656000000000002</v>
      </c>
      <c r="F135">
        <f t="shared" si="12"/>
        <v>8.2205437789197987E-3</v>
      </c>
      <c r="G135">
        <f t="shared" si="15"/>
        <v>2.2458325924207845E-4</v>
      </c>
      <c r="H135" s="3">
        <f t="shared" si="17"/>
        <v>8.1003629976232467</v>
      </c>
      <c r="S135">
        <f t="shared" si="13"/>
        <v>-4.8963375917001201E-2</v>
      </c>
      <c r="T135">
        <f t="shared" si="16"/>
        <v>1.6357270580987682E-3</v>
      </c>
      <c r="U135" s="3">
        <f t="shared" si="14"/>
        <v>4.9500124984502936</v>
      </c>
    </row>
    <row r="136" spans="1:21" x14ac:dyDescent="0.3">
      <c r="A136" s="1">
        <v>36735</v>
      </c>
      <c r="B136">
        <v>1300.32</v>
      </c>
      <c r="C136">
        <v>9.1707000000000001</v>
      </c>
      <c r="F136">
        <f t="shared" si="12"/>
        <v>2.2618587477120106E-2</v>
      </c>
      <c r="G136">
        <f t="shared" si="15"/>
        <v>2.123289826554291E-4</v>
      </c>
      <c r="H136" s="3">
        <f t="shared" si="17"/>
        <v>6.0479028069031529</v>
      </c>
      <c r="S136">
        <f t="shared" si="13"/>
        <v>-3.9329556175722938E-2</v>
      </c>
      <c r="T136">
        <f t="shared" si="16"/>
        <v>1.7282593688676979E-3</v>
      </c>
      <c r="U136" s="3">
        <f t="shared" si="14"/>
        <v>5.46562787713769</v>
      </c>
    </row>
    <row r="137" spans="1:21" x14ac:dyDescent="0.3">
      <c r="A137" s="1">
        <v>36742</v>
      </c>
      <c r="B137">
        <v>1260.99</v>
      </c>
      <c r="C137">
        <v>9.2372999999999994</v>
      </c>
      <c r="F137">
        <f t="shared" si="12"/>
        <v>7.2360159275681223E-3</v>
      </c>
      <c r="G137">
        <f t="shared" si="15"/>
        <v>2.4270554646502575E-4</v>
      </c>
      <c r="H137" s="3">
        <f t="shared" si="17"/>
        <v>8.1079272291519136</v>
      </c>
      <c r="S137">
        <f t="shared" si="13"/>
        <v>-3.0713261285535101E-2</v>
      </c>
      <c r="T137">
        <f t="shared" si="16"/>
        <v>1.6788101123407799E-3</v>
      </c>
      <c r="U137" s="3">
        <f t="shared" si="14"/>
        <v>5.8277813105804066</v>
      </c>
    </row>
    <row r="138" spans="1:21" x14ac:dyDescent="0.3">
      <c r="A138" s="1">
        <v>36749</v>
      </c>
      <c r="B138">
        <v>1268.3499999999999</v>
      </c>
      <c r="C138">
        <v>9.2354000000000003</v>
      </c>
      <c r="F138">
        <f t="shared" si="12"/>
        <v>-2.057089658468525E-4</v>
      </c>
      <c r="G138">
        <f t="shared" si="15"/>
        <v>2.256379982437439E-4</v>
      </c>
      <c r="H138" s="3">
        <f t="shared" si="17"/>
        <v>8.3963910804659072</v>
      </c>
      <c r="S138">
        <f t="shared" si="13"/>
        <v>5.8197164264477312E-3</v>
      </c>
      <c r="T138">
        <f t="shared" si="16"/>
        <v>1.5495810951234477E-3</v>
      </c>
      <c r="U138" s="3">
        <f t="shared" si="14"/>
        <v>6.4479137069097394</v>
      </c>
    </row>
    <row r="139" spans="1:21" x14ac:dyDescent="0.3">
      <c r="A139" s="1">
        <v>36756</v>
      </c>
      <c r="B139">
        <v>1311.31</v>
      </c>
      <c r="C139">
        <v>9.2835000000000001</v>
      </c>
      <c r="F139">
        <f t="shared" si="12"/>
        <v>5.1947046708662615E-3</v>
      </c>
      <c r="G139">
        <f t="shared" si="15"/>
        <v>2.0705287652521544E-4</v>
      </c>
      <c r="H139" s="3">
        <f t="shared" si="17"/>
        <v>8.3522075373780442</v>
      </c>
      <c r="S139">
        <f t="shared" si="13"/>
        <v>3.3309794382473494E-2</v>
      </c>
      <c r="T139">
        <f t="shared" si="16"/>
        <v>1.3100933134073301E-3</v>
      </c>
      <c r="U139" s="3">
        <f t="shared" si="14"/>
        <v>5.79073830739814</v>
      </c>
    </row>
    <row r="140" spans="1:21" x14ac:dyDescent="0.3">
      <c r="A140" s="1">
        <v>36763</v>
      </c>
      <c r="B140">
        <v>1321.9</v>
      </c>
      <c r="C140">
        <v>9.3078000000000003</v>
      </c>
      <c r="F140">
        <f t="shared" si="12"/>
        <v>2.6141274508145428E-3</v>
      </c>
      <c r="G140">
        <f t="shared" si="15"/>
        <v>1.9443313736259001E-4</v>
      </c>
      <c r="H140" s="3">
        <f t="shared" si="17"/>
        <v>8.5102756278601195</v>
      </c>
      <c r="S140">
        <f t="shared" si="13"/>
        <v>8.0434580570732765E-3</v>
      </c>
      <c r="T140">
        <f t="shared" si="16"/>
        <v>1.2724561050425536E-3</v>
      </c>
      <c r="U140" s="3">
        <f t="shared" si="14"/>
        <v>6.6159619442253224</v>
      </c>
    </row>
    <row r="141" spans="1:21" x14ac:dyDescent="0.3">
      <c r="A141" s="1">
        <v>36770</v>
      </c>
      <c r="B141">
        <v>1358.26</v>
      </c>
      <c r="C141">
        <v>9.3079999999999998</v>
      </c>
      <c r="F141">
        <f t="shared" si="12"/>
        <v>2.1487123841863731E-5</v>
      </c>
      <c r="G141">
        <f t="shared" si="15"/>
        <v>1.8237374716712214E-4</v>
      </c>
      <c r="H141" s="3">
        <f t="shared" si="17"/>
        <v>8.6094498890926392</v>
      </c>
      <c r="S141">
        <f t="shared" si="13"/>
        <v>2.7134373234047934E-2</v>
      </c>
      <c r="T141">
        <f t="shared" si="16"/>
        <v>1.0879626147220201E-3</v>
      </c>
      <c r="U141" s="3">
        <f t="shared" si="14"/>
        <v>6.1467026184004592</v>
      </c>
    </row>
    <row r="142" spans="1:21" x14ac:dyDescent="0.3">
      <c r="A142" s="1">
        <v>36777</v>
      </c>
      <c r="B142">
        <v>1328.63</v>
      </c>
      <c r="C142">
        <v>9.6349999999999998</v>
      </c>
      <c r="F142">
        <f t="shared" si="12"/>
        <v>3.452805642628437E-2</v>
      </c>
      <c r="G142">
        <f t="shared" si="15"/>
        <v>1.7197766632759875E-4</v>
      </c>
      <c r="H142" s="3">
        <f t="shared" si="17"/>
        <v>1.7359278989366542</v>
      </c>
      <c r="S142">
        <f t="shared" si="13"/>
        <v>-2.2056132683622727E-2</v>
      </c>
      <c r="T142">
        <f t="shared" si="16"/>
        <v>1.0358588741301495E-3</v>
      </c>
      <c r="U142" s="3">
        <f t="shared" si="14"/>
        <v>6.4028918699236161</v>
      </c>
    </row>
    <row r="143" spans="1:21" x14ac:dyDescent="0.3">
      <c r="A143" s="1">
        <v>36784</v>
      </c>
      <c r="B143">
        <v>1307.8599999999999</v>
      </c>
      <c r="C143">
        <v>9.8249999999999993</v>
      </c>
      <c r="F143">
        <f t="shared" si="12"/>
        <v>1.9527855888995201E-2</v>
      </c>
      <c r="G143">
        <f t="shared" si="15"/>
        <v>2.717819155506904E-4</v>
      </c>
      <c r="H143" s="3">
        <f t="shared" si="17"/>
        <v>6.8074107786243854</v>
      </c>
      <c r="S143">
        <f t="shared" si="13"/>
        <v>-1.5756122486287868E-2</v>
      </c>
      <c r="T143">
        <f t="shared" si="16"/>
        <v>9.5649345423360352E-4</v>
      </c>
      <c r="U143" s="3">
        <f t="shared" si="14"/>
        <v>6.6926892056225906</v>
      </c>
    </row>
    <row r="144" spans="1:21" x14ac:dyDescent="0.3">
      <c r="A144" s="1">
        <v>36791</v>
      </c>
      <c r="B144">
        <v>1254.54</v>
      </c>
      <c r="C144">
        <v>9.68</v>
      </c>
      <c r="F144">
        <f t="shared" si="12"/>
        <v>-1.4868256466839249E-2</v>
      </c>
      <c r="G144">
        <f t="shared" si="15"/>
        <v>2.7907417834260726E-4</v>
      </c>
      <c r="H144" s="3">
        <f t="shared" si="17"/>
        <v>7.391895695787202</v>
      </c>
      <c r="S144">
        <f t="shared" si="13"/>
        <v>-4.1623242138104762E-2</v>
      </c>
      <c r="T144">
        <f t="shared" si="16"/>
        <v>8.5653427099522967E-4</v>
      </c>
      <c r="U144" s="3">
        <f t="shared" si="14"/>
        <v>5.0399367572364007</v>
      </c>
    </row>
    <row r="145" spans="1:21" x14ac:dyDescent="0.3">
      <c r="A145" s="1">
        <v>36798</v>
      </c>
      <c r="B145">
        <v>1218.17</v>
      </c>
      <c r="C145">
        <v>9.6397999999999993</v>
      </c>
      <c r="F145">
        <f t="shared" si="12"/>
        <v>-4.1615397692178722E-3</v>
      </c>
      <c r="G145">
        <f t="shared" si="15"/>
        <v>2.7043535198274972E-4</v>
      </c>
      <c r="H145" s="3">
        <f t="shared" si="17"/>
        <v>8.1514384689113353</v>
      </c>
      <c r="S145">
        <f t="shared" si="13"/>
        <v>-2.9419238910351544E-2</v>
      </c>
      <c r="T145">
        <f t="shared" si="16"/>
        <v>9.9312511076962294E-4</v>
      </c>
      <c r="U145" s="3">
        <f t="shared" si="14"/>
        <v>6.0431709422087305</v>
      </c>
    </row>
    <row r="146" spans="1:21" x14ac:dyDescent="0.3">
      <c r="A146" s="1">
        <v>36805</v>
      </c>
      <c r="B146">
        <v>1225.05</v>
      </c>
      <c r="C146">
        <v>9.8439999999999994</v>
      </c>
      <c r="F146">
        <f t="shared" si="12"/>
        <v>2.0961771009541639E-2</v>
      </c>
      <c r="G146">
        <f t="shared" si="15"/>
        <v>2.4493546627202603E-4</v>
      </c>
      <c r="H146" s="3">
        <f t="shared" si="17"/>
        <v>6.5205908360216931</v>
      </c>
      <c r="S146">
        <f t="shared" si="13"/>
        <v>5.6319268713592979E-3</v>
      </c>
      <c r="T146">
        <f t="shared" si="16"/>
        <v>9.7729888101977551E-4</v>
      </c>
      <c r="U146" s="3">
        <f t="shared" si="14"/>
        <v>6.8982626620096452</v>
      </c>
    </row>
    <row r="147" spans="1:21" x14ac:dyDescent="0.3">
      <c r="A147" s="1">
        <v>36812</v>
      </c>
      <c r="B147">
        <v>1170.74</v>
      </c>
      <c r="C147">
        <v>9.94</v>
      </c>
      <c r="F147">
        <f t="shared" si="12"/>
        <v>9.7048881396732279E-3</v>
      </c>
      <c r="G147">
        <f t="shared" si="15"/>
        <v>2.625823830464906E-4</v>
      </c>
      <c r="H147" s="3">
        <f t="shared" si="17"/>
        <v>7.8862588122834527</v>
      </c>
      <c r="S147">
        <f t="shared" si="13"/>
        <v>-4.5345631978427503E-2</v>
      </c>
      <c r="T147">
        <f t="shared" si="16"/>
        <v>8.4169626535564009E-4</v>
      </c>
      <c r="U147" s="3">
        <f t="shared" si="14"/>
        <v>4.6371360541294013</v>
      </c>
    </row>
    <row r="148" spans="1:21" x14ac:dyDescent="0.3">
      <c r="A148" s="1">
        <v>36819</v>
      </c>
      <c r="B148">
        <v>1135.52</v>
      </c>
      <c r="C148">
        <v>10.089</v>
      </c>
      <c r="F148">
        <f t="shared" si="12"/>
        <v>1.4878700757759633E-2</v>
      </c>
      <c r="G148">
        <f t="shared" si="15"/>
        <v>2.4554785092201686E-4</v>
      </c>
      <c r="H148" s="3">
        <f t="shared" si="17"/>
        <v>7.4104602824370618</v>
      </c>
      <c r="S148">
        <f t="shared" si="13"/>
        <v>-3.0545331717294056E-2</v>
      </c>
      <c r="T148">
        <f t="shared" si="16"/>
        <v>1.0286136968908123E-3</v>
      </c>
      <c r="U148" s="3">
        <f t="shared" si="14"/>
        <v>5.9724804408998633</v>
      </c>
    </row>
    <row r="149" spans="1:21" x14ac:dyDescent="0.3">
      <c r="A149" s="1">
        <v>36826</v>
      </c>
      <c r="B149">
        <v>1158.8399999999999</v>
      </c>
      <c r="C149">
        <v>10.1236</v>
      </c>
      <c r="F149">
        <f t="shared" si="12"/>
        <v>3.4236104010226284E-3</v>
      </c>
      <c r="G149">
        <f t="shared" si="15"/>
        <v>2.4328602482534702E-4</v>
      </c>
      <c r="H149" s="3">
        <f t="shared" si="17"/>
        <v>8.2730944454449418</v>
      </c>
      <c r="S149">
        <f t="shared" si="13"/>
        <v>2.0328808990153973E-2</v>
      </c>
      <c r="T149">
        <f t="shared" si="16"/>
        <v>1.0162595197702267E-3</v>
      </c>
      <c r="U149" s="3">
        <f t="shared" si="14"/>
        <v>6.4849779650157533</v>
      </c>
    </row>
    <row r="150" spans="1:21" x14ac:dyDescent="0.3">
      <c r="A150" s="1">
        <v>36833</v>
      </c>
      <c r="B150">
        <v>1197.53</v>
      </c>
      <c r="C150">
        <v>9.8539999999999992</v>
      </c>
      <c r="F150">
        <f t="shared" si="12"/>
        <v>-2.6991867705493625E-2</v>
      </c>
      <c r="G150">
        <f t="shared" si="15"/>
        <v>2.2241919101714485E-4</v>
      </c>
      <c r="H150" s="3">
        <f t="shared" si="17"/>
        <v>5.1353259365695862</v>
      </c>
      <c r="S150">
        <f t="shared" si="13"/>
        <v>3.284159739650952E-2</v>
      </c>
      <c r="T150">
        <f t="shared" si="16"/>
        <v>9.296923223530971E-4</v>
      </c>
      <c r="U150" s="3">
        <f t="shared" si="14"/>
        <v>5.8205198005887926</v>
      </c>
    </row>
    <row r="151" spans="1:21" x14ac:dyDescent="0.3">
      <c r="A151" s="1">
        <v>36840</v>
      </c>
      <c r="B151">
        <v>1123.6099999999999</v>
      </c>
      <c r="C151">
        <v>9.984</v>
      </c>
      <c r="F151">
        <f t="shared" si="12"/>
        <v>1.3106347505300583E-2</v>
      </c>
      <c r="G151">
        <f t="shared" si="15"/>
        <v>2.7058157240261065E-4</v>
      </c>
      <c r="H151" s="3">
        <f t="shared" si="17"/>
        <v>7.5800956888503563</v>
      </c>
      <c r="S151">
        <f t="shared" si="13"/>
        <v>-6.3714386008451973E-2</v>
      </c>
      <c r="T151">
        <f t="shared" si="16"/>
        <v>9.5676244590440617E-4</v>
      </c>
      <c r="U151" s="3">
        <f t="shared" si="14"/>
        <v>2.7089764059122334</v>
      </c>
    </row>
    <row r="152" spans="1:21" x14ac:dyDescent="0.3">
      <c r="A152" s="1">
        <v>36847</v>
      </c>
      <c r="B152">
        <v>1128.6400000000001</v>
      </c>
      <c r="C152">
        <v>10.172800000000001</v>
      </c>
      <c r="F152">
        <f t="shared" si="12"/>
        <v>1.8733680107274817E-2</v>
      </c>
      <c r="G152">
        <f t="shared" si="15"/>
        <v>2.5907633430426907E-4</v>
      </c>
      <c r="H152" s="3">
        <f t="shared" si="17"/>
        <v>6.9037647772981687</v>
      </c>
      <c r="S152">
        <f t="shared" si="13"/>
        <v>4.4666518928030826E-3</v>
      </c>
      <c r="T152">
        <f t="shared" si="16"/>
        <v>1.4174375746648263E-3</v>
      </c>
      <c r="U152" s="3">
        <f t="shared" si="14"/>
        <v>6.5448291776834964</v>
      </c>
    </row>
    <row r="153" spans="1:21" x14ac:dyDescent="0.3">
      <c r="A153" s="1">
        <v>36854</v>
      </c>
      <c r="B153">
        <v>1112.6400000000001</v>
      </c>
      <c r="C153">
        <v>10.352</v>
      </c>
      <c r="F153">
        <f t="shared" si="12"/>
        <v>1.7462246024198162E-2</v>
      </c>
      <c r="G153">
        <f t="shared" si="15"/>
        <v>2.6601601739651386E-4</v>
      </c>
      <c r="H153" s="3">
        <f t="shared" si="17"/>
        <v>7.085669540044865</v>
      </c>
      <c r="S153">
        <f t="shared" si="13"/>
        <v>-1.4277798228190648E-2</v>
      </c>
      <c r="T153">
        <f t="shared" si="16"/>
        <v>1.1999630511690207E-3</v>
      </c>
      <c r="U153" s="3">
        <f t="shared" si="14"/>
        <v>6.5555796806122961</v>
      </c>
    </row>
    <row r="154" spans="1:21" x14ac:dyDescent="0.3">
      <c r="A154" s="1">
        <v>36861</v>
      </c>
      <c r="B154">
        <v>1119.94</v>
      </c>
      <c r="C154">
        <v>9.8702000000000005</v>
      </c>
      <c r="F154">
        <f t="shared" si="12"/>
        <v>-4.765962109393615E-2</v>
      </c>
      <c r="G154">
        <f t="shared" si="15"/>
        <v>2.6746359573510985E-4</v>
      </c>
      <c r="H154" s="3">
        <f t="shared" si="17"/>
        <v>-0.26599121383452662</v>
      </c>
      <c r="S154">
        <f t="shared" si="13"/>
        <v>6.5395426060720265E-3</v>
      </c>
      <c r="T154">
        <f t="shared" si="16"/>
        <v>1.0491410047472982E-3</v>
      </c>
      <c r="U154" s="3">
        <f t="shared" si="14"/>
        <v>6.8190210333992622</v>
      </c>
    </row>
    <row r="155" spans="1:21" x14ac:dyDescent="0.3">
      <c r="A155" s="1">
        <v>36868</v>
      </c>
      <c r="B155">
        <v>1134.46</v>
      </c>
      <c r="C155">
        <v>9.7420000000000009</v>
      </c>
      <c r="F155">
        <f t="shared" si="12"/>
        <v>-1.3073681280257573E-2</v>
      </c>
      <c r="G155">
        <f t="shared" si="15"/>
        <v>4.4716500160663086E-4</v>
      </c>
      <c r="H155" s="3">
        <f t="shared" si="17"/>
        <v>7.3303500744292664</v>
      </c>
      <c r="S155">
        <f t="shared" si="13"/>
        <v>1.2881654349926688E-2</v>
      </c>
      <c r="T155">
        <f t="shared" si="16"/>
        <v>9.0208247595718633E-4</v>
      </c>
      <c r="U155" s="3">
        <f t="shared" si="14"/>
        <v>6.8268557722457164</v>
      </c>
    </row>
    <row r="156" spans="1:21" x14ac:dyDescent="0.3">
      <c r="A156" s="1">
        <v>36875</v>
      </c>
      <c r="B156">
        <v>1093.19</v>
      </c>
      <c r="C156">
        <v>9.6199999999999992</v>
      </c>
      <c r="F156">
        <f t="shared" si="12"/>
        <v>-1.260217070673593E-2</v>
      </c>
      <c r="G156">
        <f t="shared" si="15"/>
        <v>4.0214297214767928E-4</v>
      </c>
      <c r="H156" s="3">
        <f t="shared" si="17"/>
        <v>7.4237818759445906</v>
      </c>
      <c r="S156">
        <f t="shared" si="13"/>
        <v>-3.7056739220427591E-2</v>
      </c>
      <c r="T156">
        <f t="shared" si="16"/>
        <v>7.9992045714531018E-4</v>
      </c>
      <c r="U156" s="3">
        <f t="shared" si="14"/>
        <v>5.4143251753970603</v>
      </c>
    </row>
    <row r="157" spans="1:21" x14ac:dyDescent="0.3">
      <c r="A157" s="1">
        <v>36882</v>
      </c>
      <c r="B157">
        <v>1046.51</v>
      </c>
      <c r="C157">
        <v>9.57</v>
      </c>
      <c r="F157">
        <f t="shared" si="12"/>
        <v>-5.2110592127520882E-3</v>
      </c>
      <c r="G157">
        <f t="shared" si="15"/>
        <v>3.6454757642740272E-4</v>
      </c>
      <c r="H157" s="3">
        <f t="shared" si="17"/>
        <v>7.8423635196160841</v>
      </c>
      <c r="S157">
        <f t="shared" si="13"/>
        <v>-4.3639209052938853E-2</v>
      </c>
      <c r="T157">
        <f t="shared" si="16"/>
        <v>8.939633511548784E-4</v>
      </c>
      <c r="U157" s="3">
        <f t="shared" si="14"/>
        <v>4.8895788443202033</v>
      </c>
    </row>
    <row r="158" spans="1:21" x14ac:dyDescent="0.3">
      <c r="A158" s="1">
        <v>36889</v>
      </c>
      <c r="B158">
        <v>1056.1099999999999</v>
      </c>
      <c r="C158">
        <v>9.4120000000000008</v>
      </c>
      <c r="F158">
        <f t="shared" si="12"/>
        <v>-1.6647734599746791E-2</v>
      </c>
      <c r="G158">
        <f t="shared" si="15"/>
        <v>3.2211891843120401E-4</v>
      </c>
      <c r="H158" s="3">
        <f t="shared" si="17"/>
        <v>7.1802023420527386</v>
      </c>
      <c r="S158">
        <f t="shared" si="13"/>
        <v>9.1315280057740044E-3</v>
      </c>
      <c r="T158">
        <f t="shared" si="16"/>
        <v>1.0490256175519127E-3</v>
      </c>
      <c r="U158" s="3">
        <f t="shared" si="14"/>
        <v>6.7804056667510899</v>
      </c>
    </row>
    <row r="159" spans="1:21" x14ac:dyDescent="0.3">
      <c r="A159" s="1">
        <v>36896</v>
      </c>
      <c r="B159">
        <v>1072</v>
      </c>
      <c r="C159">
        <v>9.3059999999999992</v>
      </c>
      <c r="F159">
        <f t="shared" si="12"/>
        <v>-1.1326117442659401E-2</v>
      </c>
      <c r="G159">
        <f t="shared" si="15"/>
        <v>3.1042017974147637E-4</v>
      </c>
      <c r="H159" s="3">
        <f t="shared" si="17"/>
        <v>7.6643344135164106</v>
      </c>
      <c r="S159">
        <f t="shared" si="13"/>
        <v>1.4933716122844404E-2</v>
      </c>
      <c r="T159">
        <f t="shared" si="16"/>
        <v>9.0796366925144129E-4</v>
      </c>
      <c r="U159" s="3">
        <f t="shared" si="14"/>
        <v>6.7586841646114255</v>
      </c>
    </row>
    <row r="160" spans="1:21" x14ac:dyDescent="0.3">
      <c r="A160" s="1">
        <v>36903</v>
      </c>
      <c r="B160">
        <v>1072.6600000000001</v>
      </c>
      <c r="C160">
        <v>9.3047000000000004</v>
      </c>
      <c r="F160">
        <f t="shared" si="12"/>
        <v>-1.3970457877600302E-4</v>
      </c>
      <c r="G160">
        <f t="shared" si="15"/>
        <v>2.8742211133862318E-4</v>
      </c>
      <c r="H160" s="3">
        <f t="shared" si="17"/>
        <v>8.1544907466159628</v>
      </c>
      <c r="S160">
        <f t="shared" si="13"/>
        <v>6.1548219376038359E-4</v>
      </c>
      <c r="T160">
        <f t="shared" si="16"/>
        <v>8.1312778522226272E-4</v>
      </c>
      <c r="U160" s="3">
        <f t="shared" si="14"/>
        <v>7.1141564053914257</v>
      </c>
    </row>
    <row r="161" spans="1:21" x14ac:dyDescent="0.3">
      <c r="A161" s="1">
        <v>36910</v>
      </c>
      <c r="B161">
        <v>1106.4100000000001</v>
      </c>
      <c r="C161">
        <v>9.4819999999999993</v>
      </c>
      <c r="F161">
        <f t="shared" si="12"/>
        <v>1.8875615636245836E-2</v>
      </c>
      <c r="G161">
        <f t="shared" si="15"/>
        <v>2.5713502032797815E-4</v>
      </c>
      <c r="H161" s="3">
        <f t="shared" si="17"/>
        <v>6.8802992007039281</v>
      </c>
      <c r="S161">
        <f t="shared" si="13"/>
        <v>3.0978994807682732E-2</v>
      </c>
      <c r="T161">
        <f t="shared" si="16"/>
        <v>7.0280709429512071E-4</v>
      </c>
      <c r="U161" s="3">
        <f t="shared" si="14"/>
        <v>5.8949067188083832</v>
      </c>
    </row>
    <row r="162" spans="1:21" x14ac:dyDescent="0.3">
      <c r="A162" s="1">
        <v>36917</v>
      </c>
      <c r="B162">
        <v>1073.3399999999999</v>
      </c>
      <c r="C162">
        <v>9.5920000000000005</v>
      </c>
      <c r="F162">
        <f t="shared" si="12"/>
        <v>1.1534153245286765E-2</v>
      </c>
      <c r="G162">
        <f t="shared" si="15"/>
        <v>2.6492693969874424E-4</v>
      </c>
      <c r="H162" s="3">
        <f t="shared" si="17"/>
        <v>7.7338927737056284</v>
      </c>
      <c r="S162">
        <f t="shared" si="13"/>
        <v>-3.0345257601011377E-2</v>
      </c>
      <c r="T162">
        <f t="shared" si="16"/>
        <v>7.5370107327776392E-4</v>
      </c>
      <c r="U162" s="3">
        <f t="shared" si="14"/>
        <v>5.968764228750647</v>
      </c>
    </row>
    <row r="163" spans="1:21" x14ac:dyDescent="0.3">
      <c r="A163" s="1">
        <v>36924</v>
      </c>
      <c r="B163">
        <v>1085.2</v>
      </c>
      <c r="C163">
        <v>9.5060000000000002</v>
      </c>
      <c r="F163">
        <f t="shared" si="12"/>
        <v>-9.0062395333954937E-3</v>
      </c>
      <c r="G163">
        <f t="shared" si="15"/>
        <v>2.509755571473581E-4</v>
      </c>
      <c r="H163" s="3">
        <f t="shared" si="17"/>
        <v>7.9669667577458538</v>
      </c>
      <c r="S163">
        <f t="shared" si="13"/>
        <v>1.0989019753597579E-2</v>
      </c>
      <c r="T163">
        <f t="shared" si="16"/>
        <v>7.8961096001430118E-4</v>
      </c>
      <c r="U163" s="3">
        <f t="shared" si="14"/>
        <v>6.9910359455774058</v>
      </c>
    </row>
    <row r="164" spans="1:21" x14ac:dyDescent="0.3">
      <c r="A164" s="1">
        <v>36931</v>
      </c>
      <c r="B164">
        <v>1015.73</v>
      </c>
      <c r="C164">
        <v>9.67</v>
      </c>
      <c r="F164">
        <f t="shared" si="12"/>
        <v>1.7105131273385178E-2</v>
      </c>
      <c r="G164">
        <f t="shared" si="15"/>
        <v>2.349522034481985E-4</v>
      </c>
      <c r="H164" s="3">
        <f t="shared" si="17"/>
        <v>7.1108304250185261</v>
      </c>
      <c r="S164">
        <f t="shared" si="13"/>
        <v>-6.6156735995110807E-2</v>
      </c>
      <c r="T164">
        <f t="shared" si="16"/>
        <v>7.0128153520202104E-4</v>
      </c>
      <c r="U164" s="3">
        <f t="shared" si="14"/>
        <v>1.0215788068387166</v>
      </c>
    </row>
    <row r="165" spans="1:21" x14ac:dyDescent="0.3">
      <c r="A165" s="1">
        <v>36938</v>
      </c>
      <c r="B165">
        <v>990.4</v>
      </c>
      <c r="C165">
        <v>9.8275000000000006</v>
      </c>
      <c r="F165">
        <f t="shared" si="12"/>
        <v>1.615626884867551E-2</v>
      </c>
      <c r="G165">
        <f t="shared" si="15"/>
        <v>2.4116156962524955E-4</v>
      </c>
      <c r="H165" s="3">
        <f t="shared" si="17"/>
        <v>7.2476776859991716</v>
      </c>
      <c r="S165">
        <f t="shared" si="13"/>
        <v>-2.5253942859334258E-2</v>
      </c>
      <c r="T165">
        <f t="shared" si="16"/>
        <v>1.2551373707939358E-3</v>
      </c>
      <c r="U165" s="3">
        <f t="shared" si="14"/>
        <v>6.1723892743374753</v>
      </c>
    </row>
    <row r="166" spans="1:21" x14ac:dyDescent="0.3">
      <c r="A166" s="1">
        <v>36945</v>
      </c>
      <c r="B166">
        <v>942.01</v>
      </c>
      <c r="C166">
        <v>9.8680000000000003</v>
      </c>
      <c r="F166">
        <f t="shared" si="12"/>
        <v>4.1126203532318214E-3</v>
      </c>
      <c r="G166">
        <f t="shared" si="15"/>
        <v>2.4332989048274909E-4</v>
      </c>
      <c r="H166" s="3">
        <f t="shared" si="17"/>
        <v>8.2515833428828849</v>
      </c>
      <c r="S166">
        <f t="shared" si="13"/>
        <v>-5.0093011699062148E-2</v>
      </c>
      <c r="T166">
        <f t="shared" si="16"/>
        <v>1.1581019530264775E-3</v>
      </c>
      <c r="U166" s="3">
        <f t="shared" si="14"/>
        <v>4.5942294114300335</v>
      </c>
    </row>
    <row r="167" spans="1:21" x14ac:dyDescent="0.3">
      <c r="A167" s="1">
        <v>36952</v>
      </c>
      <c r="B167">
        <v>973.57</v>
      </c>
      <c r="C167">
        <v>9.6820000000000004</v>
      </c>
      <c r="F167">
        <f t="shared" si="12"/>
        <v>-1.9028707149607613E-2</v>
      </c>
      <c r="G167">
        <f t="shared" si="15"/>
        <v>2.2292615026187995E-4</v>
      </c>
      <c r="H167" s="3">
        <f t="shared" si="17"/>
        <v>6.7844025284577292</v>
      </c>
      <c r="S167">
        <f t="shared" si="13"/>
        <v>3.2953837491543139E-2</v>
      </c>
      <c r="T167">
        <f t="shared" si="16"/>
        <v>1.3540620523753086E-3</v>
      </c>
      <c r="U167" s="3">
        <f t="shared" si="14"/>
        <v>5.8026480199457691</v>
      </c>
    </row>
    <row r="168" spans="1:21" x14ac:dyDescent="0.3">
      <c r="A168" s="1">
        <v>36959</v>
      </c>
      <c r="B168">
        <v>971.14</v>
      </c>
      <c r="C168">
        <v>9.7420000000000009</v>
      </c>
      <c r="F168">
        <f t="shared" si="12"/>
        <v>6.1779438668482858E-3</v>
      </c>
      <c r="G168">
        <f t="shared" si="15"/>
        <v>2.3772292107641964E-4</v>
      </c>
      <c r="H168" s="3">
        <f t="shared" si="17"/>
        <v>8.1838523390083395</v>
      </c>
      <c r="S168">
        <f t="shared" si="13"/>
        <v>-2.4990885681693349E-3</v>
      </c>
      <c r="T168">
        <f t="shared" si="16"/>
        <v>1.3049490556716395E-3</v>
      </c>
      <c r="U168" s="3">
        <f t="shared" si="14"/>
        <v>6.6368053093441182</v>
      </c>
    </row>
    <row r="169" spans="1:21" x14ac:dyDescent="0.3">
      <c r="A169" s="1">
        <v>36966</v>
      </c>
      <c r="B169">
        <v>869.92</v>
      </c>
      <c r="C169">
        <v>10.194000000000001</v>
      </c>
      <c r="F169">
        <f t="shared" si="12"/>
        <v>4.5352876533499134E-2</v>
      </c>
      <c r="G169">
        <f t="shared" si="15"/>
        <v>2.2031042579079949E-4</v>
      </c>
      <c r="H169" s="3">
        <f t="shared" si="17"/>
        <v>-0.91582330517226396</v>
      </c>
      <c r="S169">
        <f t="shared" si="13"/>
        <v>-0.11006938575703265</v>
      </c>
      <c r="T169">
        <f t="shared" si="16"/>
        <v>1.1059402682789491E-3</v>
      </c>
      <c r="U169" s="3">
        <f t="shared" si="14"/>
        <v>-4.1476639659586372</v>
      </c>
    </row>
    <row r="170" spans="1:21" x14ac:dyDescent="0.3">
      <c r="A170" s="1">
        <v>36973</v>
      </c>
      <c r="B170">
        <v>843.3</v>
      </c>
      <c r="C170">
        <v>10.308</v>
      </c>
      <c r="F170">
        <f t="shared" si="12"/>
        <v>1.1120980872268572E-2</v>
      </c>
      <c r="G170">
        <f t="shared" si="15"/>
        <v>3.894628092865652E-4</v>
      </c>
      <c r="H170" s="3">
        <f t="shared" si="17"/>
        <v>7.5331862736470532</v>
      </c>
      <c r="S170">
        <f t="shared" si="13"/>
        <v>-3.1078486817014663E-2</v>
      </c>
      <c r="T170">
        <f t="shared" si="16"/>
        <v>2.7245502027617319E-3</v>
      </c>
      <c r="U170" s="3">
        <f t="shared" si="14"/>
        <v>5.5509448454441559</v>
      </c>
    </row>
    <row r="171" spans="1:21" x14ac:dyDescent="0.3">
      <c r="A171" s="1">
        <v>36980</v>
      </c>
      <c r="B171">
        <v>831.77</v>
      </c>
      <c r="C171">
        <v>10.406000000000001</v>
      </c>
      <c r="F171">
        <f t="shared" si="12"/>
        <v>9.4622700779931346E-3</v>
      </c>
      <c r="G171">
        <f t="shared" si="15"/>
        <v>3.5107860442259835E-4</v>
      </c>
      <c r="H171" s="3">
        <f t="shared" si="17"/>
        <v>7.6994733248286185</v>
      </c>
      <c r="S171">
        <f t="shared" si="13"/>
        <v>-1.3766806284297739E-2</v>
      </c>
      <c r="T171">
        <f t="shared" si="16"/>
        <v>2.4082321397764068E-3</v>
      </c>
      <c r="U171" s="3">
        <f t="shared" si="14"/>
        <v>5.9501635626911034</v>
      </c>
    </row>
    <row r="172" spans="1:21" x14ac:dyDescent="0.3">
      <c r="A172" s="1">
        <v>36987</v>
      </c>
      <c r="B172">
        <v>825.13</v>
      </c>
      <c r="C172">
        <v>10.0425</v>
      </c>
      <c r="F172">
        <f t="shared" si="12"/>
        <v>-3.5556475616811599E-2</v>
      </c>
      <c r="G172">
        <f t="shared" si="15"/>
        <v>3.1686359556141411E-4</v>
      </c>
      <c r="H172" s="3">
        <f t="shared" si="17"/>
        <v>4.0671110919900073</v>
      </c>
      <c r="S172">
        <f t="shared" si="13"/>
        <v>-8.0150106177970647E-3</v>
      </c>
      <c r="T172">
        <f t="shared" si="16"/>
        <v>2.0352994466140322E-3</v>
      </c>
      <c r="U172" s="3">
        <f t="shared" si="14"/>
        <v>6.1655492053851377</v>
      </c>
    </row>
    <row r="173" spans="1:21" x14ac:dyDescent="0.3">
      <c r="A173" s="1">
        <v>36994</v>
      </c>
      <c r="B173">
        <v>851.41</v>
      </c>
      <c r="C173">
        <v>10.1722</v>
      </c>
      <c r="F173">
        <f t="shared" si="12"/>
        <v>1.2832421932033922E-2</v>
      </c>
      <c r="G173">
        <f t="shared" si="15"/>
        <v>3.9577455274696695E-4</v>
      </c>
      <c r="H173" s="3">
        <f t="shared" si="17"/>
        <v>7.4185929535928077</v>
      </c>
      <c r="S173">
        <f t="shared" si="13"/>
        <v>3.1352849007157103E-2</v>
      </c>
      <c r="T173">
        <f t="shared" si="16"/>
        <v>1.7118397237136788E-3</v>
      </c>
      <c r="U173" s="3">
        <f t="shared" si="14"/>
        <v>5.7959499559371741</v>
      </c>
    </row>
    <row r="174" spans="1:21" x14ac:dyDescent="0.3">
      <c r="A174" s="1">
        <v>37001</v>
      </c>
      <c r="B174">
        <v>888.21</v>
      </c>
      <c r="C174">
        <v>10.0542</v>
      </c>
      <c r="F174">
        <f t="shared" si="12"/>
        <v>-1.1668051530737748E-2</v>
      </c>
      <c r="G174">
        <f t="shared" si="15"/>
        <v>3.599167919178985E-4</v>
      </c>
      <c r="H174" s="3">
        <f t="shared" si="17"/>
        <v>7.5513740725859391</v>
      </c>
      <c r="S174">
        <f t="shared" si="13"/>
        <v>4.2314402834476982E-2</v>
      </c>
      <c r="T174">
        <f t="shared" si="16"/>
        <v>1.5824365177932139E-3</v>
      </c>
      <c r="U174" s="3">
        <f t="shared" si="14"/>
        <v>5.3173010417697535</v>
      </c>
    </row>
    <row r="175" spans="1:21" x14ac:dyDescent="0.3">
      <c r="A175" s="1">
        <v>37008</v>
      </c>
      <c r="B175">
        <v>910.58</v>
      </c>
      <c r="C175">
        <v>10.1882</v>
      </c>
      <c r="F175">
        <f t="shared" si="12"/>
        <v>1.3239730210288759E-2</v>
      </c>
      <c r="G175">
        <f t="shared" si="15"/>
        <v>3.2825946636732433E-4</v>
      </c>
      <c r="H175" s="3">
        <f t="shared" si="17"/>
        <v>7.4877065078894756</v>
      </c>
      <c r="S175">
        <f t="shared" si="13"/>
        <v>2.487355759882167E-2</v>
      </c>
      <c r="T175">
        <f t="shared" si="16"/>
        <v>1.5953892044092903E-3</v>
      </c>
      <c r="U175" s="3">
        <f t="shared" si="14"/>
        <v>6.0528363448699523</v>
      </c>
    </row>
    <row r="176" spans="1:21" x14ac:dyDescent="0.3">
      <c r="A176" s="1">
        <v>37015</v>
      </c>
      <c r="B176">
        <v>925.11</v>
      </c>
      <c r="C176">
        <v>10.186</v>
      </c>
      <c r="F176">
        <f t="shared" si="12"/>
        <v>-2.1595940047222447E-4</v>
      </c>
      <c r="G176">
        <f t="shared" si="15"/>
        <v>3.0615093866874108E-4</v>
      </c>
      <c r="H176" s="3">
        <f t="shared" si="17"/>
        <v>8.0912799758692842</v>
      </c>
      <c r="S176">
        <f t="shared" si="13"/>
        <v>1.5830890242093058E-2</v>
      </c>
      <c r="T176">
        <f t="shared" si="16"/>
        <v>1.4335954068974632E-3</v>
      </c>
      <c r="U176" s="3">
        <f t="shared" si="14"/>
        <v>6.3727525538989722</v>
      </c>
    </row>
    <row r="177" spans="1:21" x14ac:dyDescent="0.3">
      <c r="A177" s="1">
        <v>37022</v>
      </c>
      <c r="B177">
        <v>915.3</v>
      </c>
      <c r="C177">
        <v>10.2399</v>
      </c>
      <c r="F177">
        <f t="shared" si="12"/>
        <v>5.2776254762648828E-3</v>
      </c>
      <c r="G177">
        <f t="shared" si="15"/>
        <v>2.7231967968064112E-4</v>
      </c>
      <c r="H177" s="3">
        <f t="shared" si="17"/>
        <v>8.1062521488638044</v>
      </c>
      <c r="S177">
        <f t="shared" si="13"/>
        <v>-1.0660768970316451E-2</v>
      </c>
      <c r="T177">
        <f t="shared" si="16"/>
        <v>1.2471126123472464E-3</v>
      </c>
      <c r="U177" s="3">
        <f t="shared" si="14"/>
        <v>6.5957922067500219</v>
      </c>
    </row>
    <row r="178" spans="1:21" x14ac:dyDescent="0.3">
      <c r="A178" s="1">
        <v>37029</v>
      </c>
      <c r="B178">
        <v>944.96</v>
      </c>
      <c r="C178">
        <v>10.192500000000001</v>
      </c>
      <c r="F178">
        <f t="shared" si="12"/>
        <v>-4.6396982274063041E-3</v>
      </c>
      <c r="G178">
        <f t="shared" si="15"/>
        <v>2.4741936751320745E-4</v>
      </c>
      <c r="H178" s="3">
        <f t="shared" si="17"/>
        <v>8.2174205033413745</v>
      </c>
      <c r="S178">
        <f t="shared" si="13"/>
        <v>3.1890718164824222E-2</v>
      </c>
      <c r="T178">
        <f t="shared" si="16"/>
        <v>1.0744355186375666E-3</v>
      </c>
      <c r="U178" s="3">
        <f t="shared" si="14"/>
        <v>5.8893996489895564</v>
      </c>
    </row>
    <row r="179" spans="1:21" x14ac:dyDescent="0.3">
      <c r="A179" s="1">
        <v>37036</v>
      </c>
      <c r="B179">
        <v>956.06</v>
      </c>
      <c r="C179">
        <v>10.4961</v>
      </c>
      <c r="F179">
        <f t="shared" si="12"/>
        <v>2.9351603884100373E-2</v>
      </c>
      <c r="G179">
        <f t="shared" si="15"/>
        <v>2.2666001484838354E-4</v>
      </c>
      <c r="H179" s="3">
        <f t="shared" si="17"/>
        <v>4.5911390998547565</v>
      </c>
      <c r="S179">
        <f t="shared" si="13"/>
        <v>1.167807403269866E-2</v>
      </c>
      <c r="T179">
        <f t="shared" si="16"/>
        <v>1.0660955739733645E-3</v>
      </c>
      <c r="U179" s="3">
        <f t="shared" si="14"/>
        <v>6.7158299862980257</v>
      </c>
    </row>
    <row r="180" spans="1:21" x14ac:dyDescent="0.3">
      <c r="A180" s="1">
        <v>37043</v>
      </c>
      <c r="B180">
        <v>917.07</v>
      </c>
      <c r="C180">
        <v>10.885999999999999</v>
      </c>
      <c r="F180">
        <f t="shared" si="12"/>
        <v>3.6473800416636268E-2</v>
      </c>
      <c r="G180">
        <f t="shared" si="15"/>
        <v>2.8608959932365885E-4</v>
      </c>
      <c r="H180" s="3">
        <f t="shared" si="17"/>
        <v>3.5091304305642623</v>
      </c>
      <c r="S180">
        <f t="shared" si="13"/>
        <v>-4.1636867367363758E-2</v>
      </c>
      <c r="T180">
        <f t="shared" si="16"/>
        <v>9.2972136657255074E-4</v>
      </c>
      <c r="U180" s="3">
        <f t="shared" si="14"/>
        <v>5.1159500471522366</v>
      </c>
    </row>
    <row r="181" spans="1:21" x14ac:dyDescent="0.3">
      <c r="A181" s="1">
        <v>37050</v>
      </c>
      <c r="B181">
        <v>907.7</v>
      </c>
      <c r="C181">
        <v>10.937200000000001</v>
      </c>
      <c r="F181">
        <f t="shared" si="12"/>
        <v>4.6922627241260222E-3</v>
      </c>
      <c r="G181">
        <f t="shared" si="15"/>
        <v>3.7682672871750596E-4</v>
      </c>
      <c r="H181" s="3">
        <f t="shared" si="17"/>
        <v>7.8252968233052043</v>
      </c>
      <c r="S181">
        <f t="shared" si="13"/>
        <v>-1.0269877688311025E-2</v>
      </c>
      <c r="T181">
        <f t="shared" si="16"/>
        <v>1.0531531402599274E-3</v>
      </c>
      <c r="U181" s="3">
        <f t="shared" si="14"/>
        <v>6.7558193769958681</v>
      </c>
    </row>
    <row r="182" spans="1:21" x14ac:dyDescent="0.3">
      <c r="A182" s="1">
        <v>37057</v>
      </c>
      <c r="B182">
        <v>866.96</v>
      </c>
      <c r="C182">
        <v>10.622999999999999</v>
      </c>
      <c r="F182">
        <f t="shared" si="12"/>
        <v>-2.9148360938257872E-2</v>
      </c>
      <c r="G182">
        <f t="shared" si="15"/>
        <v>3.3160636729284883E-4</v>
      </c>
      <c r="H182" s="3">
        <f t="shared" si="17"/>
        <v>5.449406832450947</v>
      </c>
      <c r="S182">
        <f t="shared" si="13"/>
        <v>-4.5921087917841837E-2</v>
      </c>
      <c r="T182">
        <f t="shared" si="16"/>
        <v>9.1458870482203042E-4</v>
      </c>
      <c r="U182" s="3">
        <f t="shared" si="14"/>
        <v>4.6913589059961129</v>
      </c>
    </row>
    <row r="183" spans="1:21" x14ac:dyDescent="0.3">
      <c r="A183" s="1">
        <v>37064</v>
      </c>
      <c r="B183">
        <v>845.34</v>
      </c>
      <c r="C183">
        <v>10.683999999999999</v>
      </c>
      <c r="F183">
        <f t="shared" si="12"/>
        <v>5.7258334498379738E-3</v>
      </c>
      <c r="G183">
        <f t="shared" si="15"/>
        <v>3.7008313218263149E-4</v>
      </c>
      <c r="H183" s="3">
        <f t="shared" si="17"/>
        <v>7.8131942361867264</v>
      </c>
      <c r="S183">
        <f t="shared" si="13"/>
        <v>-2.5253926321499448E-2</v>
      </c>
      <c r="T183">
        <f t="shared" si="16"/>
        <v>1.0959601519622345E-3</v>
      </c>
      <c r="U183" s="3">
        <f t="shared" si="14"/>
        <v>6.234204756288948</v>
      </c>
    </row>
    <row r="184" spans="1:21" x14ac:dyDescent="0.3">
      <c r="A184" s="1">
        <v>37071</v>
      </c>
      <c r="B184">
        <v>879.73</v>
      </c>
      <c r="C184">
        <v>10.845599999999999</v>
      </c>
      <c r="F184">
        <f t="shared" si="12"/>
        <v>1.5012172535328168E-2</v>
      </c>
      <c r="G184">
        <f t="shared" si="15"/>
        <v>3.2711733786813417E-4</v>
      </c>
      <c r="H184" s="3">
        <f t="shared" si="17"/>
        <v>7.3362482405717202</v>
      </c>
      <c r="S184">
        <f t="shared" si="13"/>
        <v>3.98761289188653E-2</v>
      </c>
      <c r="T184">
        <f t="shared" si="16"/>
        <v>1.0279077063398037E-3</v>
      </c>
      <c r="U184" s="3">
        <f t="shared" si="14"/>
        <v>5.3332956255908481</v>
      </c>
    </row>
    <row r="185" spans="1:21" x14ac:dyDescent="0.3">
      <c r="A185" s="1">
        <v>37078</v>
      </c>
      <c r="B185">
        <v>823.02</v>
      </c>
      <c r="C185">
        <v>10.934799999999999</v>
      </c>
      <c r="F185">
        <f t="shared" si="12"/>
        <v>8.1908962835933238E-3</v>
      </c>
      <c r="G185">
        <f t="shared" si="15"/>
        <v>3.0977109807645882E-4</v>
      </c>
      <c r="H185" s="3">
        <f t="shared" si="17"/>
        <v>7.8630951267942475</v>
      </c>
      <c r="S185">
        <f t="shared" si="13"/>
        <v>-6.6634540493735156E-2</v>
      </c>
      <c r="T185">
        <f t="shared" si="16"/>
        <v>1.1123476764016852E-3</v>
      </c>
      <c r="U185" s="3">
        <f t="shared" si="14"/>
        <v>2.80957908692872</v>
      </c>
    </row>
    <row r="186" spans="1:21" x14ac:dyDescent="0.3">
      <c r="A186" s="1">
        <v>37085</v>
      </c>
      <c r="B186">
        <v>841.92</v>
      </c>
      <c r="C186">
        <v>10.781599999999999</v>
      </c>
      <c r="F186">
        <f t="shared" si="12"/>
        <v>-1.4109386593823443E-2</v>
      </c>
      <c r="G186">
        <f t="shared" si="15"/>
        <v>2.8134084648820352E-4</v>
      </c>
      <c r="H186" s="3">
        <f t="shared" si="17"/>
        <v>7.4683507305197807</v>
      </c>
      <c r="S186">
        <f t="shared" si="13"/>
        <v>2.270449613355717E-2</v>
      </c>
      <c r="T186">
        <f t="shared" si="16"/>
        <v>1.6006903159610239E-3</v>
      </c>
      <c r="U186" s="3">
        <f t="shared" si="14"/>
        <v>6.1152754003402432</v>
      </c>
    </row>
    <row r="187" spans="1:21" x14ac:dyDescent="0.3">
      <c r="A187" s="1">
        <v>37092</v>
      </c>
      <c r="B187">
        <v>828.56</v>
      </c>
      <c r="C187">
        <v>10.6557</v>
      </c>
      <c r="F187">
        <f t="shared" si="12"/>
        <v>-1.1746017224239742E-2</v>
      </c>
      <c r="G187">
        <f t="shared" si="15"/>
        <v>2.7027641918043625E-4</v>
      </c>
      <c r="H187" s="3">
        <f t="shared" si="17"/>
        <v>7.7055919553482166</v>
      </c>
      <c r="S187">
        <f t="shared" si="13"/>
        <v>-1.5995743571304552E-2</v>
      </c>
      <c r="T187">
        <f t="shared" si="16"/>
        <v>1.422749368342417E-3</v>
      </c>
      <c r="U187" s="3">
        <f t="shared" si="14"/>
        <v>6.375326518089909</v>
      </c>
    </row>
    <row r="188" spans="1:21" x14ac:dyDescent="0.3">
      <c r="A188" s="1">
        <v>37099</v>
      </c>
      <c r="B188">
        <v>837.1</v>
      </c>
      <c r="C188">
        <v>10.556699999999999</v>
      </c>
      <c r="F188">
        <f t="shared" si="12"/>
        <v>-9.3342308087572198E-3</v>
      </c>
      <c r="G188">
        <f t="shared" si="15"/>
        <v>2.5575978780309244E-4</v>
      </c>
      <c r="H188" s="3">
        <f t="shared" si="17"/>
        <v>7.9306090072251783</v>
      </c>
      <c r="S188">
        <f t="shared" si="13"/>
        <v>1.0254283385387376E-2</v>
      </c>
      <c r="T188">
        <f t="shared" si="16"/>
        <v>1.2390132843471463E-3</v>
      </c>
      <c r="U188" s="3">
        <f t="shared" si="14"/>
        <v>6.6085737718702964</v>
      </c>
    </row>
    <row r="189" spans="1:21" x14ac:dyDescent="0.3">
      <c r="A189" s="1">
        <v>37106</v>
      </c>
      <c r="B189">
        <v>854.42</v>
      </c>
      <c r="C189">
        <v>10.3596</v>
      </c>
      <c r="F189">
        <f t="shared" si="12"/>
        <v>-1.8847103392475164E-2</v>
      </c>
      <c r="G189">
        <f t="shared" si="15"/>
        <v>2.3937657011943199E-4</v>
      </c>
      <c r="H189" s="3">
        <f t="shared" si="17"/>
        <v>6.8535625547505195</v>
      </c>
      <c r="S189">
        <f t="shared" si="13"/>
        <v>2.0479338505651475E-2</v>
      </c>
      <c r="T189">
        <f t="shared" si="16"/>
        <v>1.066560224240033E-3</v>
      </c>
      <c r="U189" s="3">
        <f t="shared" si="14"/>
        <v>6.4500867132544437</v>
      </c>
    </row>
    <row r="190" spans="1:21" x14ac:dyDescent="0.3">
      <c r="A190" s="1">
        <v>37113</v>
      </c>
      <c r="B190">
        <v>816.1</v>
      </c>
      <c r="C190">
        <v>10.264200000000001</v>
      </c>
      <c r="F190">
        <f t="shared" si="12"/>
        <v>-9.2515133431760998E-3</v>
      </c>
      <c r="G190">
        <f t="shared" si="15"/>
        <v>2.504337180226982E-4</v>
      </c>
      <c r="H190" s="3">
        <f t="shared" si="17"/>
        <v>7.9505472002303499</v>
      </c>
      <c r="S190">
        <f t="shared" si="13"/>
        <v>-4.5885979696464914E-2</v>
      </c>
      <c r="T190">
        <f t="shared" si="16"/>
        <v>9.7173792498882433E-4</v>
      </c>
      <c r="U190" s="3">
        <f t="shared" si="14"/>
        <v>4.7696641402538438</v>
      </c>
    </row>
    <row r="191" spans="1:21" x14ac:dyDescent="0.3">
      <c r="A191" s="1">
        <v>37120</v>
      </c>
      <c r="B191">
        <v>799.65</v>
      </c>
      <c r="C191">
        <v>10.214</v>
      </c>
      <c r="F191">
        <f t="shared" si="12"/>
        <v>-4.902784478711974E-3</v>
      </c>
      <c r="G191">
        <f t="shared" si="15"/>
        <v>2.3491951607175986E-4</v>
      </c>
      <c r="H191" s="3">
        <f t="shared" si="17"/>
        <v>8.2539461793098727</v>
      </c>
      <c r="S191">
        <f t="shared" si="13"/>
        <v>-2.0362764538317514E-2</v>
      </c>
      <c r="T191">
        <f t="shared" si="16"/>
        <v>1.1422294347428917E-3</v>
      </c>
      <c r="U191" s="3">
        <f t="shared" si="14"/>
        <v>6.411761992669752</v>
      </c>
    </row>
    <row r="192" spans="1:21" x14ac:dyDescent="0.3">
      <c r="A192" s="1">
        <v>37127</v>
      </c>
      <c r="B192">
        <v>839.7</v>
      </c>
      <c r="C192">
        <v>10.254799999999999</v>
      </c>
      <c r="F192">
        <f t="shared" si="12"/>
        <v>3.9865604270932263E-3</v>
      </c>
      <c r="G192">
        <f t="shared" si="15"/>
        <v>2.1675514163988429E-4</v>
      </c>
      <c r="H192" s="3">
        <f t="shared" si="17"/>
        <v>8.363421404225047</v>
      </c>
      <c r="S192">
        <f t="shared" si="13"/>
        <v>4.8870553252637838E-2</v>
      </c>
      <c r="T192">
        <f t="shared" si="16"/>
        <v>1.0329288158859114E-3</v>
      </c>
      <c r="U192" s="3">
        <f t="shared" si="14"/>
        <v>4.5631638099714653</v>
      </c>
    </row>
    <row r="193" spans="1:21" x14ac:dyDescent="0.3">
      <c r="A193" s="1">
        <v>37134</v>
      </c>
      <c r="B193">
        <v>793.64</v>
      </c>
      <c r="C193">
        <v>10.3841</v>
      </c>
      <c r="F193">
        <f t="shared" si="12"/>
        <v>1.2529901463126845E-2</v>
      </c>
      <c r="G193">
        <f t="shared" si="15"/>
        <v>2.0129110463064508E-4</v>
      </c>
      <c r="H193" s="3">
        <f t="shared" si="17"/>
        <v>7.7308012937912141</v>
      </c>
      <c r="S193">
        <f t="shared" si="13"/>
        <v>-5.6414727263248039E-2</v>
      </c>
      <c r="T193">
        <f t="shared" si="16"/>
        <v>1.2338830812897163E-3</v>
      </c>
      <c r="U193" s="3">
        <f t="shared" si="14"/>
        <v>4.1182349509881853</v>
      </c>
    </row>
    <row r="194" spans="1:21" x14ac:dyDescent="0.3">
      <c r="A194" s="1">
        <v>37141</v>
      </c>
      <c r="B194">
        <v>734.54</v>
      </c>
      <c r="C194">
        <v>10.4887</v>
      </c>
      <c r="F194">
        <f t="shared" si="12"/>
        <v>1.0022697062832545E-2</v>
      </c>
      <c r="G194">
        <f t="shared" si="15"/>
        <v>2.0156562438635998E-4</v>
      </c>
      <c r="H194" s="3">
        <f t="shared" si="17"/>
        <v>8.011024576942626</v>
      </c>
      <c r="S194">
        <f t="shared" si="13"/>
        <v>-7.7385504979644332E-2</v>
      </c>
      <c r="T194">
        <f t="shared" si="16"/>
        <v>1.5150971389025214E-3</v>
      </c>
      <c r="U194" s="3">
        <f t="shared" si="14"/>
        <v>2.5397130617080186</v>
      </c>
    </row>
    <row r="195" spans="1:21" x14ac:dyDescent="0.3">
      <c r="A195" s="1">
        <v>37148</v>
      </c>
      <c r="B195">
        <v>695.52</v>
      </c>
      <c r="C195">
        <v>10.4701</v>
      </c>
      <c r="F195">
        <f t="shared" si="12"/>
        <v>-1.7749112432943572E-3</v>
      </c>
      <c r="G195">
        <f t="shared" si="15"/>
        <v>1.9665486058063198E-4</v>
      </c>
      <c r="H195" s="3">
        <f t="shared" si="17"/>
        <v>8.518040855790602</v>
      </c>
      <c r="S195">
        <f t="shared" si="13"/>
        <v>-5.4584685706143381E-2</v>
      </c>
      <c r="T195">
        <f t="shared" si="16"/>
        <v>2.157888434829368E-3</v>
      </c>
      <c r="U195" s="3">
        <f t="shared" si="14"/>
        <v>4.7578827780693063</v>
      </c>
    </row>
    <row r="196" spans="1:21" x14ac:dyDescent="0.3">
      <c r="A196" s="1">
        <v>37155</v>
      </c>
      <c r="B196">
        <v>653.62</v>
      </c>
      <c r="C196">
        <v>10.8749</v>
      </c>
      <c r="F196">
        <f t="shared" ref="F196:F259" si="18">LN(C196/C195)</f>
        <v>3.7933805594960519E-2</v>
      </c>
      <c r="G196">
        <f t="shared" si="15"/>
        <v>1.8384035820431446E-4</v>
      </c>
      <c r="H196" s="3">
        <f t="shared" si="17"/>
        <v>0.77414295237313535</v>
      </c>
      <c r="S196">
        <f t="shared" ref="S196:S259" si="19">LN(B196/B195)</f>
        <v>-6.2133624407649773E-2</v>
      </c>
      <c r="T196">
        <f t="shared" si="16"/>
        <v>2.2409755903595929E-3</v>
      </c>
      <c r="U196" s="3">
        <f t="shared" ref="U196:U259" si="20">-LN(T196)-S196*S196/T196</f>
        <v>4.3781178126846667</v>
      </c>
    </row>
    <row r="197" spans="1:21" x14ac:dyDescent="0.3">
      <c r="A197" s="1">
        <v>37162</v>
      </c>
      <c r="B197">
        <v>703.22</v>
      </c>
      <c r="C197">
        <v>10.6778</v>
      </c>
      <c r="F197">
        <f t="shared" si="18"/>
        <v>-1.8290561726856575E-2</v>
      </c>
      <c r="G197">
        <f t="shared" ref="G197:G260" si="21">$L$3+$M$3*G196+($N$3)*F196^2</f>
        <v>3.0380254906410358E-4</v>
      </c>
      <c r="H197" s="3">
        <f t="shared" si="17"/>
        <v>6.9979415262924594</v>
      </c>
      <c r="S197">
        <f t="shared" si="19"/>
        <v>7.3143644544379841E-2</v>
      </c>
      <c r="T197">
        <f t="shared" ref="T197:T260" si="22">$Y$3+$Z$3*T196+($AA$3)*S196^2</f>
        <v>2.4385544924578973E-3</v>
      </c>
      <c r="U197" s="3">
        <f t="shared" si="20"/>
        <v>3.8224301377016712</v>
      </c>
    </row>
    <row r="198" spans="1:21" x14ac:dyDescent="0.3">
      <c r="A198" s="1">
        <v>37169</v>
      </c>
      <c r="B198">
        <v>724.81</v>
      </c>
      <c r="C198">
        <v>10.583500000000001</v>
      </c>
      <c r="F198">
        <f t="shared" si="18"/>
        <v>-8.8706352252262474E-3</v>
      </c>
      <c r="G198">
        <f t="shared" si="21"/>
        <v>3.0078312685323202E-4</v>
      </c>
      <c r="H198" s="3">
        <f t="shared" ref="H198:H261" si="23">-LN(G198)-F198*F198/G198</f>
        <v>7.8475100793211112</v>
      </c>
      <c r="S198">
        <f t="shared" si="19"/>
        <v>3.0239764165873352E-2</v>
      </c>
      <c r="T198">
        <f t="shared" si="22"/>
        <v>2.8192675467676748E-3</v>
      </c>
      <c r="U198" s="3">
        <f t="shared" si="20"/>
        <v>5.5469232297568869</v>
      </c>
    </row>
    <row r="199" spans="1:21" x14ac:dyDescent="0.3">
      <c r="A199" s="1">
        <v>37176</v>
      </c>
      <c r="B199">
        <v>747.44</v>
      </c>
      <c r="C199">
        <v>10.419</v>
      </c>
      <c r="F199">
        <f t="shared" si="18"/>
        <v>-1.5665122148041395E-2</v>
      </c>
      <c r="G199">
        <f t="shared" si="21"/>
        <v>2.7510776372131299E-4</v>
      </c>
      <c r="H199" s="3">
        <f t="shared" si="23"/>
        <v>7.3063479355172829</v>
      </c>
      <c r="S199">
        <f t="shared" si="19"/>
        <v>3.0744482941614977E-2</v>
      </c>
      <c r="T199">
        <f t="shared" si="22"/>
        <v>2.4781374609179076E-3</v>
      </c>
      <c r="U199" s="3">
        <f t="shared" si="20"/>
        <v>5.6188231658956731</v>
      </c>
    </row>
    <row r="200" spans="1:21" x14ac:dyDescent="0.3">
      <c r="A200" s="1">
        <v>37183</v>
      </c>
      <c r="B200">
        <v>741.79</v>
      </c>
      <c r="C200">
        <v>10.521000000000001</v>
      </c>
      <c r="F200">
        <f t="shared" si="18"/>
        <v>9.7421973961041436E-3</v>
      </c>
      <c r="G200">
        <f t="shared" si="21"/>
        <v>2.6942891723237544E-4</v>
      </c>
      <c r="H200" s="3">
        <f t="shared" si="23"/>
        <v>7.8669408394490103</v>
      </c>
      <c r="S200">
        <f t="shared" si="19"/>
        <v>-7.587850242642382E-3</v>
      </c>
      <c r="T200">
        <f t="shared" si="22"/>
        <v>2.2036486630496589E-3</v>
      </c>
      <c r="U200" s="3">
        <f t="shared" si="20"/>
        <v>6.0915134721527826</v>
      </c>
    </row>
    <row r="201" spans="1:21" x14ac:dyDescent="0.3">
      <c r="A201" s="1">
        <v>37190</v>
      </c>
      <c r="B201">
        <v>777.14</v>
      </c>
      <c r="C201">
        <v>10.5771</v>
      </c>
      <c r="F201">
        <f t="shared" si="18"/>
        <v>5.3180269517664773E-3</v>
      </c>
      <c r="G201">
        <f t="shared" si="21"/>
        <v>2.5116374347041332E-4</v>
      </c>
      <c r="H201" s="3">
        <f t="shared" si="23"/>
        <v>8.1768039814416476</v>
      </c>
      <c r="S201">
        <f t="shared" si="19"/>
        <v>4.6554330075270579E-2</v>
      </c>
      <c r="T201">
        <f t="shared" si="22"/>
        <v>1.8485553111858627E-3</v>
      </c>
      <c r="U201" s="3">
        <f t="shared" si="20"/>
        <v>5.1209187235941238</v>
      </c>
    </row>
    <row r="202" spans="1:21" x14ac:dyDescent="0.3">
      <c r="A202" s="1">
        <v>37197</v>
      </c>
      <c r="B202">
        <v>747.53</v>
      </c>
      <c r="C202">
        <v>10.5853</v>
      </c>
      <c r="F202">
        <f t="shared" si="18"/>
        <v>7.7495940067146788E-4</v>
      </c>
      <c r="G202">
        <f t="shared" si="21"/>
        <v>2.3030853974141213E-4</v>
      </c>
      <c r="H202" s="3">
        <f t="shared" si="23"/>
        <v>8.3734830295258611</v>
      </c>
      <c r="S202">
        <f t="shared" si="19"/>
        <v>-3.8846076078561463E-2</v>
      </c>
      <c r="T202">
        <f t="shared" si="22"/>
        <v>1.8684842727443641E-3</v>
      </c>
      <c r="U202" s="3">
        <f t="shared" si="20"/>
        <v>5.4750118158830299</v>
      </c>
    </row>
    <row r="203" spans="1:21" x14ac:dyDescent="0.3">
      <c r="A203" s="1">
        <v>37204</v>
      </c>
      <c r="B203">
        <v>788.97</v>
      </c>
      <c r="C203">
        <v>10.510999999999999</v>
      </c>
      <c r="F203">
        <f t="shared" si="18"/>
        <v>-7.0439183373714369E-3</v>
      </c>
      <c r="G203">
        <f t="shared" si="21"/>
        <v>2.1088964941850071E-4</v>
      </c>
      <c r="H203" s="3">
        <f t="shared" si="23"/>
        <v>8.2289018620037897</v>
      </c>
      <c r="S203">
        <f t="shared" si="19"/>
        <v>5.3953859070533412E-2</v>
      </c>
      <c r="T203">
        <f t="shared" si="22"/>
        <v>1.7879424720739548E-3</v>
      </c>
      <c r="U203" s="3">
        <f t="shared" si="20"/>
        <v>4.6985507547964058</v>
      </c>
    </row>
    <row r="204" spans="1:21" x14ac:dyDescent="0.3">
      <c r="A204" s="1">
        <v>37211</v>
      </c>
      <c r="B204">
        <v>835.52</v>
      </c>
      <c r="C204">
        <v>10.606999999999999</v>
      </c>
      <c r="F204">
        <f t="shared" si="18"/>
        <v>9.0918326821158232E-3</v>
      </c>
      <c r="G204">
        <f t="shared" si="21"/>
        <v>1.9959796246225625E-4</v>
      </c>
      <c r="H204" s="3">
        <f t="shared" si="23"/>
        <v>8.1050657963087342</v>
      </c>
      <c r="S204">
        <f t="shared" si="19"/>
        <v>5.7325988201463535E-2</v>
      </c>
      <c r="T204">
        <f t="shared" si="22"/>
        <v>1.9283170232989161E-3</v>
      </c>
      <c r="U204" s="3">
        <f t="shared" si="20"/>
        <v>4.5468915618909129</v>
      </c>
    </row>
    <row r="205" spans="1:21" x14ac:dyDescent="0.3">
      <c r="A205" s="1">
        <v>37218</v>
      </c>
      <c r="B205">
        <v>841.05</v>
      </c>
      <c r="C205">
        <v>10.6464</v>
      </c>
      <c r="F205">
        <f t="shared" si="18"/>
        <v>3.7076463186873918E-3</v>
      </c>
      <c r="G205">
        <f t="shared" si="21"/>
        <v>1.9344448364371769E-4</v>
      </c>
      <c r="H205" s="3">
        <f t="shared" si="23"/>
        <v>8.4794575311191309</v>
      </c>
      <c r="S205">
        <f t="shared" si="19"/>
        <v>6.5968257270272515E-3</v>
      </c>
      <c r="T205">
        <f t="shared" si="22"/>
        <v>2.0983358711410367E-3</v>
      </c>
      <c r="U205" s="3">
        <f t="shared" si="20"/>
        <v>6.1458713466131245</v>
      </c>
    </row>
    <row r="206" spans="1:21" x14ac:dyDescent="0.3">
      <c r="A206" s="1">
        <v>37225</v>
      </c>
      <c r="B206">
        <v>835.06</v>
      </c>
      <c r="C206">
        <v>10.6485</v>
      </c>
      <c r="F206">
        <f t="shared" si="18"/>
        <v>1.9723032339269579E-4</v>
      </c>
      <c r="G206">
        <f t="shared" si="21"/>
        <v>1.8219990141013159E-4</v>
      </c>
      <c r="H206" s="3">
        <f t="shared" si="23"/>
        <v>8.6101926135795832</v>
      </c>
      <c r="S206">
        <f t="shared" si="19"/>
        <v>-7.1475326810499489E-3</v>
      </c>
      <c r="T206">
        <f t="shared" si="22"/>
        <v>1.7603499363078761E-3</v>
      </c>
      <c r="U206" s="3">
        <f t="shared" si="20"/>
        <v>6.3132216009390953</v>
      </c>
    </row>
    <row r="207" spans="1:21" x14ac:dyDescent="0.3">
      <c r="A207" s="1">
        <v>37232</v>
      </c>
      <c r="B207">
        <v>871.58</v>
      </c>
      <c r="C207">
        <v>10.463100000000001</v>
      </c>
      <c r="F207">
        <f t="shared" si="18"/>
        <v>-1.756425532388331E-2</v>
      </c>
      <c r="G207">
        <f t="shared" si="21"/>
        <v>1.7184023086893449E-4</v>
      </c>
      <c r="H207" s="3">
        <f t="shared" si="23"/>
        <v>6.8736553041703665</v>
      </c>
      <c r="S207">
        <f t="shared" si="19"/>
        <v>4.2804077944808276E-2</v>
      </c>
      <c r="T207">
        <f t="shared" si="22"/>
        <v>1.4850182153777879E-3</v>
      </c>
      <c r="U207" s="3">
        <f t="shared" si="20"/>
        <v>5.278546008302003</v>
      </c>
    </row>
    <row r="208" spans="1:21" x14ac:dyDescent="0.3">
      <c r="A208" s="1">
        <v>37239</v>
      </c>
      <c r="B208">
        <v>819.87</v>
      </c>
      <c r="C208">
        <v>10.5465</v>
      </c>
      <c r="F208">
        <f t="shared" si="18"/>
        <v>7.9392694836586813E-3</v>
      </c>
      <c r="G208">
        <f t="shared" si="21"/>
        <v>1.9144601160793161E-4</v>
      </c>
      <c r="H208" s="3">
        <f t="shared" si="23"/>
        <v>8.2316630670594648</v>
      </c>
      <c r="S208">
        <f t="shared" si="19"/>
        <v>-6.1161865396869484E-2</v>
      </c>
      <c r="T208">
        <f t="shared" si="22"/>
        <v>1.5218405802302395E-3</v>
      </c>
      <c r="U208" s="3">
        <f t="shared" si="20"/>
        <v>4.0297758711268514</v>
      </c>
    </row>
    <row r="209" spans="1:21" x14ac:dyDescent="0.3">
      <c r="A209" s="1">
        <v>37246</v>
      </c>
      <c r="B209">
        <v>824.57</v>
      </c>
      <c r="C209">
        <v>10.6751</v>
      </c>
      <c r="F209">
        <f t="shared" si="18"/>
        <v>1.2119875427121993E-2</v>
      </c>
      <c r="G209">
        <f t="shared" si="21"/>
        <v>1.8505420589481512E-4</v>
      </c>
      <c r="H209" s="3">
        <f t="shared" si="23"/>
        <v>7.8010868893924936</v>
      </c>
      <c r="S209">
        <f t="shared" si="19"/>
        <v>5.7162472305348974E-3</v>
      </c>
      <c r="T209">
        <f t="shared" si="22"/>
        <v>1.8327340614799612E-3</v>
      </c>
      <c r="U209" s="3">
        <f t="shared" si="20"/>
        <v>6.2841175861984695</v>
      </c>
    </row>
    <row r="210" spans="1:21" x14ac:dyDescent="0.3">
      <c r="A210" s="1">
        <v>37253</v>
      </c>
      <c r="B210">
        <v>846.49</v>
      </c>
      <c r="C210">
        <v>10.5245</v>
      </c>
      <c r="F210">
        <f t="shared" si="18"/>
        <v>-1.4208054250550647E-2</v>
      </c>
      <c r="G210">
        <f t="shared" si="21"/>
        <v>1.8748590535223612E-4</v>
      </c>
      <c r="H210" s="3">
        <f t="shared" si="23"/>
        <v>7.505092318838499</v>
      </c>
      <c r="S210">
        <f t="shared" si="19"/>
        <v>2.6236349819112371E-2</v>
      </c>
      <c r="T210">
        <f t="shared" si="22"/>
        <v>1.5415140018781041E-3</v>
      </c>
      <c r="U210" s="3">
        <f t="shared" si="20"/>
        <v>6.0284512721941308</v>
      </c>
    </row>
    <row r="211" spans="1:21" x14ac:dyDescent="0.3">
      <c r="A211" s="1">
        <v>37260</v>
      </c>
      <c r="B211">
        <v>869.45</v>
      </c>
      <c r="C211">
        <v>10.302199999999999</v>
      </c>
      <c r="F211">
        <f t="shared" si="18"/>
        <v>-2.1348407840733639E-2</v>
      </c>
      <c r="G211">
        <f t="shared" si="21"/>
        <v>1.9444820068446967E-4</v>
      </c>
      <c r="H211" s="3">
        <f t="shared" si="23"/>
        <v>6.2015096536529102</v>
      </c>
      <c r="S211">
        <f t="shared" si="19"/>
        <v>2.6762439673750634E-2</v>
      </c>
      <c r="T211">
        <f t="shared" si="22"/>
        <v>1.3997765112828801E-3</v>
      </c>
      <c r="U211" s="3">
        <f t="shared" si="20"/>
        <v>6.0597694538402473</v>
      </c>
    </row>
    <row r="212" spans="1:21" x14ac:dyDescent="0.3">
      <c r="A212" s="1">
        <v>37267</v>
      </c>
      <c r="B212">
        <v>838.23</v>
      </c>
      <c r="C212">
        <v>10.266299999999999</v>
      </c>
      <c r="F212">
        <f t="shared" si="18"/>
        <v>-3.4907782730918754E-3</v>
      </c>
      <c r="G212">
        <f t="shared" si="21"/>
        <v>2.2314087064451832E-4</v>
      </c>
      <c r="H212" s="3">
        <f t="shared" si="23"/>
        <v>8.3530981304740894</v>
      </c>
      <c r="S212">
        <f t="shared" si="19"/>
        <v>-3.6568301996915721E-2</v>
      </c>
      <c r="T212">
        <f t="shared" si="22"/>
        <v>1.2879484741900188E-3</v>
      </c>
      <c r="U212" s="3">
        <f t="shared" si="20"/>
        <v>5.6164327554166835</v>
      </c>
    </row>
    <row r="213" spans="1:21" x14ac:dyDescent="0.3">
      <c r="A213" s="1">
        <v>37274</v>
      </c>
      <c r="B213">
        <v>792.24</v>
      </c>
      <c r="C213">
        <v>10.4489</v>
      </c>
      <c r="F213">
        <f t="shared" si="18"/>
        <v>1.7630023324435737E-2</v>
      </c>
      <c r="G213">
        <f t="shared" si="21"/>
        <v>2.0613103559761147E-4</v>
      </c>
      <c r="H213" s="3">
        <f t="shared" si="23"/>
        <v>6.9791337464501195</v>
      </c>
      <c r="S213">
        <f t="shared" si="19"/>
        <v>-5.642814961811491E-2</v>
      </c>
      <c r="T213">
        <f t="shared" si="22"/>
        <v>1.2878405722295757E-3</v>
      </c>
      <c r="U213" s="3">
        <f t="shared" si="20"/>
        <v>4.1823270653602718</v>
      </c>
    </row>
    <row r="214" spans="1:21" x14ac:dyDescent="0.3">
      <c r="A214" s="1">
        <v>37281</v>
      </c>
      <c r="B214">
        <v>789.55</v>
      </c>
      <c r="C214">
        <v>10.6655</v>
      </c>
      <c r="F214">
        <f t="shared" si="18"/>
        <v>2.0517523437365074E-2</v>
      </c>
      <c r="G214">
        <f t="shared" si="21"/>
        <v>2.1945338859664357E-4</v>
      </c>
      <c r="H214" s="3">
        <f t="shared" si="23"/>
        <v>6.5061101957730765</v>
      </c>
      <c r="S214">
        <f t="shared" si="19"/>
        <v>-3.4012133003951208E-3</v>
      </c>
      <c r="T214">
        <f t="shared" si="22"/>
        <v>1.5594528320073784E-3</v>
      </c>
      <c r="U214" s="3">
        <f t="shared" si="20"/>
        <v>6.4560021199555395</v>
      </c>
    </row>
    <row r="215" spans="1:21" x14ac:dyDescent="0.3">
      <c r="A215" s="1">
        <v>37288</v>
      </c>
      <c r="B215">
        <v>784.49</v>
      </c>
      <c r="C215">
        <v>10.6599</v>
      </c>
      <c r="F215">
        <f t="shared" si="18"/>
        <v>-5.2519531907676198E-4</v>
      </c>
      <c r="G215">
        <f t="shared" si="21"/>
        <v>2.4025289425508669E-4</v>
      </c>
      <c r="H215" s="3">
        <f t="shared" si="23"/>
        <v>8.332670380923485</v>
      </c>
      <c r="S215">
        <f t="shared" si="19"/>
        <v>-6.4293377934022174E-3</v>
      </c>
      <c r="T215">
        <f t="shared" si="22"/>
        <v>1.3148868750017123E-3</v>
      </c>
      <c r="U215" s="3">
        <f t="shared" si="20"/>
        <v>6.6025674263315874</v>
      </c>
    </row>
    <row r="216" spans="1:21" x14ac:dyDescent="0.3">
      <c r="A216" s="1">
        <v>37295</v>
      </c>
      <c r="B216">
        <v>771.5</v>
      </c>
      <c r="C216">
        <v>10.581799999999999</v>
      </c>
      <c r="F216">
        <f t="shared" si="18"/>
        <v>-7.3534935462262743E-3</v>
      </c>
      <c r="G216">
        <f t="shared" si="21"/>
        <v>2.1892138642021528E-4</v>
      </c>
      <c r="H216" s="3">
        <f t="shared" si="23"/>
        <v>8.1797965573809588</v>
      </c>
      <c r="S216">
        <f t="shared" si="19"/>
        <v>-1.6697153316034448E-2</v>
      </c>
      <c r="T216">
        <f t="shared" si="22"/>
        <v>1.1192309021186674E-3</v>
      </c>
      <c r="U216" s="3">
        <f t="shared" si="20"/>
        <v>6.5460184282289733</v>
      </c>
    </row>
    <row r="217" spans="1:21" x14ac:dyDescent="0.3">
      <c r="A217" s="1">
        <v>37302</v>
      </c>
      <c r="B217">
        <v>770.21</v>
      </c>
      <c r="C217">
        <v>10.5106</v>
      </c>
      <c r="F217">
        <f t="shared" si="18"/>
        <v>-6.7512725379030684E-3</v>
      </c>
      <c r="G217">
        <f t="shared" si="21"/>
        <v>2.065133824893426E-4</v>
      </c>
      <c r="H217" s="3">
        <f t="shared" si="23"/>
        <v>8.2644347979589465</v>
      </c>
      <c r="S217">
        <f t="shared" si="19"/>
        <v>-1.6734668660809034E-3</v>
      </c>
      <c r="T217">
        <f t="shared" si="22"/>
        <v>9.9413310748386698E-4</v>
      </c>
      <c r="U217" s="3">
        <f t="shared" si="20"/>
        <v>6.9108224308268005</v>
      </c>
    </row>
    <row r="218" spans="1:21" x14ac:dyDescent="0.3">
      <c r="A218" s="1">
        <v>37309</v>
      </c>
      <c r="B218">
        <v>751.33</v>
      </c>
      <c r="C218">
        <v>10.4488</v>
      </c>
      <c r="F218">
        <f t="shared" si="18"/>
        <v>-5.8971324653547975E-3</v>
      </c>
      <c r="G218">
        <f t="shared" si="21"/>
        <v>1.956839127668684E-4</v>
      </c>
      <c r="H218" s="3">
        <f t="shared" si="23"/>
        <v>8.3612938441190696</v>
      </c>
      <c r="S218">
        <f t="shared" si="19"/>
        <v>-2.4818235572595788E-2</v>
      </c>
      <c r="T218">
        <f t="shared" si="22"/>
        <v>8.512111030022796E-4</v>
      </c>
      <c r="U218" s="3">
        <f t="shared" si="20"/>
        <v>6.3452404534465732</v>
      </c>
    </row>
    <row r="219" spans="1:21" x14ac:dyDescent="0.3">
      <c r="A219" s="1">
        <v>37316</v>
      </c>
      <c r="B219">
        <v>792.7</v>
      </c>
      <c r="C219">
        <v>10.507199999999999</v>
      </c>
      <c r="F219">
        <f t="shared" si="18"/>
        <v>5.5735971733966265E-3</v>
      </c>
      <c r="G219">
        <f t="shared" si="21"/>
        <v>1.8592440425577221E-4</v>
      </c>
      <c r="H219" s="3">
        <f t="shared" si="23"/>
        <v>8.4230864370631355</v>
      </c>
      <c r="S219">
        <f t="shared" si="19"/>
        <v>5.3599870478571447E-2</v>
      </c>
      <c r="T219">
        <f t="shared" si="22"/>
        <v>8.2451333612533213E-4</v>
      </c>
      <c r="U219" s="3">
        <f t="shared" si="20"/>
        <v>3.6163028729077524</v>
      </c>
    </row>
    <row r="220" spans="1:21" x14ac:dyDescent="0.3">
      <c r="A220" s="1">
        <v>37323</v>
      </c>
      <c r="B220">
        <v>833.47</v>
      </c>
      <c r="C220">
        <v>10.394600000000001</v>
      </c>
      <c r="F220">
        <f t="shared" si="18"/>
        <v>-1.0774295923450423E-2</v>
      </c>
      <c r="G220">
        <f t="shared" si="21"/>
        <v>1.776761119440807E-4</v>
      </c>
      <c r="H220" s="3">
        <f t="shared" si="23"/>
        <v>7.9821939559012129</v>
      </c>
      <c r="S220">
        <f t="shared" si="19"/>
        <v>5.0152868898542369E-2</v>
      </c>
      <c r="T220">
        <f t="shared" si="22"/>
        <v>1.134708746485966E-3</v>
      </c>
      <c r="U220" s="3">
        <f t="shared" si="20"/>
        <v>4.5646780554642774</v>
      </c>
    </row>
    <row r="221" spans="1:21" x14ac:dyDescent="0.3">
      <c r="A221" s="1">
        <v>37330</v>
      </c>
      <c r="B221">
        <v>802.78</v>
      </c>
      <c r="C221">
        <v>10.340999999999999</v>
      </c>
      <c r="F221">
        <f t="shared" si="18"/>
        <v>-5.1698643282825875E-3</v>
      </c>
      <c r="G221">
        <f t="shared" si="21"/>
        <v>1.7870829123512027E-4</v>
      </c>
      <c r="H221" s="3">
        <f t="shared" si="23"/>
        <v>8.48019638211208</v>
      </c>
      <c r="S221">
        <f t="shared" si="19"/>
        <v>-3.751700493498053E-2</v>
      </c>
      <c r="T221">
        <f t="shared" si="22"/>
        <v>1.3358110331426454E-3</v>
      </c>
      <c r="U221" s="3">
        <f t="shared" si="20"/>
        <v>5.5645304502451136</v>
      </c>
    </row>
    <row r="222" spans="1:21" x14ac:dyDescent="0.3">
      <c r="A222" s="1">
        <v>37337</v>
      </c>
      <c r="B222">
        <v>810.58</v>
      </c>
      <c r="C222">
        <v>10.273</v>
      </c>
      <c r="F222">
        <f t="shared" si="18"/>
        <v>-6.5974819687113617E-3</v>
      </c>
      <c r="G222">
        <f t="shared" si="21"/>
        <v>1.7143272046944263E-4</v>
      </c>
      <c r="H222" s="3">
        <f t="shared" si="23"/>
        <v>8.4174196652964124</v>
      </c>
      <c r="S222">
        <f t="shared" si="19"/>
        <v>9.6693370014828122E-3</v>
      </c>
      <c r="T222">
        <f t="shared" si="22"/>
        <v>1.3373280452995554E-3</v>
      </c>
      <c r="U222" s="3">
        <f t="shared" si="20"/>
        <v>6.5471690537039535</v>
      </c>
    </row>
    <row r="223" spans="1:21" x14ac:dyDescent="0.3">
      <c r="A223" s="1">
        <v>37344</v>
      </c>
      <c r="B223">
        <v>798.61</v>
      </c>
      <c r="C223">
        <v>10.3565</v>
      </c>
      <c r="F223">
        <f t="shared" si="18"/>
        <v>8.0952476793140458E-3</v>
      </c>
      <c r="G223">
        <f t="shared" si="21"/>
        <v>1.6706001402872546E-4</v>
      </c>
      <c r="H223" s="3">
        <f t="shared" si="23"/>
        <v>8.3048850306412874</v>
      </c>
      <c r="S223">
        <f t="shared" si="19"/>
        <v>-1.4877324344083967E-2</v>
      </c>
      <c r="T223">
        <f t="shared" si="22"/>
        <v>1.1452592871519006E-3</v>
      </c>
      <c r="U223" s="3">
        <f t="shared" si="20"/>
        <v>6.5788624959877584</v>
      </c>
    </row>
    <row r="224" spans="1:21" x14ac:dyDescent="0.3">
      <c r="A224" s="1">
        <v>37351</v>
      </c>
      <c r="B224">
        <v>783.84</v>
      </c>
      <c r="C224">
        <v>10.263</v>
      </c>
      <c r="F224">
        <f t="shared" si="18"/>
        <v>-9.069147249863338E-3</v>
      </c>
      <c r="G224">
        <f t="shared" si="21"/>
        <v>1.6551317674652727E-4</v>
      </c>
      <c r="H224" s="3">
        <f t="shared" si="23"/>
        <v>8.2095238944829987</v>
      </c>
      <c r="S224">
        <f t="shared" si="19"/>
        <v>-1.8667798573806137E-2</v>
      </c>
      <c r="T224">
        <f t="shared" si="22"/>
        <v>1.0069691478008713E-3</v>
      </c>
      <c r="U224" s="3">
        <f t="shared" si="20"/>
        <v>6.5547354466848047</v>
      </c>
    </row>
    <row r="225" spans="1:21" x14ac:dyDescent="0.3">
      <c r="A225" s="1">
        <v>37358</v>
      </c>
      <c r="B225">
        <v>767.71</v>
      </c>
      <c r="C225">
        <v>10.316000000000001</v>
      </c>
      <c r="F225">
        <f t="shared" si="18"/>
        <v>5.1508933555212098E-3</v>
      </c>
      <c r="G225">
        <f t="shared" si="21"/>
        <v>1.6577684450139261E-4</v>
      </c>
      <c r="H225" s="3">
        <f t="shared" si="23"/>
        <v>8.5448233022433815</v>
      </c>
      <c r="S225">
        <f t="shared" si="19"/>
        <v>-2.0792860219664526E-2</v>
      </c>
      <c r="T225">
        <f t="shared" si="22"/>
        <v>9.1256454692983393E-4</v>
      </c>
      <c r="U225" s="3">
        <f t="shared" si="20"/>
        <v>6.5254846636841792</v>
      </c>
    </row>
    <row r="226" spans="1:21" x14ac:dyDescent="0.3">
      <c r="A226" s="1">
        <v>37365</v>
      </c>
      <c r="B226">
        <v>770.3</v>
      </c>
      <c r="C226">
        <v>10.255000000000001</v>
      </c>
      <c r="F226">
        <f t="shared" si="18"/>
        <v>-5.9306964947543591E-3</v>
      </c>
      <c r="G226">
        <f t="shared" si="21"/>
        <v>1.6093229366728813E-4</v>
      </c>
      <c r="H226" s="3">
        <f t="shared" si="23"/>
        <v>8.5159680678174627</v>
      </c>
      <c r="S226">
        <f t="shared" si="19"/>
        <v>3.367991688319799E-3</v>
      </c>
      <c r="T226">
        <f t="shared" si="22"/>
        <v>8.4768547408682214E-4</v>
      </c>
      <c r="U226" s="3">
        <f t="shared" si="20"/>
        <v>7.0596193176815474</v>
      </c>
    </row>
    <row r="227" spans="1:21" x14ac:dyDescent="0.3">
      <c r="A227" s="1">
        <v>37372</v>
      </c>
      <c r="B227">
        <v>717.83</v>
      </c>
      <c r="C227">
        <v>10.2225</v>
      </c>
      <c r="F227">
        <f t="shared" si="18"/>
        <v>-3.1742182676836781E-3</v>
      </c>
      <c r="G227">
        <f t="shared" si="21"/>
        <v>1.5778965078464937E-4</v>
      </c>
      <c r="H227" s="3">
        <f t="shared" si="23"/>
        <v>8.690392714156232</v>
      </c>
      <c r="S227">
        <f t="shared" si="19"/>
        <v>-7.0547277147082241E-2</v>
      </c>
      <c r="T227">
        <f t="shared" si="22"/>
        <v>7.3268551303607202E-4</v>
      </c>
      <c r="U227" s="3">
        <f t="shared" si="20"/>
        <v>0.42608658002028577</v>
      </c>
    </row>
    <row r="228" spans="1:21" x14ac:dyDescent="0.3">
      <c r="A228" s="1">
        <v>37379</v>
      </c>
      <c r="B228">
        <v>695.84</v>
      </c>
      <c r="C228">
        <v>10.1195</v>
      </c>
      <c r="F228">
        <f t="shared" si="18"/>
        <v>-1.0126917732537015E-2</v>
      </c>
      <c r="G228">
        <f t="shared" si="21"/>
        <v>1.5296366620187708E-4</v>
      </c>
      <c r="H228" s="3">
        <f t="shared" si="23"/>
        <v>8.114860318682636</v>
      </c>
      <c r="S228">
        <f t="shared" si="19"/>
        <v>-3.1113023362509467E-2</v>
      </c>
      <c r="T228">
        <f t="shared" si="22"/>
        <v>1.3691206042555685E-3</v>
      </c>
      <c r="U228" s="3">
        <f t="shared" si="20"/>
        <v>5.8865486918327745</v>
      </c>
    </row>
    <row r="229" spans="1:21" x14ac:dyDescent="0.3">
      <c r="A229" s="1">
        <v>37386</v>
      </c>
      <c r="B229">
        <v>701.64</v>
      </c>
      <c r="C229">
        <v>10.211499999999999</v>
      </c>
      <c r="F229">
        <f t="shared" si="18"/>
        <v>9.0502806509521992E-3</v>
      </c>
      <c r="G229">
        <f t="shared" si="21"/>
        <v>1.57447178305879E-4</v>
      </c>
      <c r="H229" s="3">
        <f t="shared" si="23"/>
        <v>8.2361979355958006</v>
      </c>
      <c r="S229">
        <f t="shared" si="19"/>
        <v>8.3007031262511272E-3</v>
      </c>
      <c r="T229">
        <f t="shared" si="22"/>
        <v>1.2999160528411264E-3</v>
      </c>
      <c r="U229" s="3">
        <f t="shared" si="20"/>
        <v>6.5924508821181238</v>
      </c>
    </row>
    <row r="230" spans="1:21" x14ac:dyDescent="0.3">
      <c r="A230" s="1">
        <v>37393</v>
      </c>
      <c r="B230">
        <v>713.84</v>
      </c>
      <c r="C230">
        <v>10.003500000000001</v>
      </c>
      <c r="F230">
        <f t="shared" si="18"/>
        <v>-2.0579504416741799E-2</v>
      </c>
      <c r="G230">
        <f t="shared" si="21"/>
        <v>1.5920724880919042E-4</v>
      </c>
      <c r="H230" s="3">
        <f t="shared" si="23"/>
        <v>6.0851484822619799</v>
      </c>
      <c r="S230">
        <f t="shared" si="19"/>
        <v>1.7238395616316713E-2</v>
      </c>
      <c r="T230">
        <f t="shared" si="22"/>
        <v>1.1110411626306703E-3</v>
      </c>
      <c r="U230" s="3">
        <f t="shared" si="20"/>
        <v>6.5349948260955522</v>
      </c>
    </row>
    <row r="231" spans="1:21" x14ac:dyDescent="0.3">
      <c r="A231" s="1">
        <v>37400</v>
      </c>
      <c r="B231">
        <v>691.3</v>
      </c>
      <c r="C231">
        <v>9.9145000000000003</v>
      </c>
      <c r="F231">
        <f t="shared" si="18"/>
        <v>-8.9366997016106405E-3</v>
      </c>
      <c r="G231">
        <f t="shared" si="21"/>
        <v>1.9164666047432894E-4</v>
      </c>
      <c r="H231" s="3">
        <f t="shared" si="23"/>
        <v>8.1431288155657846</v>
      </c>
      <c r="S231">
        <f t="shared" si="19"/>
        <v>-3.2084964640676734E-2</v>
      </c>
      <c r="T231">
        <f t="shared" si="22"/>
        <v>9.90136619979652E-4</v>
      </c>
      <c r="U231" s="3">
        <f t="shared" si="20"/>
        <v>5.8779677130513068</v>
      </c>
    </row>
    <row r="232" spans="1:21" x14ac:dyDescent="0.3">
      <c r="A232" s="1">
        <v>37407</v>
      </c>
      <c r="B232">
        <v>659.89</v>
      </c>
      <c r="C232">
        <v>9.7360000000000007</v>
      </c>
      <c r="F232">
        <f t="shared" si="18"/>
        <v>-1.8167976371496961E-2</v>
      </c>
      <c r="G232">
        <f t="shared" si="21"/>
        <v>1.8674499236968331E-4</v>
      </c>
      <c r="H232" s="3">
        <f t="shared" si="23"/>
        <v>6.8182473172407443</v>
      </c>
      <c r="S232">
        <f t="shared" si="19"/>
        <v>-4.6500728487847059E-2</v>
      </c>
      <c r="T232">
        <f t="shared" si="22"/>
        <v>9.9897404407866164E-4</v>
      </c>
      <c r="U232" s="3">
        <f t="shared" si="20"/>
        <v>4.7442432905947785</v>
      </c>
    </row>
    <row r="233" spans="1:21" x14ac:dyDescent="0.3">
      <c r="A233" s="1">
        <v>37414</v>
      </c>
      <c r="B233">
        <v>632.89</v>
      </c>
      <c r="C233">
        <v>9.7690000000000001</v>
      </c>
      <c r="F233">
        <f t="shared" si="18"/>
        <v>3.3837509855793521E-3</v>
      </c>
      <c r="G233">
        <f t="shared" si="21"/>
        <v>2.0548672017726462E-4</v>
      </c>
      <c r="H233" s="3">
        <f t="shared" si="23"/>
        <v>8.4344089014704711</v>
      </c>
      <c r="S233">
        <f t="shared" si="19"/>
        <v>-4.1776523091343477E-2</v>
      </c>
      <c r="T233">
        <f t="shared" si="22"/>
        <v>1.172861554062985E-3</v>
      </c>
      <c r="U233" s="3">
        <f t="shared" si="20"/>
        <v>5.2602576810777499</v>
      </c>
    </row>
    <row r="234" spans="1:21" x14ac:dyDescent="0.3">
      <c r="A234" s="1">
        <v>37421</v>
      </c>
      <c r="B234">
        <v>609.73</v>
      </c>
      <c r="C234">
        <v>9.6475000000000009</v>
      </c>
      <c r="F234">
        <f t="shared" si="18"/>
        <v>-1.2515292241168659E-2</v>
      </c>
      <c r="G234">
        <f t="shared" si="21"/>
        <v>1.9175321089308028E-4</v>
      </c>
      <c r="H234" s="3">
        <f t="shared" si="23"/>
        <v>7.7424569550156566</v>
      </c>
      <c r="S234">
        <f t="shared" si="19"/>
        <v>-3.7280395141944811E-2</v>
      </c>
      <c r="T234">
        <f t="shared" si="22"/>
        <v>1.2537359300705698E-3</v>
      </c>
      <c r="U234" s="3">
        <f t="shared" si="20"/>
        <v>5.5730783210697439</v>
      </c>
    </row>
    <row r="235" spans="1:21" x14ac:dyDescent="0.3">
      <c r="A235" s="1">
        <v>37428</v>
      </c>
      <c r="B235">
        <v>583.41</v>
      </c>
      <c r="C235">
        <v>9.3305000000000007</v>
      </c>
      <c r="F235">
        <f t="shared" si="18"/>
        <v>-3.3410210438247469E-2</v>
      </c>
      <c r="G235">
        <f t="shared" si="21"/>
        <v>1.9380068010195776E-4</v>
      </c>
      <c r="H235" s="3">
        <f t="shared" si="23"/>
        <v>2.7889370864948351</v>
      </c>
      <c r="S235">
        <f t="shared" si="19"/>
        <v>-4.4126038045183301E-2</v>
      </c>
      <c r="T235">
        <f t="shared" si="22"/>
        <v>1.2675936733829486E-3</v>
      </c>
      <c r="U235" s="3">
        <f t="shared" si="20"/>
        <v>5.1345691656855923</v>
      </c>
    </row>
    <row r="236" spans="1:21" x14ac:dyDescent="0.3">
      <c r="A236" s="1">
        <v>37435</v>
      </c>
      <c r="B236">
        <v>607.9</v>
      </c>
      <c r="C236">
        <v>9.1549999999999994</v>
      </c>
      <c r="F236">
        <f t="shared" si="18"/>
        <v>-1.8988425864915351E-2</v>
      </c>
      <c r="G236">
        <f t="shared" si="21"/>
        <v>2.8257779995757035E-4</v>
      </c>
      <c r="H236" s="3">
        <f t="shared" si="23"/>
        <v>6.8955883408508845</v>
      </c>
      <c r="S236">
        <f t="shared" si="19"/>
        <v>4.1120196569776168E-2</v>
      </c>
      <c r="T236">
        <f t="shared" si="22"/>
        <v>1.3609106859466375E-3</v>
      </c>
      <c r="U236" s="3">
        <f t="shared" si="20"/>
        <v>5.357145975839261</v>
      </c>
    </row>
    <row r="237" spans="1:21" x14ac:dyDescent="0.3">
      <c r="A237" s="1">
        <v>37442</v>
      </c>
      <c r="B237">
        <v>609.52</v>
      </c>
      <c r="C237">
        <v>9.3955000000000002</v>
      </c>
      <c r="F237">
        <f t="shared" si="18"/>
        <v>2.5930673120596184E-2</v>
      </c>
      <c r="G237">
        <f t="shared" si="21"/>
        <v>2.8593946540642296E-4</v>
      </c>
      <c r="H237" s="3">
        <f t="shared" si="23"/>
        <v>5.808184420681977</v>
      </c>
      <c r="S237">
        <f t="shared" si="19"/>
        <v>2.6613674100774919E-3</v>
      </c>
      <c r="T237">
        <f t="shared" si="22"/>
        <v>1.3995409792424414E-3</v>
      </c>
      <c r="U237" s="3">
        <f t="shared" si="20"/>
        <v>6.5665501112854123</v>
      </c>
    </row>
    <row r="238" spans="1:21" x14ac:dyDescent="0.3">
      <c r="A238" s="1">
        <v>37449</v>
      </c>
      <c r="B238">
        <v>563.04</v>
      </c>
      <c r="C238">
        <v>9.3160000000000007</v>
      </c>
      <c r="F238">
        <f t="shared" si="18"/>
        <v>-8.4974992249755819E-3</v>
      </c>
      <c r="G238">
        <f t="shared" si="21"/>
        <v>3.16974634067734E-4</v>
      </c>
      <c r="H238" s="3">
        <f t="shared" si="23"/>
        <v>7.8288866877325205</v>
      </c>
      <c r="S238">
        <f t="shared" si="19"/>
        <v>-7.9321088591479211E-2</v>
      </c>
      <c r="T238">
        <f t="shared" si="22"/>
        <v>1.1834320272452522E-3</v>
      </c>
      <c r="U238" s="3">
        <f t="shared" si="20"/>
        <v>1.4227362438389761</v>
      </c>
    </row>
    <row r="239" spans="1:21" x14ac:dyDescent="0.3">
      <c r="A239" s="1">
        <v>37456</v>
      </c>
      <c r="B239">
        <v>546.48</v>
      </c>
      <c r="C239">
        <v>9.2754999999999992</v>
      </c>
      <c r="F239">
        <f t="shared" si="18"/>
        <v>-4.3568366258039323E-3</v>
      </c>
      <c r="G239">
        <f t="shared" si="21"/>
        <v>2.8764478372443169E-4</v>
      </c>
      <c r="H239" s="3">
        <f t="shared" si="23"/>
        <v>8.0877930256844071</v>
      </c>
      <c r="S239">
        <f t="shared" si="19"/>
        <v>-2.9852963149681045E-2</v>
      </c>
      <c r="T239">
        <f t="shared" si="22"/>
        <v>1.9312349597814518E-3</v>
      </c>
      <c r="U239" s="3">
        <f t="shared" si="20"/>
        <v>5.7881295342944465</v>
      </c>
    </row>
    <row r="240" spans="1:21" x14ac:dyDescent="0.3">
      <c r="A240" s="1">
        <v>37463</v>
      </c>
      <c r="B240">
        <v>484.34</v>
      </c>
      <c r="C240">
        <v>9.4149999999999991</v>
      </c>
      <c r="F240">
        <f t="shared" si="18"/>
        <v>1.4927646712824946E-2</v>
      </c>
      <c r="G240">
        <f t="shared" si="21"/>
        <v>2.5903702159448867E-4</v>
      </c>
      <c r="H240" s="3">
        <f t="shared" si="23"/>
        <v>7.3982971380200171</v>
      </c>
      <c r="S240">
        <f t="shared" si="19"/>
        <v>-0.12071057099123832</v>
      </c>
      <c r="T240">
        <f t="shared" si="22"/>
        <v>1.7483789831314852E-3</v>
      </c>
      <c r="U240" s="3">
        <f t="shared" si="20"/>
        <v>-1.984963242245926</v>
      </c>
    </row>
    <row r="241" spans="1:21" x14ac:dyDescent="0.3">
      <c r="A241" s="1">
        <v>37470</v>
      </c>
      <c r="B241">
        <v>519.94000000000005</v>
      </c>
      <c r="C241">
        <v>9.6084999999999994</v>
      </c>
      <c r="F241">
        <f t="shared" si="18"/>
        <v>2.0343961281229013E-2</v>
      </c>
      <c r="G241">
        <f t="shared" si="21"/>
        <v>2.5435323079442282E-4</v>
      </c>
      <c r="H241" s="3">
        <f t="shared" si="23"/>
        <v>6.6496133841047875</v>
      </c>
      <c r="S241">
        <f t="shared" si="19"/>
        <v>7.0926280870416039E-2</v>
      </c>
      <c r="T241">
        <f t="shared" si="22"/>
        <v>3.6112868741011318E-3</v>
      </c>
      <c r="U241" s="3">
        <f t="shared" si="20"/>
        <v>4.2306870240795664</v>
      </c>
    </row>
    <row r="242" spans="1:21" x14ac:dyDescent="0.3">
      <c r="A242" s="1">
        <v>37477</v>
      </c>
      <c r="B242">
        <v>517.33000000000004</v>
      </c>
      <c r="C242">
        <v>9.5824999999999996</v>
      </c>
      <c r="F242">
        <f t="shared" si="18"/>
        <v>-2.7096051177716322E-3</v>
      </c>
      <c r="G242">
        <f t="shared" si="21"/>
        <v>2.6790000048079331E-4</v>
      </c>
      <c r="H242" s="3">
        <f t="shared" si="23"/>
        <v>8.1974911809587994</v>
      </c>
      <c r="S242">
        <f t="shared" si="19"/>
        <v>-5.0324515474444199E-3</v>
      </c>
      <c r="T242">
        <f t="shared" si="22"/>
        <v>3.7314722944974386E-3</v>
      </c>
      <c r="U242" s="3">
        <f t="shared" si="20"/>
        <v>5.5841653884651361</v>
      </c>
    </row>
    <row r="243" spans="1:21" x14ac:dyDescent="0.3">
      <c r="A243" s="1">
        <v>37484</v>
      </c>
      <c r="B243">
        <v>519</v>
      </c>
      <c r="C243">
        <v>9.359</v>
      </c>
      <c r="F243">
        <f t="shared" si="18"/>
        <v>-2.3600071097453684E-2</v>
      </c>
      <c r="G243">
        <f t="shared" si="21"/>
        <v>2.4197452364291914E-4</v>
      </c>
      <c r="H243" s="3">
        <f t="shared" si="23"/>
        <v>6.0249343270420717</v>
      </c>
      <c r="S243">
        <f t="shared" si="19"/>
        <v>3.2229144105613656E-3</v>
      </c>
      <c r="T243">
        <f t="shared" si="22"/>
        <v>3.0934474401258898E-3</v>
      </c>
      <c r="U243" s="3">
        <f t="shared" si="20"/>
        <v>5.7751113337277644</v>
      </c>
    </row>
    <row r="244" spans="1:21" x14ac:dyDescent="0.3">
      <c r="A244" s="1">
        <v>37491</v>
      </c>
      <c r="B244">
        <v>546.54999999999995</v>
      </c>
      <c r="C244">
        <v>9.4595000000000002</v>
      </c>
      <c r="F244">
        <f t="shared" si="18"/>
        <v>1.0681080369217676E-2</v>
      </c>
      <c r="G244">
        <f t="shared" si="21"/>
        <v>2.7085541696833943E-4</v>
      </c>
      <c r="H244" s="3">
        <f t="shared" si="23"/>
        <v>7.7927210535407445</v>
      </c>
      <c r="S244">
        <f t="shared" si="19"/>
        <v>5.1721911573955733E-2</v>
      </c>
      <c r="T244">
        <f t="shared" si="22"/>
        <v>2.5693969632277869E-3</v>
      </c>
      <c r="U244" s="3">
        <f t="shared" si="20"/>
        <v>4.9229229646069967</v>
      </c>
    </row>
    <row r="245" spans="1:21" x14ac:dyDescent="0.3">
      <c r="A245" s="1">
        <v>37498</v>
      </c>
      <c r="B245">
        <v>525.83000000000004</v>
      </c>
      <c r="C245">
        <v>9.3815000000000008</v>
      </c>
      <c r="F245">
        <f t="shared" si="18"/>
        <v>-8.2798625990446913E-3</v>
      </c>
      <c r="G245">
        <f t="shared" si="21"/>
        <v>2.5406090344148917E-4</v>
      </c>
      <c r="H245" s="3">
        <f t="shared" si="23"/>
        <v>8.0080952415905795</v>
      </c>
      <c r="S245">
        <f t="shared" si="19"/>
        <v>-3.8647828156893736E-2</v>
      </c>
      <c r="T245">
        <f t="shared" si="22"/>
        <v>2.5327855054871852E-3</v>
      </c>
      <c r="U245" s="3">
        <f t="shared" si="20"/>
        <v>5.3887075557804076</v>
      </c>
    </row>
    <row r="246" spans="1:21" x14ac:dyDescent="0.3">
      <c r="A246" s="1">
        <v>37505</v>
      </c>
      <c r="B246">
        <v>513.17999999999995</v>
      </c>
      <c r="C246">
        <v>9.3629999999999995</v>
      </c>
      <c r="F246">
        <f t="shared" si="18"/>
        <v>-1.9739129885402882E-3</v>
      </c>
      <c r="G246">
        <f t="shared" si="21"/>
        <v>2.363133789070673E-4</v>
      </c>
      <c r="H246" s="3">
        <f t="shared" si="23"/>
        <v>8.333863767663134</v>
      </c>
      <c r="S246">
        <f t="shared" si="19"/>
        <v>-2.4351305762205396E-2</v>
      </c>
      <c r="T246">
        <f t="shared" si="22"/>
        <v>2.3290272068892497E-3</v>
      </c>
      <c r="U246" s="3">
        <f t="shared" si="20"/>
        <v>5.8076978372441292</v>
      </c>
    </row>
    <row r="247" spans="1:21" x14ac:dyDescent="0.3">
      <c r="A247" s="1">
        <v>37512</v>
      </c>
      <c r="B247">
        <v>511.8</v>
      </c>
      <c r="C247">
        <v>9.4890000000000008</v>
      </c>
      <c r="F247">
        <f t="shared" si="18"/>
        <v>1.3367481034869611E-2</v>
      </c>
      <c r="G247">
        <f t="shared" si="21"/>
        <v>2.16056571366598E-4</v>
      </c>
      <c r="H247" s="3">
        <f t="shared" si="23"/>
        <v>7.6129204565829705</v>
      </c>
      <c r="S247">
        <f t="shared" si="19"/>
        <v>-2.6927370950567829E-3</v>
      </c>
      <c r="T247">
        <f t="shared" si="22"/>
        <v>2.0298701857657591E-3</v>
      </c>
      <c r="U247" s="3">
        <f t="shared" si="20"/>
        <v>6.1962113684982958</v>
      </c>
    </row>
    <row r="248" spans="1:21" x14ac:dyDescent="0.3">
      <c r="A248" s="1">
        <v>37519</v>
      </c>
      <c r="B248">
        <v>475.64</v>
      </c>
      <c r="C248">
        <v>9.1905000000000001</v>
      </c>
      <c r="F248">
        <f t="shared" si="18"/>
        <v>-3.1962891139939671E-2</v>
      </c>
      <c r="G248">
        <f t="shared" si="21"/>
        <v>2.1550420289647297E-4</v>
      </c>
      <c r="H248" s="3">
        <f t="shared" si="23"/>
        <v>3.7018968016085845</v>
      </c>
      <c r="S248">
        <f t="shared" si="19"/>
        <v>-7.3272658156310469E-2</v>
      </c>
      <c r="T248">
        <f t="shared" si="22"/>
        <v>1.6990151764794913E-3</v>
      </c>
      <c r="U248" s="3">
        <f t="shared" si="20"/>
        <v>3.2177097552579719</v>
      </c>
    </row>
    <row r="249" spans="1:21" x14ac:dyDescent="0.3">
      <c r="A249" s="1">
        <v>37526</v>
      </c>
      <c r="B249">
        <v>474.69</v>
      </c>
      <c r="C249">
        <v>9.2594999999999992</v>
      </c>
      <c r="F249">
        <f t="shared" si="18"/>
        <v>7.4797096682412368E-3</v>
      </c>
      <c r="G249">
        <f t="shared" si="21"/>
        <v>2.9158176851827404E-4</v>
      </c>
      <c r="H249" s="3">
        <f t="shared" si="23"/>
        <v>7.948319180736747</v>
      </c>
      <c r="S249">
        <f t="shared" si="19"/>
        <v>-1.999306170376562E-3</v>
      </c>
      <c r="T249">
        <f t="shared" si="22"/>
        <v>2.2171629480913883E-3</v>
      </c>
      <c r="U249" s="3">
        <f t="shared" si="20"/>
        <v>6.1097239958471157</v>
      </c>
    </row>
    <row r="250" spans="1:21" x14ac:dyDescent="0.3">
      <c r="A250" s="1">
        <v>37533</v>
      </c>
      <c r="B250">
        <v>448.66</v>
      </c>
      <c r="C250">
        <v>9.2684999999999995</v>
      </c>
      <c r="F250">
        <f t="shared" si="18"/>
        <v>9.7150266708378563E-4</v>
      </c>
      <c r="G250">
        <f t="shared" si="21"/>
        <v>2.6558421899721454E-4</v>
      </c>
      <c r="H250" s="3">
        <f t="shared" si="23"/>
        <v>8.2300248179142823</v>
      </c>
      <c r="S250">
        <f t="shared" si="19"/>
        <v>-5.6396596813842077E-2</v>
      </c>
      <c r="T250">
        <f t="shared" si="22"/>
        <v>1.8517269018716125E-3</v>
      </c>
      <c r="U250" s="3">
        <f t="shared" si="20"/>
        <v>4.574009610016633</v>
      </c>
    </row>
    <row r="251" spans="1:21" x14ac:dyDescent="0.3">
      <c r="A251" s="1">
        <v>37540</v>
      </c>
      <c r="B251">
        <v>462.32</v>
      </c>
      <c r="C251">
        <v>9.2189999999999994</v>
      </c>
      <c r="F251">
        <f t="shared" si="18"/>
        <v>-5.3549823705495454E-3</v>
      </c>
      <c r="G251">
        <f t="shared" si="21"/>
        <v>2.395164256471502E-4</v>
      </c>
      <c r="H251" s="3">
        <f t="shared" si="23"/>
        <v>8.2171646787726917</v>
      </c>
      <c r="S251">
        <f t="shared" si="19"/>
        <v>2.9991929424363194E-2</v>
      </c>
      <c r="T251">
        <f t="shared" si="22"/>
        <v>2.0201426500646327E-3</v>
      </c>
      <c r="U251" s="3">
        <f t="shared" si="20"/>
        <v>5.7593137292811312</v>
      </c>
    </row>
    <row r="252" spans="1:21" x14ac:dyDescent="0.3">
      <c r="A252" s="1">
        <v>37547</v>
      </c>
      <c r="B252">
        <v>499.61</v>
      </c>
      <c r="C252">
        <v>9.3505000000000003</v>
      </c>
      <c r="F252">
        <f t="shared" si="18"/>
        <v>1.4163245990180453E-2</v>
      </c>
      <c r="G252">
        <f t="shared" si="21"/>
        <v>2.2090265231236532E-4</v>
      </c>
      <c r="H252" s="3">
        <f t="shared" si="23"/>
        <v>7.5097072797703754</v>
      </c>
      <c r="S252">
        <f t="shared" si="19"/>
        <v>7.757050205439274E-2</v>
      </c>
      <c r="T252">
        <f t="shared" si="22"/>
        <v>1.8223217470346711E-3</v>
      </c>
      <c r="U252" s="3">
        <f t="shared" si="20"/>
        <v>3.0057117420995962</v>
      </c>
    </row>
    <row r="253" spans="1:21" x14ac:dyDescent="0.3">
      <c r="A253" s="1">
        <v>37554</v>
      </c>
      <c r="B253">
        <v>495.53</v>
      </c>
      <c r="C253">
        <v>9.3209999999999997</v>
      </c>
      <c r="F253">
        <f t="shared" si="18"/>
        <v>-3.15989872761769E-3</v>
      </c>
      <c r="G253">
        <f t="shared" si="21"/>
        <v>2.2142149263525021E-4</v>
      </c>
      <c r="H253" s="3">
        <f t="shared" si="23"/>
        <v>8.370347657135893</v>
      </c>
      <c r="S253">
        <f t="shared" si="19"/>
        <v>-8.1998972225040441E-3</v>
      </c>
      <c r="T253">
        <f t="shared" si="22"/>
        <v>2.4133905530660934E-3</v>
      </c>
      <c r="U253" s="3">
        <f t="shared" si="20"/>
        <v>5.9988621322432625</v>
      </c>
    </row>
    <row r="254" spans="1:21" x14ac:dyDescent="0.3">
      <c r="A254" s="1">
        <v>37561</v>
      </c>
      <c r="B254">
        <v>502.58</v>
      </c>
      <c r="C254">
        <v>9.1043000000000003</v>
      </c>
      <c r="F254">
        <f t="shared" si="18"/>
        <v>-2.3523089689637809E-2</v>
      </c>
      <c r="G254">
        <f t="shared" si="21"/>
        <v>2.0453747458721227E-4</v>
      </c>
      <c r="H254" s="3">
        <f t="shared" si="23"/>
        <v>5.7894568142419089</v>
      </c>
      <c r="S254">
        <f t="shared" si="19"/>
        <v>1.4126934400310319E-2</v>
      </c>
      <c r="T254">
        <f t="shared" si="22"/>
        <v>2.0215287772670835E-3</v>
      </c>
      <c r="U254" s="3">
        <f t="shared" si="20"/>
        <v>6.1051787824374486</v>
      </c>
    </row>
    <row r="255" spans="1:21" x14ac:dyDescent="0.3">
      <c r="A255" s="1">
        <v>37568</v>
      </c>
      <c r="B255">
        <v>516.23</v>
      </c>
      <c r="C255">
        <v>8.9716000000000005</v>
      </c>
      <c r="F255">
        <f t="shared" si="18"/>
        <v>-1.4682796872848593E-2</v>
      </c>
      <c r="G255">
        <f t="shared" si="21"/>
        <v>2.4017839681146847E-4</v>
      </c>
      <c r="H255" s="3">
        <f t="shared" si="23"/>
        <v>7.4365269459585965</v>
      </c>
      <c r="S255">
        <f t="shared" si="19"/>
        <v>2.6797571362975281E-2</v>
      </c>
      <c r="T255">
        <f t="shared" si="22"/>
        <v>1.7204850797486863E-3</v>
      </c>
      <c r="U255" s="3">
        <f t="shared" si="20"/>
        <v>5.9477610021997762</v>
      </c>
    </row>
    <row r="256" spans="1:21" x14ac:dyDescent="0.3">
      <c r="A256" s="1">
        <v>37575</v>
      </c>
      <c r="B256">
        <v>542.72</v>
      </c>
      <c r="C256">
        <v>8.9680999999999997</v>
      </c>
      <c r="F256">
        <f t="shared" si="18"/>
        <v>-3.9019605059255254E-4</v>
      </c>
      <c r="G256">
        <f t="shared" si="21"/>
        <v>2.3840762004479583E-4</v>
      </c>
      <c r="H256" s="3">
        <f t="shared" si="23"/>
        <v>8.3408900354636497</v>
      </c>
      <c r="S256">
        <f t="shared" si="19"/>
        <v>5.0041130558786839E-2</v>
      </c>
      <c r="T256">
        <f t="shared" si="22"/>
        <v>1.5505390247632209E-3</v>
      </c>
      <c r="U256" s="3">
        <f t="shared" si="20"/>
        <v>4.8541563766462952</v>
      </c>
    </row>
    <row r="257" spans="1:21" x14ac:dyDescent="0.3">
      <c r="A257" s="1">
        <v>37582</v>
      </c>
      <c r="B257">
        <v>573.46</v>
      </c>
      <c r="C257">
        <v>9.0079999999999991</v>
      </c>
      <c r="F257">
        <f t="shared" si="18"/>
        <v>4.4392349313934982E-3</v>
      </c>
      <c r="G257">
        <f t="shared" si="21"/>
        <v>2.174143282170632E-4</v>
      </c>
      <c r="H257" s="3">
        <f t="shared" si="23"/>
        <v>8.3430639669620437</v>
      </c>
      <c r="S257">
        <f t="shared" si="19"/>
        <v>5.5094653806973738E-2</v>
      </c>
      <c r="T257">
        <f t="shared" si="22"/>
        <v>1.6742796604621952E-3</v>
      </c>
      <c r="U257" s="3">
        <f t="shared" si="20"/>
        <v>4.5794010160911069</v>
      </c>
    </row>
    <row r="258" spans="1:21" x14ac:dyDescent="0.3">
      <c r="A258" s="1">
        <v>37589</v>
      </c>
      <c r="B258">
        <v>575.24</v>
      </c>
      <c r="C258">
        <v>9.0510000000000002</v>
      </c>
      <c r="F258">
        <f t="shared" si="18"/>
        <v>4.7621774476992078E-3</v>
      </c>
      <c r="G258">
        <f t="shared" si="21"/>
        <v>2.0217172656006825E-4</v>
      </c>
      <c r="H258" s="3">
        <f t="shared" si="23"/>
        <v>8.3942194721465118</v>
      </c>
      <c r="S258">
        <f t="shared" si="19"/>
        <v>3.0991580477215202E-3</v>
      </c>
      <c r="T258">
        <f t="shared" si="22"/>
        <v>1.8536510384090962E-3</v>
      </c>
      <c r="U258" s="3">
        <f t="shared" si="20"/>
        <v>6.2854165031384746</v>
      </c>
    </row>
    <row r="259" spans="1:21" x14ac:dyDescent="0.3">
      <c r="A259" s="1">
        <v>37596</v>
      </c>
      <c r="B259">
        <v>550.29</v>
      </c>
      <c r="C259">
        <v>8.9649000000000001</v>
      </c>
      <c r="F259">
        <f t="shared" si="18"/>
        <v>-9.5582963398314624E-3</v>
      </c>
      <c r="G259">
        <f t="shared" si="21"/>
        <v>1.9008534507762779E-4</v>
      </c>
      <c r="H259" s="3">
        <f t="shared" si="23"/>
        <v>8.0874057737410201</v>
      </c>
      <c r="S259">
        <f t="shared" si="19"/>
        <v>-4.4341933023809871E-2</v>
      </c>
      <c r="T259">
        <f t="shared" si="22"/>
        <v>1.5552284239409929E-3</v>
      </c>
      <c r="U259" s="3">
        <f t="shared" si="20"/>
        <v>5.2018767461533812</v>
      </c>
    </row>
    <row r="260" spans="1:21" x14ac:dyDescent="0.3">
      <c r="A260" s="1">
        <v>37603</v>
      </c>
      <c r="B260">
        <v>534.03</v>
      </c>
      <c r="C260">
        <v>8.9109999999999996</v>
      </c>
      <c r="F260">
        <f t="shared" ref="F260:F323" si="24">LN(C260/C259)</f>
        <v>-6.0304838746196481E-3</v>
      </c>
      <c r="G260">
        <f t="shared" si="21"/>
        <v>1.8652303303300162E-4</v>
      </c>
      <c r="H260" s="3">
        <f t="shared" si="23"/>
        <v>8.391984002095267</v>
      </c>
      <c r="S260">
        <f t="shared" ref="S260:S323" si="25">LN(B260/B259)</f>
        <v>-2.9993394836917802E-2</v>
      </c>
      <c r="T260">
        <f t="shared" si="22"/>
        <v>1.5989825166115863E-3</v>
      </c>
      <c r="U260" s="3">
        <f t="shared" ref="U260:U323" si="26">-LN(T260)-S260*S260/T260</f>
        <v>5.8757776664621666</v>
      </c>
    </row>
    <row r="261" spans="1:21" x14ac:dyDescent="0.3">
      <c r="A261" s="1">
        <v>37610</v>
      </c>
      <c r="B261">
        <v>509.81</v>
      </c>
      <c r="C261">
        <v>8.8581000000000003</v>
      </c>
      <c r="F261">
        <f t="shared" si="24"/>
        <v>-5.9541739632246651E-3</v>
      </c>
      <c r="G261">
        <f t="shared" ref="G261:G324" si="27">$L$3+$M$3*G260+($N$3)*F260^2</f>
        <v>1.7864269498616748E-4</v>
      </c>
      <c r="H261" s="3">
        <f t="shared" si="23"/>
        <v>8.4316698149534268</v>
      </c>
      <c r="S261">
        <f t="shared" si="25"/>
        <v>-4.641390987231412E-2</v>
      </c>
      <c r="T261">
        <f t="shared" ref="T261:T324" si="28">$Y$3+$Z$3*T260+($AA$3)*S260^2</f>
        <v>1.4778596654688974E-3</v>
      </c>
      <c r="U261" s="3">
        <f t="shared" si="26"/>
        <v>5.0594773294513518</v>
      </c>
    </row>
    <row r="262" spans="1:21" x14ac:dyDescent="0.3">
      <c r="A262" s="1">
        <v>37617</v>
      </c>
      <c r="B262">
        <v>494.37</v>
      </c>
      <c r="C262">
        <v>8.7888999999999999</v>
      </c>
      <c r="F262">
        <f t="shared" si="24"/>
        <v>-7.8427330082653061E-3</v>
      </c>
      <c r="G262">
        <f t="shared" si="27"/>
        <v>1.7217160989768868E-4</v>
      </c>
      <c r="H262" s="3">
        <f t="shared" ref="H262:H325" si="29">-LN(G262)-F262*F262/G262</f>
        <v>8.3097679556023767</v>
      </c>
      <c r="S262">
        <f t="shared" si="25"/>
        <v>-3.0753882594388677E-2</v>
      </c>
      <c r="T262">
        <f t="shared" si="28"/>
        <v>1.5633646479879242E-3</v>
      </c>
      <c r="U262" s="3">
        <f t="shared" si="26"/>
        <v>5.8559369056877282</v>
      </c>
    </row>
    <row r="263" spans="1:21" x14ac:dyDescent="0.3">
      <c r="A263" s="1">
        <v>37624</v>
      </c>
      <c r="B263">
        <v>519.75</v>
      </c>
      <c r="C263">
        <v>8.7238000000000007</v>
      </c>
      <c r="F263">
        <f t="shared" si="24"/>
        <v>-7.4346388461384808E-3</v>
      </c>
      <c r="G263">
        <f t="shared" si="27"/>
        <v>1.6929143512115597E-4</v>
      </c>
      <c r="H263" s="3">
        <f t="shared" si="29"/>
        <v>8.3573876715414652</v>
      </c>
      <c r="S263">
        <f t="shared" si="25"/>
        <v>5.0063702047373947E-2</v>
      </c>
      <c r="T263">
        <f t="shared" si="28"/>
        <v>1.4555233389974425E-3</v>
      </c>
      <c r="U263" s="3">
        <f t="shared" si="26"/>
        <v>4.8104151301705027</v>
      </c>
    </row>
    <row r="264" spans="1:21" x14ac:dyDescent="0.3">
      <c r="A264" s="1">
        <v>37631</v>
      </c>
      <c r="B264">
        <v>514.66999999999996</v>
      </c>
      <c r="C264">
        <v>8.6638000000000002</v>
      </c>
      <c r="F264">
        <f t="shared" si="24"/>
        <v>-6.9014974065591652E-3</v>
      </c>
      <c r="G264">
        <f t="shared" si="27"/>
        <v>1.6639066804699336E-4</v>
      </c>
      <c r="H264" s="3">
        <f t="shared" si="29"/>
        <v>8.4149140729387906</v>
      </c>
      <c r="S264">
        <f t="shared" si="25"/>
        <v>-9.8220081585464244E-3</v>
      </c>
      <c r="T264">
        <f t="shared" si="28"/>
        <v>1.5968968964820318E-3</v>
      </c>
      <c r="U264" s="3">
        <f t="shared" si="26"/>
        <v>6.3792809043535295</v>
      </c>
    </row>
    <row r="265" spans="1:21" x14ac:dyDescent="0.3">
      <c r="A265" s="1">
        <v>37638</v>
      </c>
      <c r="B265">
        <v>509.61</v>
      </c>
      <c r="C265">
        <v>8.6079000000000008</v>
      </c>
      <c r="F265">
        <f t="shared" si="24"/>
        <v>-6.4730391548172127E-3</v>
      </c>
      <c r="G265">
        <f t="shared" si="27"/>
        <v>1.6334533121628862E-4</v>
      </c>
      <c r="H265" s="3">
        <f t="shared" si="29"/>
        <v>8.4631307878138653</v>
      </c>
      <c r="S265">
        <f t="shared" si="25"/>
        <v>-9.8801912802465013E-3</v>
      </c>
      <c r="T265">
        <f t="shared" si="28"/>
        <v>1.3580034383843999E-3</v>
      </c>
      <c r="U265" s="3">
        <f t="shared" si="26"/>
        <v>6.5298561151248311</v>
      </c>
    </row>
    <row r="266" spans="1:21" x14ac:dyDescent="0.3">
      <c r="A266" s="1">
        <v>37645</v>
      </c>
      <c r="B266">
        <v>494.18</v>
      </c>
      <c r="C266">
        <v>8.5318000000000005</v>
      </c>
      <c r="F266">
        <f t="shared" si="24"/>
        <v>-8.8800270799037542E-3</v>
      </c>
      <c r="G266">
        <f t="shared" si="27"/>
        <v>1.6035644958364216E-4</v>
      </c>
      <c r="H266" s="3">
        <f t="shared" si="29"/>
        <v>8.2463639247641751</v>
      </c>
      <c r="S266">
        <f t="shared" si="25"/>
        <v>-3.0745904009298459E-2</v>
      </c>
      <c r="T266">
        <f t="shared" si="28"/>
        <v>1.1627765014864055E-3</v>
      </c>
      <c r="U266" s="3">
        <f t="shared" si="26"/>
        <v>5.9439675451530558</v>
      </c>
    </row>
    <row r="267" spans="1:21" x14ac:dyDescent="0.3">
      <c r="A267" s="1">
        <v>37652</v>
      </c>
      <c r="B267">
        <v>477.8</v>
      </c>
      <c r="C267">
        <v>8.5802999999999994</v>
      </c>
      <c r="F267">
        <f t="shared" si="24"/>
        <v>5.6685187518991402E-3</v>
      </c>
      <c r="G267">
        <f t="shared" si="27"/>
        <v>1.6128846204898725E-4</v>
      </c>
      <c r="H267" s="3">
        <f t="shared" si="29"/>
        <v>8.5330947583067989</v>
      </c>
      <c r="S267">
        <f t="shared" si="25"/>
        <v>-3.3707588398321858E-2</v>
      </c>
      <c r="T267">
        <f t="shared" si="28"/>
        <v>1.127802366426548E-3</v>
      </c>
      <c r="U267" s="3">
        <f t="shared" si="26"/>
        <v>5.7800369892365451</v>
      </c>
    </row>
    <row r="268" spans="1:21" x14ac:dyDescent="0.3">
      <c r="A268" s="1">
        <v>37659</v>
      </c>
      <c r="B268">
        <v>466.97</v>
      </c>
      <c r="C268">
        <v>8.4634</v>
      </c>
      <c r="F268">
        <f t="shared" si="24"/>
        <v>-1.37178937891451E-2</v>
      </c>
      <c r="G268">
        <f t="shared" si="27"/>
        <v>1.5780229268229256E-4</v>
      </c>
      <c r="H268" s="3">
        <f t="shared" si="29"/>
        <v>7.5616589009322341</v>
      </c>
      <c r="S268">
        <f t="shared" si="25"/>
        <v>-2.2927219114971795E-2</v>
      </c>
      <c r="T268">
        <f t="shared" si="28"/>
        <v>1.1272786924516034E-3</v>
      </c>
      <c r="U268" s="3">
        <f t="shared" si="26"/>
        <v>6.3216422921549178</v>
      </c>
    </row>
    <row r="269" spans="1:21" x14ac:dyDescent="0.3">
      <c r="A269" s="1">
        <v>37666</v>
      </c>
      <c r="B269">
        <v>479.38</v>
      </c>
      <c r="C269">
        <v>8.4390000000000001</v>
      </c>
      <c r="F269">
        <f t="shared" si="24"/>
        <v>-2.8871659585988012E-3</v>
      </c>
      <c r="G269">
        <f t="shared" si="27"/>
        <v>1.6914302620765222E-4</v>
      </c>
      <c r="H269" s="3">
        <f t="shared" si="29"/>
        <v>8.6354837699224998</v>
      </c>
      <c r="S269">
        <f t="shared" si="25"/>
        <v>2.622858653810696E-2</v>
      </c>
      <c r="T269">
        <f t="shared" si="28"/>
        <v>1.0370319851201191E-3</v>
      </c>
      <c r="U269" s="3">
        <f t="shared" si="26"/>
        <v>6.2080197640481734</v>
      </c>
    </row>
    <row r="270" spans="1:21" x14ac:dyDescent="0.3">
      <c r="A270" s="1">
        <v>37673</v>
      </c>
      <c r="B270">
        <v>478.19</v>
      </c>
      <c r="C270">
        <v>8.4784000000000006</v>
      </c>
      <c r="F270">
        <f t="shared" si="24"/>
        <v>4.6579345805310701E-3</v>
      </c>
      <c r="G270">
        <f t="shared" si="27"/>
        <v>1.6200912343463842E-4</v>
      </c>
      <c r="H270" s="3">
        <f t="shared" si="29"/>
        <v>8.5939373343450924</v>
      </c>
      <c r="S270">
        <f t="shared" si="25"/>
        <v>-2.4854592616786351E-3</v>
      </c>
      <c r="T270">
        <f t="shared" si="28"/>
        <v>9.8709100058649401E-4</v>
      </c>
      <c r="U270" s="3">
        <f t="shared" si="26"/>
        <v>6.9144900275231809</v>
      </c>
    </row>
    <row r="271" spans="1:21" x14ac:dyDescent="0.3">
      <c r="A271" s="1">
        <v>37680</v>
      </c>
      <c r="B271">
        <v>469.97</v>
      </c>
      <c r="C271">
        <v>8.4895999999999994</v>
      </c>
      <c r="F271">
        <f t="shared" si="24"/>
        <v>1.3201322049228162E-3</v>
      </c>
      <c r="G271">
        <f t="shared" si="27"/>
        <v>1.5743908320965043E-4</v>
      </c>
      <c r="H271" s="3">
        <f t="shared" si="29"/>
        <v>8.7454025931960722</v>
      </c>
      <c r="S271">
        <f t="shared" si="25"/>
        <v>-1.7339280173503054E-2</v>
      </c>
      <c r="T271">
        <f t="shared" si="28"/>
        <v>8.4594802738071197E-4</v>
      </c>
      <c r="U271" s="3">
        <f t="shared" si="26"/>
        <v>6.7196517966655573</v>
      </c>
    </row>
    <row r="272" spans="1:21" x14ac:dyDescent="0.3">
      <c r="A272" s="1">
        <v>37687</v>
      </c>
      <c r="B272">
        <v>452.03</v>
      </c>
      <c r="C272">
        <v>8.3650000000000002</v>
      </c>
      <c r="F272">
        <f t="shared" si="24"/>
        <v>-1.4785550522496119E-2</v>
      </c>
      <c r="G272">
        <f t="shared" si="27"/>
        <v>1.5192298805962378E-4</v>
      </c>
      <c r="H272" s="3">
        <f t="shared" si="29"/>
        <v>7.3531675989004386</v>
      </c>
      <c r="S272">
        <f t="shared" si="25"/>
        <v>-3.8920313568518224E-2</v>
      </c>
      <c r="T272">
        <f t="shared" si="28"/>
        <v>7.7382499977563944E-4</v>
      </c>
      <c r="U272" s="3">
        <f t="shared" si="26"/>
        <v>5.2066281448188327</v>
      </c>
    </row>
    <row r="273" spans="1:21" x14ac:dyDescent="0.3">
      <c r="A273" s="1">
        <v>37694</v>
      </c>
      <c r="B273">
        <v>465.77</v>
      </c>
      <c r="C273">
        <v>8.5728000000000009</v>
      </c>
      <c r="F273">
        <f t="shared" si="24"/>
        <v>2.4538065929365402E-2</v>
      </c>
      <c r="G273">
        <f t="shared" si="27"/>
        <v>1.6713980509778844E-4</v>
      </c>
      <c r="H273" s="3">
        <f t="shared" si="29"/>
        <v>5.0942066734653846</v>
      </c>
      <c r="S273">
        <f t="shared" si="25"/>
        <v>2.9943400740810734E-2</v>
      </c>
      <c r="T273">
        <f t="shared" si="28"/>
        <v>8.9344879993996087E-4</v>
      </c>
      <c r="U273" s="3">
        <f t="shared" si="26"/>
        <v>6.0168864086405733</v>
      </c>
    </row>
    <row r="274" spans="1:21" x14ac:dyDescent="0.3">
      <c r="A274" s="1">
        <v>37701</v>
      </c>
      <c r="B274">
        <v>503.4</v>
      </c>
      <c r="C274">
        <v>8.7034000000000002</v>
      </c>
      <c r="F274">
        <f t="shared" si="24"/>
        <v>1.5119353545859662E-2</v>
      </c>
      <c r="G274">
        <f t="shared" si="27"/>
        <v>2.142911652956207E-4</v>
      </c>
      <c r="H274" s="3">
        <f t="shared" si="29"/>
        <v>7.3814260438709338</v>
      </c>
      <c r="S274">
        <f t="shared" si="25"/>
        <v>7.7693132649260227E-2</v>
      </c>
      <c r="T274">
        <f t="shared" si="28"/>
        <v>9.0034918317922737E-4</v>
      </c>
      <c r="U274" s="3">
        <f t="shared" si="26"/>
        <v>0.30841474693254067</v>
      </c>
    </row>
    <row r="275" spans="1:21" x14ac:dyDescent="0.3">
      <c r="A275" s="1">
        <v>37708</v>
      </c>
      <c r="B275">
        <v>475.39</v>
      </c>
      <c r="C275">
        <v>8.5435999999999996</v>
      </c>
      <c r="F275">
        <f t="shared" si="24"/>
        <v>-1.8531289271499597E-2</v>
      </c>
      <c r="G275">
        <f t="shared" si="27"/>
        <v>2.1860371932348288E-4</v>
      </c>
      <c r="H275" s="3">
        <f t="shared" si="29"/>
        <v>6.8573312155208646</v>
      </c>
      <c r="S275">
        <f t="shared" si="25"/>
        <v>-5.7249562914322719E-2</v>
      </c>
      <c r="T275">
        <f t="shared" si="28"/>
        <v>1.6620923970361622E-3</v>
      </c>
      <c r="U275" s="3">
        <f t="shared" si="26"/>
        <v>4.4277584629164952</v>
      </c>
    </row>
    <row r="276" spans="1:21" x14ac:dyDescent="0.3">
      <c r="A276" s="1">
        <v>37715</v>
      </c>
      <c r="B276">
        <v>482.89</v>
      </c>
      <c r="C276">
        <v>8.5694999999999997</v>
      </c>
      <c r="F276">
        <f t="shared" si="24"/>
        <v>3.026923207977145E-3</v>
      </c>
      <c r="G276">
        <f t="shared" si="27"/>
        <v>2.3252289571254863E-4</v>
      </c>
      <c r="H276" s="3">
        <f t="shared" si="29"/>
        <v>8.3271181543720534</v>
      </c>
      <c r="S276">
        <f t="shared" si="25"/>
        <v>1.565336465702152E-2</v>
      </c>
      <c r="T276">
        <f t="shared" si="28"/>
        <v>1.8792974218837682E-3</v>
      </c>
      <c r="U276" s="3">
        <f t="shared" si="26"/>
        <v>6.1464746086987274</v>
      </c>
    </row>
    <row r="277" spans="1:21" x14ac:dyDescent="0.3">
      <c r="A277" s="1">
        <v>37722</v>
      </c>
      <c r="B277">
        <v>483.48</v>
      </c>
      <c r="C277">
        <v>8.4879999999999995</v>
      </c>
      <c r="F277">
        <f t="shared" si="24"/>
        <v>-9.555986538807841E-3</v>
      </c>
      <c r="G277">
        <f t="shared" si="27"/>
        <v>2.1346194557801343E-4</v>
      </c>
      <c r="H277" s="3">
        <f t="shared" si="29"/>
        <v>8.0242620146820123</v>
      </c>
      <c r="S277">
        <f t="shared" si="25"/>
        <v>1.221064547342017E-3</v>
      </c>
      <c r="T277">
        <f t="shared" si="28"/>
        <v>1.6108386573142829E-3</v>
      </c>
      <c r="U277" s="3">
        <f t="shared" si="26"/>
        <v>6.4300747264926628</v>
      </c>
    </row>
    <row r="278" spans="1:21" x14ac:dyDescent="0.3">
      <c r="A278" s="1">
        <v>37729</v>
      </c>
      <c r="B278">
        <v>495.59</v>
      </c>
      <c r="C278">
        <v>8.4454999999999991</v>
      </c>
      <c r="F278">
        <f t="shared" si="24"/>
        <v>-5.0196461734193579E-3</v>
      </c>
      <c r="G278">
        <f t="shared" si="27"/>
        <v>2.0546885832939944E-4</v>
      </c>
      <c r="H278" s="3">
        <f t="shared" si="29"/>
        <v>8.3675850952713553</v>
      </c>
      <c r="S278">
        <f t="shared" si="25"/>
        <v>2.4739022997610962E-2</v>
      </c>
      <c r="T278">
        <f t="shared" si="28"/>
        <v>1.3554338495574306E-3</v>
      </c>
      <c r="U278" s="3">
        <f t="shared" si="26"/>
        <v>6.1521035347361401</v>
      </c>
    </row>
    <row r="279" spans="1:21" x14ac:dyDescent="0.3">
      <c r="A279" s="1">
        <v>37736</v>
      </c>
      <c r="B279">
        <v>497.92</v>
      </c>
      <c r="C279">
        <v>8.2484999999999999</v>
      </c>
      <c r="F279">
        <f t="shared" si="24"/>
        <v>-2.3602389504420507E-2</v>
      </c>
      <c r="G279">
        <f t="shared" si="27"/>
        <v>1.9298674863729208E-4</v>
      </c>
      <c r="H279" s="3">
        <f t="shared" si="29"/>
        <v>5.6663033240079521</v>
      </c>
      <c r="S279">
        <f t="shared" si="25"/>
        <v>4.6904495611049292E-3</v>
      </c>
      <c r="T279">
        <f t="shared" si="28"/>
        <v>1.2363493691849102E-3</v>
      </c>
      <c r="U279" s="3">
        <f t="shared" si="26"/>
        <v>6.6777977192789892</v>
      </c>
    </row>
    <row r="280" spans="1:21" x14ac:dyDescent="0.3">
      <c r="A280" s="1">
        <v>37743</v>
      </c>
      <c r="B280">
        <v>519.29</v>
      </c>
      <c r="C280">
        <v>8.0909999999999993</v>
      </c>
      <c r="F280">
        <f t="shared" si="24"/>
        <v>-1.927903280813947E-2</v>
      </c>
      <c r="G280">
        <f t="shared" si="27"/>
        <v>2.3115426658139771E-4</v>
      </c>
      <c r="H280" s="3">
        <f t="shared" si="29"/>
        <v>6.7644899451572034</v>
      </c>
      <c r="S280">
        <f t="shared" si="25"/>
        <v>4.2023072423188215E-2</v>
      </c>
      <c r="T280">
        <f t="shared" si="28"/>
        <v>1.0521489901509223E-3</v>
      </c>
      <c r="U280" s="3">
        <f t="shared" si="26"/>
        <v>5.178509380681124</v>
      </c>
    </row>
    <row r="281" spans="1:21" x14ac:dyDescent="0.3">
      <c r="A281" s="1">
        <v>37750</v>
      </c>
      <c r="B281">
        <v>513.44000000000005</v>
      </c>
      <c r="C281">
        <v>7.9960000000000004</v>
      </c>
      <c r="F281">
        <f t="shared" si="24"/>
        <v>-1.1810916187548846E-2</v>
      </c>
      <c r="G281">
        <f t="shared" si="27"/>
        <v>2.4526346681190295E-4</v>
      </c>
      <c r="H281" s="3">
        <f t="shared" si="29"/>
        <v>7.7444106525681224</v>
      </c>
      <c r="S281">
        <f t="shared" si="25"/>
        <v>-1.1329316611613533E-2</v>
      </c>
      <c r="T281">
        <f t="shared" si="28"/>
        <v>1.1580422333999723E-3</v>
      </c>
      <c r="U281" s="3">
        <f t="shared" si="26"/>
        <v>6.6501878717559011</v>
      </c>
    </row>
    <row r="282" spans="1:21" x14ac:dyDescent="0.3">
      <c r="A282" s="1">
        <v>37757</v>
      </c>
      <c r="B282">
        <v>518.45000000000005</v>
      </c>
      <c r="C282">
        <v>7.9005000000000001</v>
      </c>
      <c r="F282">
        <f t="shared" si="24"/>
        <v>-1.2015368028736989E-2</v>
      </c>
      <c r="G282">
        <f t="shared" si="27"/>
        <v>2.3562226699281347E-4</v>
      </c>
      <c r="H282" s="3">
        <f t="shared" si="29"/>
        <v>7.7405665683782043</v>
      </c>
      <c r="S282">
        <f t="shared" si="25"/>
        <v>9.7104136427403741E-3</v>
      </c>
      <c r="T282">
        <f t="shared" si="28"/>
        <v>1.003745889808891E-3</v>
      </c>
      <c r="U282" s="3">
        <f t="shared" si="26"/>
        <v>6.8100761442341158</v>
      </c>
    </row>
    <row r="283" spans="1:21" x14ac:dyDescent="0.3">
      <c r="A283" s="1">
        <v>37764</v>
      </c>
      <c r="B283">
        <v>498.95</v>
      </c>
      <c r="C283">
        <v>7.7590000000000003</v>
      </c>
      <c r="F283">
        <f t="shared" si="24"/>
        <v>-1.807258869760443E-2</v>
      </c>
      <c r="G283">
        <f t="shared" si="27"/>
        <v>2.2824903603082988E-4</v>
      </c>
      <c r="H283" s="3">
        <f t="shared" si="29"/>
        <v>6.9540991472449312</v>
      </c>
      <c r="S283">
        <f t="shared" si="25"/>
        <v>-3.8337700673965767E-2</v>
      </c>
      <c r="T283">
        <f t="shared" si="28"/>
        <v>8.7253310408621099E-4</v>
      </c>
      <c r="U283" s="3">
        <f t="shared" si="26"/>
        <v>5.3596130813148344</v>
      </c>
    </row>
    <row r="284" spans="1:21" x14ac:dyDescent="0.3">
      <c r="A284" s="1">
        <v>37771</v>
      </c>
      <c r="B284">
        <v>514.46</v>
      </c>
      <c r="C284">
        <v>7.7374999999999998</v>
      </c>
      <c r="F284">
        <f t="shared" si="24"/>
        <v>-2.7748219010977362E-3</v>
      </c>
      <c r="G284">
        <f t="shared" si="27"/>
        <v>2.3881741708216164E-4</v>
      </c>
      <c r="H284" s="3">
        <f t="shared" si="29"/>
        <v>8.3075705604859493</v>
      </c>
      <c r="S284">
        <f t="shared" si="25"/>
        <v>3.061191653758609E-2</v>
      </c>
      <c r="T284">
        <f t="shared" si="28"/>
        <v>9.6756233111790517E-4</v>
      </c>
      <c r="U284" s="3">
        <f t="shared" si="26"/>
        <v>5.9722252155573807</v>
      </c>
    </row>
    <row r="285" spans="1:21" x14ac:dyDescent="0.3">
      <c r="A285" s="1">
        <v>37778</v>
      </c>
      <c r="B285">
        <v>528.88</v>
      </c>
      <c r="C285">
        <v>7.7889999999999997</v>
      </c>
      <c r="F285">
        <f t="shared" si="24"/>
        <v>6.6338439270969109E-3</v>
      </c>
      <c r="G285">
        <f t="shared" si="27"/>
        <v>2.1843170608680767E-4</v>
      </c>
      <c r="H285" s="3">
        <f t="shared" si="29"/>
        <v>8.2275650927377058</v>
      </c>
      <c r="S285">
        <f t="shared" si="25"/>
        <v>2.7643756157415142E-2</v>
      </c>
      <c r="T285">
        <f t="shared" si="28"/>
        <v>9.6692348912836234E-4</v>
      </c>
      <c r="U285" s="3">
        <f t="shared" si="26"/>
        <v>6.1510729637228074</v>
      </c>
    </row>
    <row r="286" spans="1:21" x14ac:dyDescent="0.3">
      <c r="A286" s="1">
        <v>37785</v>
      </c>
      <c r="B286">
        <v>529.42999999999995</v>
      </c>
      <c r="C286">
        <v>7.6524999999999999</v>
      </c>
      <c r="F286">
        <f t="shared" si="24"/>
        <v>-1.7680090100380897E-2</v>
      </c>
      <c r="G286">
        <f t="shared" si="27"/>
        <v>2.052025997177581E-4</v>
      </c>
      <c r="H286" s="3">
        <f t="shared" si="29"/>
        <v>6.9682105055696359</v>
      </c>
      <c r="S286">
        <f t="shared" si="25"/>
        <v>1.0393930880657487E-3</v>
      </c>
      <c r="T286">
        <f t="shared" si="28"/>
        <v>9.4096350714552551E-4</v>
      </c>
      <c r="U286" s="3">
        <f t="shared" si="26"/>
        <v>6.9674580811551436</v>
      </c>
    </row>
    <row r="287" spans="1:21" x14ac:dyDescent="0.3">
      <c r="A287" s="1">
        <v>37792</v>
      </c>
      <c r="B287">
        <v>539.15</v>
      </c>
      <c r="C287">
        <v>7.8209999999999997</v>
      </c>
      <c r="F287">
        <f t="shared" si="24"/>
        <v>2.178003178204382E-2</v>
      </c>
      <c r="G287">
        <f t="shared" si="27"/>
        <v>2.1886126229078468E-4</v>
      </c>
      <c r="H287" s="3">
        <f t="shared" si="29"/>
        <v>6.2596273709316339</v>
      </c>
      <c r="S287">
        <f t="shared" si="25"/>
        <v>1.8192869214692819E-2</v>
      </c>
      <c r="T287">
        <f t="shared" si="28"/>
        <v>8.074696039986998E-4</v>
      </c>
      <c r="U287" s="3">
        <f t="shared" si="26"/>
        <v>6.7117067561659152</v>
      </c>
    </row>
    <row r="288" spans="1:21" x14ac:dyDescent="0.3">
      <c r="A288" s="1">
        <v>37799</v>
      </c>
      <c r="B288">
        <v>536.54</v>
      </c>
      <c r="C288">
        <v>8.0325000000000006</v>
      </c>
      <c r="F288">
        <f t="shared" si="24"/>
        <v>2.6683388388402264E-2</v>
      </c>
      <c r="G288">
        <f t="shared" si="27"/>
        <v>2.446208649941911E-4</v>
      </c>
      <c r="H288" s="3">
        <f t="shared" si="29"/>
        <v>5.4051612753941525</v>
      </c>
      <c r="S288">
        <f t="shared" si="25"/>
        <v>-4.8527087206501514E-3</v>
      </c>
      <c r="T288">
        <f t="shared" si="28"/>
        <v>7.4681463971398908E-4</v>
      </c>
      <c r="U288" s="3">
        <f t="shared" si="26"/>
        <v>7.1681612450190624</v>
      </c>
    </row>
    <row r="289" spans="1:21" x14ac:dyDescent="0.3">
      <c r="A289" s="1">
        <v>37806</v>
      </c>
      <c r="B289">
        <v>539.04999999999995</v>
      </c>
      <c r="C289">
        <v>8.0065000000000008</v>
      </c>
      <c r="F289">
        <f t="shared" si="24"/>
        <v>-3.2421002274820587E-3</v>
      </c>
      <c r="G289">
        <f t="shared" si="27"/>
        <v>2.8707579431785273E-4</v>
      </c>
      <c r="H289" s="3">
        <f t="shared" si="29"/>
        <v>8.1191495164036382</v>
      </c>
      <c r="S289">
        <f t="shared" si="25"/>
        <v>4.6672143776957126E-3</v>
      </c>
      <c r="T289">
        <f t="shared" si="28"/>
        <v>6.5197687115416993E-4</v>
      </c>
      <c r="U289" s="3">
        <f t="shared" si="26"/>
        <v>7.3020909445986693</v>
      </c>
    </row>
    <row r="290" spans="1:21" x14ac:dyDescent="0.3">
      <c r="A290" s="1">
        <v>37813</v>
      </c>
      <c r="B290">
        <v>544.16</v>
      </c>
      <c r="C290">
        <v>8.1114999999999995</v>
      </c>
      <c r="F290">
        <f t="shared" si="24"/>
        <v>1.3029096087922028E-2</v>
      </c>
      <c r="G290">
        <f t="shared" si="27"/>
        <v>2.5780676456316231E-4</v>
      </c>
      <c r="H290" s="3">
        <f t="shared" si="29"/>
        <v>7.6048328479924088</v>
      </c>
      <c r="S290">
        <f t="shared" si="25"/>
        <v>9.4349902737584194E-3</v>
      </c>
      <c r="T290">
        <f t="shared" si="28"/>
        <v>5.7414744332789317E-4</v>
      </c>
      <c r="U290" s="3">
        <f t="shared" si="26"/>
        <v>7.3075787131791436</v>
      </c>
    </row>
    <row r="291" spans="1:21" x14ac:dyDescent="0.3">
      <c r="A291" s="1">
        <v>37820</v>
      </c>
      <c r="B291">
        <v>552.66999999999996</v>
      </c>
      <c r="C291">
        <v>8.2204999999999995</v>
      </c>
      <c r="F291">
        <f t="shared" si="24"/>
        <v>1.3348226600478044E-2</v>
      </c>
      <c r="G291">
        <f t="shared" si="27"/>
        <v>2.4853736589217274E-4</v>
      </c>
      <c r="H291" s="3">
        <f t="shared" si="29"/>
        <v>7.5830225251202865</v>
      </c>
      <c r="S291">
        <f t="shared" si="25"/>
        <v>1.5517757113144778E-2</v>
      </c>
      <c r="T291">
        <f t="shared" si="28"/>
        <v>5.2038049639075822E-4</v>
      </c>
      <c r="U291" s="3">
        <f t="shared" si="26"/>
        <v>7.0982104536303492</v>
      </c>
    </row>
    <row r="292" spans="1:21" x14ac:dyDescent="0.3">
      <c r="A292" s="1">
        <v>37827</v>
      </c>
      <c r="B292">
        <v>552.78</v>
      </c>
      <c r="C292">
        <v>7.9775</v>
      </c>
      <c r="F292">
        <f t="shared" si="24"/>
        <v>-3.0005955298532991E-2</v>
      </c>
      <c r="G292">
        <f t="shared" si="27"/>
        <v>2.4178749340733461E-4</v>
      </c>
      <c r="H292" s="3">
        <f t="shared" si="29"/>
        <v>4.6036964851820512</v>
      </c>
      <c r="S292">
        <f t="shared" si="25"/>
        <v>1.9901397686575287E-4</v>
      </c>
      <c r="T292">
        <f t="shared" si="28"/>
        <v>4.9873239096859441E-4</v>
      </c>
      <c r="U292" s="3">
        <f t="shared" si="26"/>
        <v>7.6033614822531703</v>
      </c>
    </row>
    <row r="293" spans="1:21" x14ac:dyDescent="0.3">
      <c r="A293" s="1">
        <v>37834</v>
      </c>
      <c r="B293">
        <v>568.51</v>
      </c>
      <c r="C293">
        <v>8.1820000000000004</v>
      </c>
      <c r="F293">
        <f t="shared" si="24"/>
        <v>2.5311540336945337E-2</v>
      </c>
      <c r="G293">
        <f t="shared" si="27"/>
        <v>3.0187854738480946E-4</v>
      </c>
      <c r="H293" s="3">
        <f t="shared" si="29"/>
        <v>5.9831949480153739</v>
      </c>
      <c r="S293">
        <f t="shared" si="25"/>
        <v>2.8058810836506565E-2</v>
      </c>
      <c r="T293">
        <f t="shared" si="28"/>
        <v>4.4560712267843294E-4</v>
      </c>
      <c r="U293" s="3">
        <f t="shared" si="26"/>
        <v>5.949276921728079</v>
      </c>
    </row>
    <row r="294" spans="1:21" x14ac:dyDescent="0.3">
      <c r="A294" s="1">
        <v>37841</v>
      </c>
      <c r="B294">
        <v>557.87</v>
      </c>
      <c r="C294">
        <v>8.1285000000000007</v>
      </c>
      <c r="F294">
        <f t="shared" si="24"/>
        <v>-6.5602148150651985E-3</v>
      </c>
      <c r="G294">
        <f t="shared" si="27"/>
        <v>3.2701517800973678E-4</v>
      </c>
      <c r="H294" s="3">
        <f t="shared" si="29"/>
        <v>7.8939002384598478</v>
      </c>
      <c r="S294">
        <f t="shared" si="25"/>
        <v>-1.8892942857355668E-2</v>
      </c>
      <c r="T294">
        <f t="shared" si="28"/>
        <v>5.1796994798720172E-4</v>
      </c>
      <c r="U294" s="3">
        <f t="shared" si="26"/>
        <v>6.8764736431942373</v>
      </c>
    </row>
    <row r="295" spans="1:21" x14ac:dyDescent="0.3">
      <c r="A295" s="1">
        <v>37848</v>
      </c>
      <c r="B295">
        <v>574.94000000000005</v>
      </c>
      <c r="C295">
        <v>8.2104999999999997</v>
      </c>
      <c r="F295">
        <f t="shared" si="24"/>
        <v>1.0037418257613413E-2</v>
      </c>
      <c r="G295">
        <f t="shared" si="27"/>
        <v>2.93135703378375E-4</v>
      </c>
      <c r="H295" s="3">
        <f t="shared" si="29"/>
        <v>7.7911782341301308</v>
      </c>
      <c r="S295">
        <f t="shared" si="25"/>
        <v>3.0139727198604017E-2</v>
      </c>
      <c r="T295">
        <f t="shared" si="28"/>
        <v>5.1384671571027586E-4</v>
      </c>
      <c r="U295" s="3">
        <f t="shared" si="26"/>
        <v>5.80573703597108</v>
      </c>
    </row>
    <row r="296" spans="1:21" x14ac:dyDescent="0.3">
      <c r="A296" s="1">
        <v>37855</v>
      </c>
      <c r="B296">
        <v>597.1</v>
      </c>
      <c r="C296">
        <v>8.4760000000000009</v>
      </c>
      <c r="F296">
        <f t="shared" si="24"/>
        <v>3.1824817456297762E-2</v>
      </c>
      <c r="G296">
        <f t="shared" si="27"/>
        <v>2.7091135722341614E-4</v>
      </c>
      <c r="H296" s="3">
        <f t="shared" si="29"/>
        <v>4.4751565142112879</v>
      </c>
      <c r="S296">
        <f t="shared" si="25"/>
        <v>3.781891602629632E-2</v>
      </c>
      <c r="T296">
        <f t="shared" si="28"/>
        <v>5.9160062152606723E-4</v>
      </c>
      <c r="U296" s="3">
        <f t="shared" si="26"/>
        <v>5.0150504689282052</v>
      </c>
    </row>
    <row r="297" spans="1:21" x14ac:dyDescent="0.3">
      <c r="A297" s="1">
        <v>37862</v>
      </c>
      <c r="B297">
        <v>586.42999999999995</v>
      </c>
      <c r="C297">
        <v>8.3614999999999995</v>
      </c>
      <c r="F297">
        <f t="shared" si="24"/>
        <v>-1.3600803567012371E-2</v>
      </c>
      <c r="G297">
        <f t="shared" si="27"/>
        <v>3.3569703874159612E-4</v>
      </c>
      <c r="H297" s="3">
        <f t="shared" si="29"/>
        <v>7.4482633773527578</v>
      </c>
      <c r="S297">
        <f t="shared" si="25"/>
        <v>-1.8031294671105601E-2</v>
      </c>
      <c r="T297">
        <f t="shared" si="28"/>
        <v>7.3196999202546694E-4</v>
      </c>
      <c r="U297" s="3">
        <f t="shared" si="26"/>
        <v>6.7755894594180592</v>
      </c>
    </row>
    <row r="298" spans="1:21" x14ac:dyDescent="0.3">
      <c r="A298" s="1">
        <v>37869</v>
      </c>
      <c r="B298">
        <v>612.49</v>
      </c>
      <c r="C298">
        <v>8.1995000000000005</v>
      </c>
      <c r="F298">
        <f t="shared" si="24"/>
        <v>-1.9564660037677106E-2</v>
      </c>
      <c r="G298">
        <f t="shared" si="27"/>
        <v>3.1305990294996412E-4</v>
      </c>
      <c r="H298" s="3">
        <f t="shared" si="29"/>
        <v>6.846423735683917</v>
      </c>
      <c r="S298">
        <f t="shared" si="25"/>
        <v>4.3479306873149257E-2</v>
      </c>
      <c r="T298">
        <f t="shared" si="28"/>
        <v>6.8420101547917193E-4</v>
      </c>
      <c r="U298" s="3">
        <f t="shared" si="26"/>
        <v>4.5242548252118944</v>
      </c>
    </row>
    <row r="299" spans="1:21" x14ac:dyDescent="0.3">
      <c r="A299" s="1">
        <v>37876</v>
      </c>
      <c r="B299">
        <v>602.77</v>
      </c>
      <c r="C299">
        <v>8.0679999999999996</v>
      </c>
      <c r="F299">
        <f t="shared" si="24"/>
        <v>-1.6167556709397998E-2</v>
      </c>
      <c r="G299">
        <f t="shared" si="27"/>
        <v>3.12666076076186E-4</v>
      </c>
      <c r="H299" s="3">
        <f t="shared" si="29"/>
        <v>7.2343714271692692</v>
      </c>
      <c r="S299">
        <f t="shared" si="25"/>
        <v>-1.5996917991603521E-2</v>
      </c>
      <c r="T299">
        <f t="shared" si="28"/>
        <v>8.7540761367217355E-4</v>
      </c>
      <c r="U299" s="3">
        <f t="shared" si="26"/>
        <v>6.7484983866675039</v>
      </c>
    </row>
    <row r="300" spans="1:21" x14ac:dyDescent="0.3">
      <c r="A300" s="1">
        <v>37883</v>
      </c>
      <c r="B300">
        <v>603.03</v>
      </c>
      <c r="C300">
        <v>7.9349999999999996</v>
      </c>
      <c r="F300">
        <f t="shared" si="24"/>
        <v>-1.6622266113592906E-2</v>
      </c>
      <c r="G300">
        <f t="shared" si="27"/>
        <v>3.0132689551481555E-4</v>
      </c>
      <c r="H300" s="3">
        <f t="shared" si="29"/>
        <v>7.1903713756887875</v>
      </c>
      <c r="S300">
        <f t="shared" si="25"/>
        <v>4.3124897002724919E-4</v>
      </c>
      <c r="T300">
        <f t="shared" si="28"/>
        <v>7.9133741178316229E-4</v>
      </c>
      <c r="U300" s="3">
        <f t="shared" si="26"/>
        <v>7.1415511031961643</v>
      </c>
    </row>
    <row r="301" spans="1:21" x14ac:dyDescent="0.3">
      <c r="A301" s="1">
        <v>37890</v>
      </c>
      <c r="B301">
        <v>581.65</v>
      </c>
      <c r="C301">
        <v>7.8075000000000001</v>
      </c>
      <c r="F301">
        <f t="shared" si="24"/>
        <v>-1.6198543803275737E-2</v>
      </c>
      <c r="G301">
        <f t="shared" si="27"/>
        <v>2.9348856428570161E-4</v>
      </c>
      <c r="H301" s="3">
        <f t="shared" si="29"/>
        <v>7.2396240277748607</v>
      </c>
      <c r="S301">
        <f t="shared" si="25"/>
        <v>-3.6098054470639053E-2</v>
      </c>
      <c r="T301">
        <f t="shared" si="28"/>
        <v>6.8495595722878691E-4</v>
      </c>
      <c r="U301" s="3">
        <f t="shared" si="26"/>
        <v>5.3837424059129635</v>
      </c>
    </row>
    <row r="302" spans="1:21" x14ac:dyDescent="0.3">
      <c r="A302" s="1">
        <v>37897</v>
      </c>
      <c r="B302">
        <v>591.24</v>
      </c>
      <c r="C302">
        <v>7.7565</v>
      </c>
      <c r="F302">
        <f t="shared" si="24"/>
        <v>-6.553608652847747E-3</v>
      </c>
      <c r="G302">
        <f t="shared" si="27"/>
        <v>2.858720304035003E-4</v>
      </c>
      <c r="H302" s="3">
        <f t="shared" si="29"/>
        <v>8.0097249902953802</v>
      </c>
      <c r="S302">
        <f t="shared" si="25"/>
        <v>1.6353134081096704E-2</v>
      </c>
      <c r="T302">
        <f t="shared" si="28"/>
        <v>7.8961434753835433E-4</v>
      </c>
      <c r="U302" s="3">
        <f t="shared" si="26"/>
        <v>6.8052879167459839</v>
      </c>
    </row>
    <row r="303" spans="1:21" x14ac:dyDescent="0.3">
      <c r="A303" s="1">
        <v>37904</v>
      </c>
      <c r="B303">
        <v>596.21</v>
      </c>
      <c r="C303">
        <v>7.6150000000000002</v>
      </c>
      <c r="F303">
        <f t="shared" si="24"/>
        <v>-1.8411215175123622E-2</v>
      </c>
      <c r="G303">
        <f t="shared" si="27"/>
        <v>2.5977586361597757E-4</v>
      </c>
      <c r="H303" s="3">
        <f t="shared" si="29"/>
        <v>6.9508247759739525</v>
      </c>
      <c r="S303">
        <f t="shared" si="25"/>
        <v>8.3709276544373084E-3</v>
      </c>
      <c r="T303">
        <f t="shared" si="28"/>
        <v>7.2286070268332665E-4</v>
      </c>
      <c r="U303" s="3">
        <f t="shared" si="26"/>
        <v>7.1353563534882767</v>
      </c>
    </row>
    <row r="304" spans="1:21" x14ac:dyDescent="0.3">
      <c r="A304" s="1">
        <v>37911</v>
      </c>
      <c r="B304">
        <v>610.02</v>
      </c>
      <c r="C304">
        <v>7.7240000000000002</v>
      </c>
      <c r="F304">
        <f t="shared" si="24"/>
        <v>1.4212378219142981E-2</v>
      </c>
      <c r="G304">
        <f t="shared" si="27"/>
        <v>2.654956724032503E-4</v>
      </c>
      <c r="H304" s="3">
        <f t="shared" si="29"/>
        <v>7.4731022728765284</v>
      </c>
      <c r="S304">
        <f t="shared" si="25"/>
        <v>2.2898789516815211E-2</v>
      </c>
      <c r="T304">
        <f t="shared" si="28"/>
        <v>6.3922867109987428E-4</v>
      </c>
      <c r="U304" s="3">
        <f t="shared" si="26"/>
        <v>6.5349556899504879</v>
      </c>
    </row>
    <row r="305" spans="1:21" x14ac:dyDescent="0.3">
      <c r="A305" s="1">
        <v>37918</v>
      </c>
      <c r="B305">
        <v>605.59</v>
      </c>
      <c r="C305">
        <v>7.7084999999999999</v>
      </c>
      <c r="F305">
        <f t="shared" si="24"/>
        <v>-2.0087484480110804E-3</v>
      </c>
      <c r="G305">
        <f t="shared" si="27"/>
        <v>2.5769661399492063E-4</v>
      </c>
      <c r="H305" s="3">
        <f t="shared" si="29"/>
        <v>8.2480693595186985</v>
      </c>
      <c r="S305">
        <f t="shared" si="25"/>
        <v>-7.2885540777568383E-3</v>
      </c>
      <c r="T305">
        <f t="shared" si="28"/>
        <v>6.3765478003895181E-4</v>
      </c>
      <c r="U305" s="3">
        <f t="shared" si="26"/>
        <v>7.2744035168980616</v>
      </c>
    </row>
    <row r="306" spans="1:21" x14ac:dyDescent="0.3">
      <c r="A306" s="1">
        <v>37925</v>
      </c>
      <c r="B306">
        <v>617.57000000000005</v>
      </c>
      <c r="C306">
        <v>7.8333000000000004</v>
      </c>
      <c r="F306">
        <f t="shared" si="24"/>
        <v>1.6060261035543779E-2</v>
      </c>
      <c r="G306">
        <f t="shared" si="27"/>
        <v>2.3340311310212863E-4</v>
      </c>
      <c r="H306" s="3">
        <f t="shared" si="29"/>
        <v>7.2576511939560246</v>
      </c>
      <c r="S306">
        <f t="shared" si="25"/>
        <v>1.9589232963855324E-2</v>
      </c>
      <c r="T306">
        <f t="shared" si="28"/>
        <v>5.6704363823209471E-4</v>
      </c>
      <c r="U306" s="3">
        <f t="shared" si="26"/>
        <v>6.798339696628612</v>
      </c>
    </row>
    <row r="307" spans="1:21" x14ac:dyDescent="0.3">
      <c r="A307" s="1">
        <v>37932</v>
      </c>
      <c r="B307">
        <v>622.38</v>
      </c>
      <c r="C307">
        <v>7.7792000000000003</v>
      </c>
      <c r="F307">
        <f t="shared" si="24"/>
        <v>-6.9303720141335456E-3</v>
      </c>
      <c r="G307">
        <f t="shared" si="27"/>
        <v>2.3675983405596875E-4</v>
      </c>
      <c r="H307" s="3">
        <f t="shared" si="29"/>
        <v>8.1456002498486573</v>
      </c>
      <c r="S307">
        <f t="shared" si="25"/>
        <v>7.75841627056872E-3</v>
      </c>
      <c r="T307">
        <f t="shared" si="28"/>
        <v>5.5792686657586276E-4</v>
      </c>
      <c r="U307" s="3">
        <f t="shared" si="26"/>
        <v>7.3833957264938315</v>
      </c>
    </row>
    <row r="308" spans="1:21" x14ac:dyDescent="0.3">
      <c r="A308" s="1">
        <v>37939</v>
      </c>
      <c r="B308">
        <v>631.29999999999995</v>
      </c>
      <c r="C308">
        <v>7.6021000000000001</v>
      </c>
      <c r="F308">
        <f t="shared" si="24"/>
        <v>-2.3028980226085061E-2</v>
      </c>
      <c r="G308">
        <f t="shared" si="27"/>
        <v>2.2042512646167878E-4</v>
      </c>
      <c r="H308" s="3">
        <f t="shared" si="29"/>
        <v>6.0139929687372202</v>
      </c>
      <c r="S308">
        <f t="shared" si="25"/>
        <v>1.423034670178819E-2</v>
      </c>
      <c r="T308">
        <f t="shared" si="28"/>
        <v>5.0287271923397752E-4</v>
      </c>
      <c r="U308" s="3">
        <f t="shared" si="26"/>
        <v>7.1924815701444613</v>
      </c>
    </row>
    <row r="309" spans="1:21" x14ac:dyDescent="0.3">
      <c r="A309" s="1">
        <v>37946</v>
      </c>
      <c r="B309">
        <v>603.13</v>
      </c>
      <c r="C309">
        <v>7.5121000000000002</v>
      </c>
      <c r="F309">
        <f t="shared" si="24"/>
        <v>-1.190947106214588E-2</v>
      </c>
      <c r="G309">
        <f t="shared" si="27"/>
        <v>2.5096924341260152E-4</v>
      </c>
      <c r="H309" s="3">
        <f t="shared" si="29"/>
        <v>7.7250292338840021</v>
      </c>
      <c r="S309">
        <f t="shared" si="25"/>
        <v>-4.5648423159252244E-2</v>
      </c>
      <c r="T309">
        <f t="shared" si="28"/>
        <v>4.7877834260858637E-4</v>
      </c>
      <c r="U309" s="3">
        <f t="shared" si="26"/>
        <v>3.2919904536880935</v>
      </c>
    </row>
    <row r="310" spans="1:21" x14ac:dyDescent="0.3">
      <c r="A310" s="1">
        <v>37953</v>
      </c>
      <c r="B310">
        <v>614.52</v>
      </c>
      <c r="C310">
        <v>7.5476999999999999</v>
      </c>
      <c r="F310">
        <f t="shared" si="24"/>
        <v>4.7278272370081167E-3</v>
      </c>
      <c r="G310">
        <f t="shared" si="27"/>
        <v>2.4045978687834845E-4</v>
      </c>
      <c r="H310" s="3">
        <f t="shared" si="29"/>
        <v>8.2400009799425167</v>
      </c>
      <c r="S310">
        <f t="shared" si="25"/>
        <v>1.8708713048131632E-2</v>
      </c>
      <c r="T310">
        <f t="shared" si="28"/>
        <v>7.3582937305677538E-4</v>
      </c>
      <c r="U310" s="3">
        <f t="shared" si="26"/>
        <v>6.738836879133224</v>
      </c>
    </row>
    <row r="311" spans="1:21" x14ac:dyDescent="0.3">
      <c r="A311" s="1">
        <v>37960</v>
      </c>
      <c r="B311">
        <v>623.24</v>
      </c>
      <c r="C311">
        <v>7.3579999999999997</v>
      </c>
      <c r="F311">
        <f t="shared" si="24"/>
        <v>-2.5454724405861918E-2</v>
      </c>
      <c r="G311">
        <f t="shared" si="27"/>
        <v>2.2109329915225744E-4</v>
      </c>
      <c r="H311" s="3">
        <f t="shared" si="29"/>
        <v>5.4862942428516668</v>
      </c>
      <c r="S311">
        <f t="shared" si="25"/>
        <v>1.4090202086694597E-2</v>
      </c>
      <c r="T311">
        <f t="shared" si="28"/>
        <v>6.9101905430960214E-4</v>
      </c>
      <c r="U311" s="3">
        <f t="shared" si="26"/>
        <v>6.9900373413213845</v>
      </c>
    </row>
    <row r="312" spans="1:21" x14ac:dyDescent="0.3">
      <c r="A312" s="1">
        <v>37967</v>
      </c>
      <c r="B312">
        <v>617.53</v>
      </c>
      <c r="C312">
        <v>7.2919</v>
      </c>
      <c r="F312">
        <f t="shared" si="24"/>
        <v>-9.0240136190032089E-3</v>
      </c>
      <c r="G312">
        <f t="shared" si="27"/>
        <v>2.6218792866385978E-4</v>
      </c>
      <c r="H312" s="3">
        <f t="shared" si="29"/>
        <v>7.9358595106149243</v>
      </c>
      <c r="S312">
        <f t="shared" si="25"/>
        <v>-9.2040270311857103E-3</v>
      </c>
      <c r="T312">
        <f t="shared" si="28"/>
        <v>6.3208298292944472E-4</v>
      </c>
      <c r="U312" s="3">
        <f t="shared" si="26"/>
        <v>7.2324661489569939</v>
      </c>
    </row>
    <row r="313" spans="1:21" x14ac:dyDescent="0.3">
      <c r="A313" s="1">
        <v>37974</v>
      </c>
      <c r="B313">
        <v>618.54999999999995</v>
      </c>
      <c r="C313">
        <v>7.3311000000000002</v>
      </c>
      <c r="F313">
        <f t="shared" si="24"/>
        <v>5.3614297886968657E-3</v>
      </c>
      <c r="G313">
        <f t="shared" si="27"/>
        <v>2.4407041056106411E-4</v>
      </c>
      <c r="H313" s="3">
        <f t="shared" si="29"/>
        <v>8.2002807043397805</v>
      </c>
      <c r="S313">
        <f t="shared" si="25"/>
        <v>1.6503789908724614E-3</v>
      </c>
      <c r="T313">
        <f t="shared" si="28"/>
        <v>5.6713378733492994E-4</v>
      </c>
      <c r="U313" s="3">
        <f t="shared" si="26"/>
        <v>7.4701126654678554</v>
      </c>
    </row>
    <row r="314" spans="1:21" x14ac:dyDescent="0.3">
      <c r="A314" s="1">
        <v>37981</v>
      </c>
      <c r="B314">
        <v>628.11</v>
      </c>
      <c r="C314">
        <v>7.3247999999999998</v>
      </c>
      <c r="F314">
        <f t="shared" si="24"/>
        <v>-8.5972207616583595E-4</v>
      </c>
      <c r="G314">
        <f t="shared" si="27"/>
        <v>2.2460053331598909E-4</v>
      </c>
      <c r="H314" s="3">
        <f t="shared" si="29"/>
        <v>8.3978963117037839</v>
      </c>
      <c r="S314">
        <f t="shared" si="25"/>
        <v>1.5337281056439183E-2</v>
      </c>
      <c r="T314">
        <f t="shared" si="28"/>
        <v>5.019488166995371E-4</v>
      </c>
      <c r="U314" s="3">
        <f t="shared" si="26"/>
        <v>7.128374600177513</v>
      </c>
    </row>
    <row r="315" spans="1:21" x14ac:dyDescent="0.3">
      <c r="A315" s="1">
        <v>37988</v>
      </c>
      <c r="B315">
        <v>644.48</v>
      </c>
      <c r="C315">
        <v>7.1852999999999998</v>
      </c>
      <c r="F315">
        <f t="shared" si="24"/>
        <v>-1.922857846333708E-2</v>
      </c>
      <c r="G315">
        <f t="shared" si="27"/>
        <v>2.0627513262910316E-4</v>
      </c>
      <c r="H315" s="3">
        <f t="shared" si="29"/>
        <v>6.6938478998148634</v>
      </c>
      <c r="S315">
        <f t="shared" si="25"/>
        <v>2.5728479724863071E-2</v>
      </c>
      <c r="T315">
        <f t="shared" si="28"/>
        <v>4.8283755653391022E-4</v>
      </c>
      <c r="U315" s="3">
        <f t="shared" si="26"/>
        <v>6.2648626353668417</v>
      </c>
    </row>
    <row r="316" spans="1:21" x14ac:dyDescent="0.3">
      <c r="A316" s="1">
        <v>37995</v>
      </c>
      <c r="B316">
        <v>650.48</v>
      </c>
      <c r="C316">
        <v>7.1005000000000003</v>
      </c>
      <c r="F316">
        <f t="shared" si="24"/>
        <v>-1.1872068209842695E-2</v>
      </c>
      <c r="G316">
        <f t="shared" si="27"/>
        <v>2.2491924840710168E-4</v>
      </c>
      <c r="H316" s="3">
        <f t="shared" si="29"/>
        <v>7.7731175308452487</v>
      </c>
      <c r="S316">
        <f t="shared" si="25"/>
        <v>9.2667618094393073E-3</v>
      </c>
      <c r="T316">
        <f t="shared" si="28"/>
        <v>5.2998209513944019E-4</v>
      </c>
      <c r="U316" s="3">
        <f t="shared" si="26"/>
        <v>7.3806375695497461</v>
      </c>
    </row>
    <row r="317" spans="1:21" x14ac:dyDescent="0.3">
      <c r="A317" s="1">
        <v>38002</v>
      </c>
      <c r="B317">
        <v>672.54</v>
      </c>
      <c r="C317">
        <v>7.4084000000000003</v>
      </c>
      <c r="F317">
        <f t="shared" si="24"/>
        <v>4.2449287463578872E-2</v>
      </c>
      <c r="G317">
        <f t="shared" si="27"/>
        <v>2.1926206052571681E-4</v>
      </c>
      <c r="H317" s="3">
        <f t="shared" si="29"/>
        <v>0.20703133420392383</v>
      </c>
      <c r="S317">
        <f t="shared" si="25"/>
        <v>3.3351037361476779E-2</v>
      </c>
      <c r="T317">
        <f t="shared" si="28"/>
        <v>4.8379396549358758E-4</v>
      </c>
      <c r="U317" s="3">
        <f t="shared" si="26"/>
        <v>5.3347493928421361</v>
      </c>
    </row>
    <row r="318" spans="1:21" x14ac:dyDescent="0.3">
      <c r="A318" s="1">
        <v>38009</v>
      </c>
      <c r="B318">
        <v>674.65</v>
      </c>
      <c r="C318">
        <v>7.2633999999999999</v>
      </c>
      <c r="F318">
        <f t="shared" si="24"/>
        <v>-1.9766452797955275E-2</v>
      </c>
      <c r="G318">
        <f t="shared" si="27"/>
        <v>3.654683234479791E-4</v>
      </c>
      <c r="H318" s="3">
        <f t="shared" si="29"/>
        <v>6.8452570205939987</v>
      </c>
      <c r="S318">
        <f t="shared" si="25"/>
        <v>3.1324486157374306E-3</v>
      </c>
      <c r="T318">
        <f t="shared" si="28"/>
        <v>5.9701435175862428E-4</v>
      </c>
      <c r="U318" s="3">
        <f t="shared" si="26"/>
        <v>7.4071338967694818</v>
      </c>
    </row>
    <row r="319" spans="1:21" x14ac:dyDescent="0.3">
      <c r="A319" s="1">
        <v>38016</v>
      </c>
      <c r="B319">
        <v>673.91</v>
      </c>
      <c r="C319">
        <v>7.3814000000000002</v>
      </c>
      <c r="F319">
        <f t="shared" si="24"/>
        <v>1.6115283749716294E-2</v>
      </c>
      <c r="G319">
        <f t="shared" si="27"/>
        <v>3.5587057787659027E-4</v>
      </c>
      <c r="H319" s="3">
        <f t="shared" si="29"/>
        <v>7.211177095120366</v>
      </c>
      <c r="S319">
        <f t="shared" si="25"/>
        <v>-1.0974670378380729E-3</v>
      </c>
      <c r="T319">
        <f t="shared" si="28"/>
        <v>5.2743150902251107E-4</v>
      </c>
      <c r="U319" s="3">
        <f t="shared" si="26"/>
        <v>7.5452079582449993</v>
      </c>
    </row>
    <row r="320" spans="1:21" x14ac:dyDescent="0.3">
      <c r="A320" s="1">
        <v>38023</v>
      </c>
      <c r="B320">
        <v>687.59</v>
      </c>
      <c r="C320">
        <v>7.1772999999999998</v>
      </c>
      <c r="F320">
        <f t="shared" si="24"/>
        <v>-2.8040054748871907E-2</v>
      </c>
      <c r="G320">
        <f t="shared" si="27"/>
        <v>3.3619667119064286E-4</v>
      </c>
      <c r="H320" s="3">
        <f t="shared" si="29"/>
        <v>5.6591692198055901</v>
      </c>
      <c r="S320">
        <f t="shared" si="25"/>
        <v>2.0096159224829893E-2</v>
      </c>
      <c r="T320">
        <f t="shared" si="28"/>
        <v>4.6925204612888356E-4</v>
      </c>
      <c r="U320" s="3">
        <f t="shared" si="26"/>
        <v>6.8037336449054013</v>
      </c>
    </row>
    <row r="321" spans="1:21" x14ac:dyDescent="0.3">
      <c r="A321" s="1">
        <v>38030</v>
      </c>
      <c r="B321">
        <v>689.16</v>
      </c>
      <c r="C321">
        <v>7.1704999999999997</v>
      </c>
      <c r="F321">
        <f t="shared" si="24"/>
        <v>-9.4788058226874246E-4</v>
      </c>
      <c r="G321">
        <f t="shared" si="27"/>
        <v>3.6805007396537324E-4</v>
      </c>
      <c r="H321" s="3">
        <f t="shared" si="29"/>
        <v>7.9048503754545463</v>
      </c>
      <c r="S321">
        <f t="shared" si="25"/>
        <v>2.2807346004171864E-3</v>
      </c>
      <c r="T321">
        <f t="shared" si="28"/>
        <v>4.8090076938814557E-4</v>
      </c>
      <c r="U321" s="3">
        <f t="shared" si="26"/>
        <v>7.6290329285768026</v>
      </c>
    </row>
    <row r="322" spans="1:21" x14ac:dyDescent="0.3">
      <c r="A322" s="1">
        <v>38037</v>
      </c>
      <c r="B322">
        <v>700.1</v>
      </c>
      <c r="C322">
        <v>7.3288000000000002</v>
      </c>
      <c r="F322">
        <f t="shared" si="24"/>
        <v>2.1836404531732044E-2</v>
      </c>
      <c r="G322">
        <f t="shared" si="27"/>
        <v>3.2257446751538909E-4</v>
      </c>
      <c r="H322" s="3">
        <f t="shared" si="29"/>
        <v>6.56097968794335</v>
      </c>
      <c r="S322">
        <f t="shared" si="25"/>
        <v>1.5749717318946595E-2</v>
      </c>
      <c r="T322">
        <f t="shared" si="28"/>
        <v>4.3178170816184921E-4</v>
      </c>
      <c r="U322" s="3">
        <f t="shared" si="26"/>
        <v>7.1731019726058749</v>
      </c>
    </row>
    <row r="323" spans="1:21" x14ac:dyDescent="0.3">
      <c r="A323" s="1">
        <v>38044</v>
      </c>
      <c r="B323">
        <v>698.18</v>
      </c>
      <c r="C323">
        <v>7.3902999999999999</v>
      </c>
      <c r="F323">
        <f t="shared" si="24"/>
        <v>8.3565378164656822E-3</v>
      </c>
      <c r="G323">
        <f t="shared" si="27"/>
        <v>3.2891738392019346E-4</v>
      </c>
      <c r="H323" s="3">
        <f t="shared" si="29"/>
        <v>7.8073961571649235</v>
      </c>
      <c r="S323">
        <f t="shared" si="25"/>
        <v>-2.7462328098621924E-3</v>
      </c>
      <c r="T323">
        <f t="shared" si="28"/>
        <v>4.2733270520134805E-4</v>
      </c>
      <c r="U323" s="3">
        <f t="shared" si="26"/>
        <v>7.7402991476873604</v>
      </c>
    </row>
    <row r="324" spans="1:21" x14ac:dyDescent="0.3">
      <c r="A324" s="1">
        <v>38051</v>
      </c>
      <c r="B324">
        <v>717.24</v>
      </c>
      <c r="C324">
        <v>7.4077000000000002</v>
      </c>
      <c r="F324">
        <f t="shared" ref="F324:F387" si="30">LN(C324/C323)</f>
        <v>2.3516702282756208E-3</v>
      </c>
      <c r="G324">
        <f t="shared" si="27"/>
        <v>2.9711028334631663E-4</v>
      </c>
      <c r="H324" s="3">
        <f t="shared" si="29"/>
        <v>8.1027933587380208</v>
      </c>
      <c r="S324">
        <f t="shared" ref="S324:S387" si="31">LN(B324/B323)</f>
        <v>2.6933563450873329E-2</v>
      </c>
      <c r="T324">
        <f t="shared" si="28"/>
        <v>3.8831160177637311E-4</v>
      </c>
      <c r="U324" s="3">
        <f t="shared" ref="U324:U387" si="32">-LN(T324)-S324*S324/T324</f>
        <v>5.9855717028125692</v>
      </c>
    </row>
    <row r="325" spans="1:21" x14ac:dyDescent="0.3">
      <c r="A325" s="1">
        <v>38058</v>
      </c>
      <c r="B325">
        <v>688.93</v>
      </c>
      <c r="C325">
        <v>7.5823</v>
      </c>
      <c r="F325">
        <f t="shared" si="30"/>
        <v>2.3296583944236376E-2</v>
      </c>
      <c r="G325">
        <f t="shared" ref="G325:G388" si="33">$L$3+$M$3*G324+($N$3)*F324^2</f>
        <v>2.6548886466733066E-4</v>
      </c>
      <c r="H325" s="3">
        <f t="shared" si="29"/>
        <v>6.1896680279147755</v>
      </c>
      <c r="S325">
        <f t="shared" si="31"/>
        <v>-4.027084328847122E-2</v>
      </c>
      <c r="T325">
        <f t="shared" ref="T325:T388" si="34">$Y$3+$Z$3*T324+($AA$3)*S324^2</f>
        <v>4.6200353825217254E-4</v>
      </c>
      <c r="U325" s="3">
        <f t="shared" si="32"/>
        <v>4.1697033783372426</v>
      </c>
    </row>
    <row r="326" spans="1:21" x14ac:dyDescent="0.3">
      <c r="A326" s="1">
        <v>38065</v>
      </c>
      <c r="B326">
        <v>681.76</v>
      </c>
      <c r="C326">
        <v>7.5225</v>
      </c>
      <c r="F326">
        <f t="shared" si="30"/>
        <v>-7.9180541857764349E-3</v>
      </c>
      <c r="G326">
        <f t="shared" si="33"/>
        <v>2.8862481854938097E-4</v>
      </c>
      <c r="H326" s="3">
        <f t="shared" ref="H326:H389" si="35">-LN(G326)-F326*F326/G326</f>
        <v>7.9331611900618695</v>
      </c>
      <c r="S326">
        <f t="shared" si="31"/>
        <v>-1.0461979584090026E-2</v>
      </c>
      <c r="T326">
        <f t="shared" si="34"/>
        <v>6.5413763238456859E-4</v>
      </c>
      <c r="U326" s="3">
        <f t="shared" si="32"/>
        <v>7.1648686415193712</v>
      </c>
    </row>
    <row r="327" spans="1:21" x14ac:dyDescent="0.3">
      <c r="A327" s="1">
        <v>38072</v>
      </c>
      <c r="B327">
        <v>679.57</v>
      </c>
      <c r="C327">
        <v>7.6302000000000003</v>
      </c>
      <c r="F327">
        <f t="shared" si="30"/>
        <v>1.4215527750555823E-2</v>
      </c>
      <c r="G327">
        <f t="shared" si="33"/>
        <v>2.6379996922350565E-4</v>
      </c>
      <c r="H327" s="3">
        <f t="shared" si="35"/>
        <v>7.4742798103787829</v>
      </c>
      <c r="S327">
        <f t="shared" si="31"/>
        <v>-3.2174445420734008E-3</v>
      </c>
      <c r="T327">
        <f t="shared" si="34"/>
        <v>5.8881210152216716E-4</v>
      </c>
      <c r="U327" s="3">
        <f t="shared" si="32"/>
        <v>7.4198223634752791</v>
      </c>
    </row>
    <row r="328" spans="1:21" x14ac:dyDescent="0.3">
      <c r="A328" s="1">
        <v>38079</v>
      </c>
      <c r="B328">
        <v>713.11</v>
      </c>
      <c r="C328">
        <v>7.6036999999999999</v>
      </c>
      <c r="F328">
        <f t="shared" si="30"/>
        <v>-3.4790863442393867E-3</v>
      </c>
      <c r="G328">
        <f t="shared" si="33"/>
        <v>2.5633015011445329E-4</v>
      </c>
      <c r="H328" s="3">
        <f t="shared" si="35"/>
        <v>8.2218237801231098</v>
      </c>
      <c r="S328">
        <f t="shared" si="31"/>
        <v>4.8175441005046747E-2</v>
      </c>
      <c r="T328">
        <f t="shared" si="34"/>
        <v>5.2080212859754234E-4</v>
      </c>
      <c r="U328" s="3">
        <f t="shared" si="32"/>
        <v>3.103797003816509</v>
      </c>
    </row>
    <row r="329" spans="1:21" x14ac:dyDescent="0.3">
      <c r="A329" s="1">
        <v>38086</v>
      </c>
      <c r="B329">
        <v>719.93</v>
      </c>
      <c r="C329">
        <v>7.5728999999999997</v>
      </c>
      <c r="F329">
        <f t="shared" si="30"/>
        <v>-4.0588856904279647E-3</v>
      </c>
      <c r="G329">
        <f t="shared" si="33"/>
        <v>2.3302794796763545E-4</v>
      </c>
      <c r="H329" s="3">
        <f t="shared" si="35"/>
        <v>8.2936544070553442</v>
      </c>
      <c r="S329">
        <f t="shared" si="31"/>
        <v>9.5182988469169113E-3</v>
      </c>
      <c r="T329">
        <f t="shared" si="34"/>
        <v>8.0508090332554274E-4</v>
      </c>
      <c r="U329" s="3">
        <f t="shared" si="32"/>
        <v>7.0120349787800214</v>
      </c>
    </row>
    <row r="330" spans="1:21" x14ac:dyDescent="0.3">
      <c r="A330" s="1">
        <v>38093</v>
      </c>
      <c r="B330">
        <v>713.12</v>
      </c>
      <c r="C330">
        <v>7.6656000000000004</v>
      </c>
      <c r="F330">
        <f t="shared" si="30"/>
        <v>1.2166701908768821E-2</v>
      </c>
      <c r="G330">
        <f t="shared" si="33"/>
        <v>2.1453519754985478E-4</v>
      </c>
      <c r="H330" s="3">
        <f t="shared" si="35"/>
        <v>7.7570397762553718</v>
      </c>
      <c r="S330">
        <f t="shared" si="31"/>
        <v>-9.5042758632464201E-3</v>
      </c>
      <c r="T330">
        <f t="shared" si="34"/>
        <v>7.094977224156346E-4</v>
      </c>
      <c r="U330" s="3">
        <f t="shared" si="32"/>
        <v>7.1236360767661226</v>
      </c>
    </row>
    <row r="331" spans="1:21" x14ac:dyDescent="0.3">
      <c r="A331" s="1">
        <v>38100</v>
      </c>
      <c r="B331">
        <v>720</v>
      </c>
      <c r="C331">
        <v>7.7169999999999996</v>
      </c>
      <c r="F331">
        <f t="shared" si="30"/>
        <v>6.6829003287452249E-3</v>
      </c>
      <c r="G331">
        <f t="shared" si="33"/>
        <v>2.1148740175968572E-4</v>
      </c>
      <c r="H331" s="3">
        <f t="shared" si="35"/>
        <v>8.2501686864758081</v>
      </c>
      <c r="S331">
        <f t="shared" si="31"/>
        <v>9.6015028118552614E-3</v>
      </c>
      <c r="T331">
        <f t="shared" si="34"/>
        <v>6.3127914873908702E-4</v>
      </c>
      <c r="U331" s="3">
        <f t="shared" si="32"/>
        <v>7.2217273930962032</v>
      </c>
    </row>
    <row r="332" spans="1:21" x14ac:dyDescent="0.3">
      <c r="A332" s="1">
        <v>38107</v>
      </c>
      <c r="B332">
        <v>685.59</v>
      </c>
      <c r="C332">
        <v>7.6417999999999999</v>
      </c>
      <c r="F332">
        <f t="shared" si="30"/>
        <v>-9.7925099526108787E-3</v>
      </c>
      <c r="G332">
        <f t="shared" si="33"/>
        <v>1.9963262726896877E-4</v>
      </c>
      <c r="H332" s="3">
        <f t="shared" si="35"/>
        <v>8.0386831534461596</v>
      </c>
      <c r="S332">
        <f t="shared" si="31"/>
        <v>-4.8971430597198315E-2</v>
      </c>
      <c r="T332">
        <f t="shared" si="34"/>
        <v>5.6757594033768008E-4</v>
      </c>
      <c r="U332" s="3">
        <f t="shared" si="32"/>
        <v>3.2487965464267319</v>
      </c>
    </row>
    <row r="333" spans="1:21" x14ac:dyDescent="0.3">
      <c r="A333" s="1">
        <v>38114</v>
      </c>
      <c r="B333">
        <v>676.35</v>
      </c>
      <c r="C333">
        <v>7.6444000000000001</v>
      </c>
      <c r="F333">
        <f t="shared" si="30"/>
        <v>3.4017610983409102E-4</v>
      </c>
      <c r="G333">
        <f t="shared" si="33"/>
        <v>1.9467382489756152E-4</v>
      </c>
      <c r="H333" s="3">
        <f t="shared" si="35"/>
        <v>8.5435906636504129</v>
      </c>
      <c r="S333">
        <f t="shared" si="31"/>
        <v>-1.3569087877699847E-2</v>
      </c>
      <c r="T333">
        <f t="shared" si="34"/>
        <v>8.5471397169091415E-4</v>
      </c>
      <c r="U333" s="3">
        <f t="shared" si="32"/>
        <v>6.8493264163894461</v>
      </c>
    </row>
    <row r="334" spans="1:21" x14ac:dyDescent="0.3">
      <c r="A334" s="1">
        <v>38121</v>
      </c>
      <c r="B334">
        <v>663.75</v>
      </c>
      <c r="C334">
        <v>7.7122999999999999</v>
      </c>
      <c r="F334">
        <f t="shared" si="30"/>
        <v>8.8431033338916606E-3</v>
      </c>
      <c r="G334">
        <f t="shared" si="33"/>
        <v>1.8195897339967865E-4</v>
      </c>
      <c r="H334" s="3">
        <f t="shared" si="35"/>
        <v>8.1819594898782579</v>
      </c>
      <c r="S334">
        <f t="shared" si="31"/>
        <v>-1.8805120979054339E-2</v>
      </c>
      <c r="T334">
        <f t="shared" si="34"/>
        <v>7.6385179861121195E-4</v>
      </c>
      <c r="U334" s="3">
        <f t="shared" si="32"/>
        <v>6.7141771005545001</v>
      </c>
    </row>
    <row r="335" spans="1:21" x14ac:dyDescent="0.3">
      <c r="A335" s="1">
        <v>38128</v>
      </c>
      <c r="B335">
        <v>667.02</v>
      </c>
      <c r="C335">
        <v>7.5541</v>
      </c>
      <c r="F335">
        <f t="shared" si="30"/>
        <v>-2.0725994744345087E-2</v>
      </c>
      <c r="G335">
        <f t="shared" si="33"/>
        <v>1.7874076160037761E-4</v>
      </c>
      <c r="H335" s="3">
        <f t="shared" si="35"/>
        <v>6.226278616345498</v>
      </c>
      <c r="S335">
        <f t="shared" si="31"/>
        <v>4.91445791743007E-3</v>
      </c>
      <c r="T335">
        <f t="shared" si="34"/>
        <v>7.1447118770365226E-4</v>
      </c>
      <c r="U335" s="3">
        <f t="shared" si="32"/>
        <v>7.210164008862737</v>
      </c>
    </row>
    <row r="336" spans="1:21" x14ac:dyDescent="0.3">
      <c r="A336" s="1">
        <v>38135</v>
      </c>
      <c r="B336">
        <v>673.95</v>
      </c>
      <c r="C336">
        <v>7.4446000000000003</v>
      </c>
      <c r="F336">
        <f t="shared" si="30"/>
        <v>-1.4601524863409161E-2</v>
      </c>
      <c r="G336">
        <f t="shared" si="33"/>
        <v>2.0803048391604574E-4</v>
      </c>
      <c r="H336" s="3">
        <f t="shared" si="35"/>
        <v>7.4529543632612762</v>
      </c>
      <c r="S336">
        <f t="shared" si="31"/>
        <v>1.0335893710700076E-2</v>
      </c>
      <c r="T336">
        <f t="shared" si="34"/>
        <v>6.2561126205536069E-4</v>
      </c>
      <c r="U336" s="3">
        <f t="shared" si="32"/>
        <v>7.2060192574471253</v>
      </c>
    </row>
    <row r="337" spans="1:21" x14ac:dyDescent="0.3">
      <c r="A337" s="1">
        <v>38142</v>
      </c>
      <c r="B337">
        <v>685.49</v>
      </c>
      <c r="C337">
        <v>7.4317000000000002</v>
      </c>
      <c r="F337">
        <f t="shared" si="30"/>
        <v>-1.7343026469473042E-3</v>
      </c>
      <c r="G337">
        <f t="shared" si="33"/>
        <v>2.1213140925473568E-4</v>
      </c>
      <c r="H337" s="3">
        <f t="shared" si="35"/>
        <v>8.4441256466551859</v>
      </c>
      <c r="S337">
        <f t="shared" si="31"/>
        <v>1.6977986819636481E-2</v>
      </c>
      <c r="T337">
        <f t="shared" si="34"/>
        <v>5.6509405736978181E-4</v>
      </c>
      <c r="U337" s="3">
        <f t="shared" si="32"/>
        <v>6.9684226892398602</v>
      </c>
    </row>
    <row r="338" spans="1:21" x14ac:dyDescent="0.3">
      <c r="A338" s="1">
        <v>38149</v>
      </c>
      <c r="B338">
        <v>687.26</v>
      </c>
      <c r="C338">
        <v>7.6208999999999998</v>
      </c>
      <c r="F338">
        <f t="shared" si="30"/>
        <v>2.5139838248431415E-2</v>
      </c>
      <c r="G338">
        <f t="shared" si="33"/>
        <v>1.9637321529620191E-4</v>
      </c>
      <c r="H338" s="3">
        <f t="shared" si="35"/>
        <v>5.3170736332706747</v>
      </c>
      <c r="S338">
        <f t="shared" si="31"/>
        <v>2.5787666813045064E-3</v>
      </c>
      <c r="T338">
        <f t="shared" si="34"/>
        <v>5.4228512623768631E-4</v>
      </c>
      <c r="U338" s="3">
        <f t="shared" si="32"/>
        <v>7.5074556407259099</v>
      </c>
    </row>
    <row r="339" spans="1:21" x14ac:dyDescent="0.3">
      <c r="A339" s="1">
        <v>38156</v>
      </c>
      <c r="B339">
        <v>681.37</v>
      </c>
      <c r="C339">
        <v>7.5415000000000001</v>
      </c>
      <c r="F339">
        <f t="shared" si="30"/>
        <v>-1.0473371734140631E-2</v>
      </c>
      <c r="G339">
        <f t="shared" si="33"/>
        <v>2.4070269319395008E-4</v>
      </c>
      <c r="H339" s="3">
        <f t="shared" si="35"/>
        <v>7.8762343218790587</v>
      </c>
      <c r="S339">
        <f t="shared" si="31"/>
        <v>-8.6072004307991834E-3</v>
      </c>
      <c r="T339">
        <f t="shared" si="34"/>
        <v>4.822022205183849E-4</v>
      </c>
      <c r="U339" s="3">
        <f t="shared" si="32"/>
        <v>7.4835104088568238</v>
      </c>
    </row>
    <row r="340" spans="1:21" x14ac:dyDescent="0.3">
      <c r="A340" s="1">
        <v>38163</v>
      </c>
      <c r="B340">
        <v>697.54</v>
      </c>
      <c r="C340">
        <v>7.5118</v>
      </c>
      <c r="F340">
        <f t="shared" si="30"/>
        <v>-3.9459837427925654E-3</v>
      </c>
      <c r="G340">
        <f t="shared" si="33"/>
        <v>2.2921922159047369E-4</v>
      </c>
      <c r="H340" s="3">
        <f t="shared" si="35"/>
        <v>8.3129020357481647</v>
      </c>
      <c r="S340">
        <f t="shared" si="31"/>
        <v>2.3454382467036138E-2</v>
      </c>
      <c r="T340">
        <f t="shared" si="34"/>
        <v>4.4297958256501367E-4</v>
      </c>
      <c r="U340" s="3">
        <f t="shared" si="32"/>
        <v>6.4801507334874318</v>
      </c>
    </row>
    <row r="341" spans="1:21" x14ac:dyDescent="0.3">
      <c r="A341" s="1">
        <v>38170</v>
      </c>
      <c r="B341">
        <v>695.82</v>
      </c>
      <c r="C341">
        <v>7.4535</v>
      </c>
      <c r="F341">
        <f t="shared" si="30"/>
        <v>-7.7913967550294278E-3</v>
      </c>
      <c r="G341">
        <f t="shared" si="33"/>
        <v>2.1136567235010659E-4</v>
      </c>
      <c r="H341" s="3">
        <f t="shared" si="35"/>
        <v>8.1747131102388426</v>
      </c>
      <c r="S341">
        <f t="shared" si="31"/>
        <v>-2.4688535247898644E-3</v>
      </c>
      <c r="T341">
        <f t="shared" si="34"/>
        <v>4.8092750635820984E-4</v>
      </c>
      <c r="U341" s="3">
        <f t="shared" si="32"/>
        <v>7.6271200915999389</v>
      </c>
    </row>
    <row r="342" spans="1:21" x14ac:dyDescent="0.3">
      <c r="A342" s="1">
        <v>38177</v>
      </c>
      <c r="B342">
        <v>679.5</v>
      </c>
      <c r="C342">
        <v>7.4005999999999998</v>
      </c>
      <c r="F342">
        <f t="shared" si="30"/>
        <v>-7.1226427240360171E-3</v>
      </c>
      <c r="G342">
        <f t="shared" si="33"/>
        <v>2.0099055501159117E-4</v>
      </c>
      <c r="H342" s="3">
        <f t="shared" si="35"/>
        <v>8.2598425744122093</v>
      </c>
      <c r="S342">
        <f t="shared" si="31"/>
        <v>-2.3733772605468571E-2</v>
      </c>
      <c r="T342">
        <f t="shared" si="34"/>
        <v>4.3193501958791705E-4</v>
      </c>
      <c r="U342" s="3">
        <f t="shared" si="32"/>
        <v>6.4431226582116121</v>
      </c>
    </row>
    <row r="343" spans="1:21" x14ac:dyDescent="0.3">
      <c r="A343" s="1">
        <v>38184</v>
      </c>
      <c r="B343">
        <v>673.44</v>
      </c>
      <c r="C343">
        <v>7.3792</v>
      </c>
      <c r="F343">
        <f t="shared" si="30"/>
        <v>-2.8958463517638191E-3</v>
      </c>
      <c r="G343">
        <f t="shared" si="33"/>
        <v>1.9167468165904669E-4</v>
      </c>
      <c r="H343" s="3">
        <f t="shared" si="35"/>
        <v>8.51596016102493</v>
      </c>
      <c r="S343">
        <f t="shared" si="31"/>
        <v>-8.9583285689378532E-3</v>
      </c>
      <c r="T343">
        <f t="shared" si="34"/>
        <v>4.7383345581287296E-4</v>
      </c>
      <c r="U343" s="3">
        <f t="shared" si="32"/>
        <v>7.4852878684405084</v>
      </c>
    </row>
    <row r="344" spans="1:21" x14ac:dyDescent="0.3">
      <c r="A344" s="1">
        <v>38191</v>
      </c>
      <c r="B344">
        <v>668.45</v>
      </c>
      <c r="C344">
        <v>7.6075999999999997</v>
      </c>
      <c r="F344">
        <f t="shared" si="30"/>
        <v>3.0482515972820697E-2</v>
      </c>
      <c r="G344">
        <f t="shared" si="33"/>
        <v>1.8027857416330037E-4</v>
      </c>
      <c r="H344" s="3">
        <f t="shared" si="35"/>
        <v>3.4668519052116942</v>
      </c>
      <c r="S344">
        <f t="shared" si="31"/>
        <v>-7.4373055931289365E-3</v>
      </c>
      <c r="T344">
        <f t="shared" si="34"/>
        <v>4.3704195857139353E-4</v>
      </c>
      <c r="U344" s="3">
        <f t="shared" si="32"/>
        <v>7.6089179564075984</v>
      </c>
    </row>
    <row r="345" spans="1:21" x14ac:dyDescent="0.3">
      <c r="A345" s="1">
        <v>38198</v>
      </c>
      <c r="B345">
        <v>683.3</v>
      </c>
      <c r="C345">
        <v>7.6695000000000002</v>
      </c>
      <c r="F345">
        <f t="shared" si="30"/>
        <v>8.10367658065771E-3</v>
      </c>
      <c r="G345">
        <f t="shared" si="33"/>
        <v>2.5463439847312668E-4</v>
      </c>
      <c r="H345" s="3">
        <f t="shared" si="35"/>
        <v>8.0177842756377125</v>
      </c>
      <c r="S345">
        <f t="shared" si="31"/>
        <v>2.197240235760092E-2</v>
      </c>
      <c r="T345">
        <f t="shared" si="34"/>
        <v>4.0328078217564939E-4</v>
      </c>
      <c r="U345" s="3">
        <f t="shared" si="32"/>
        <v>6.6187302933600112</v>
      </c>
    </row>
    <row r="346" spans="1:21" x14ac:dyDescent="0.3">
      <c r="A346" s="1">
        <v>38205</v>
      </c>
      <c r="B346">
        <v>663.15</v>
      </c>
      <c r="C346">
        <v>7.4720000000000004</v>
      </c>
      <c r="F346">
        <f t="shared" si="30"/>
        <v>-2.6088723279484992E-2</v>
      </c>
      <c r="G346">
        <f t="shared" si="33"/>
        <v>2.3651621952145165E-4</v>
      </c>
      <c r="H346" s="3">
        <f t="shared" si="35"/>
        <v>5.4717990245051427</v>
      </c>
      <c r="S346">
        <f t="shared" si="31"/>
        <v>-2.9932792846370695E-2</v>
      </c>
      <c r="T346">
        <f t="shared" si="34"/>
        <v>4.3855327462226438E-4</v>
      </c>
      <c r="U346" s="3">
        <f t="shared" si="32"/>
        <v>5.6890115945543567</v>
      </c>
    </row>
    <row r="347" spans="1:21" x14ac:dyDescent="0.3">
      <c r="A347" s="1">
        <v>38212</v>
      </c>
      <c r="B347">
        <v>649.36</v>
      </c>
      <c r="C347">
        <v>7.4515000000000002</v>
      </c>
      <c r="F347">
        <f t="shared" si="30"/>
        <v>-2.7473465198310618E-3</v>
      </c>
      <c r="G347">
        <f t="shared" si="33"/>
        <v>2.7765693982322091E-4</v>
      </c>
      <c r="H347" s="3">
        <f t="shared" si="35"/>
        <v>8.161939923659693</v>
      </c>
      <c r="S347">
        <f t="shared" si="31"/>
        <v>-2.1013946487441537E-2</v>
      </c>
      <c r="T347">
        <f t="shared" si="34"/>
        <v>5.2818790123304051E-4</v>
      </c>
      <c r="U347" s="3">
        <f t="shared" si="32"/>
        <v>6.7100189675700683</v>
      </c>
    </row>
    <row r="348" spans="1:21" x14ac:dyDescent="0.3">
      <c r="A348" s="1">
        <v>38219</v>
      </c>
      <c r="B348">
        <v>664.52</v>
      </c>
      <c r="C348">
        <v>7.4640000000000004</v>
      </c>
      <c r="F348">
        <f t="shared" si="30"/>
        <v>1.676109138332355E-3</v>
      </c>
      <c r="G348">
        <f t="shared" si="33"/>
        <v>2.499025136047923E-4</v>
      </c>
      <c r="H348" s="3">
        <f t="shared" si="35"/>
        <v>8.2831979106858604</v>
      </c>
      <c r="S348">
        <f t="shared" si="31"/>
        <v>2.3077713065357611E-2</v>
      </c>
      <c r="T348">
        <f t="shared" si="34"/>
        <v>5.3465612979850853E-4</v>
      </c>
      <c r="U348" s="3">
        <f t="shared" si="32"/>
        <v>6.5377683063533034</v>
      </c>
    </row>
    <row r="349" spans="1:21" x14ac:dyDescent="0.3">
      <c r="A349" s="1">
        <v>38226</v>
      </c>
      <c r="B349">
        <v>690.92</v>
      </c>
      <c r="C349">
        <v>7.5880000000000001</v>
      </c>
      <c r="F349">
        <f t="shared" si="30"/>
        <v>1.6476588527724944E-2</v>
      </c>
      <c r="G349">
        <f t="shared" si="33"/>
        <v>2.2697368481622708E-4</v>
      </c>
      <c r="H349" s="3">
        <f t="shared" si="35"/>
        <v>7.1945996251312323</v>
      </c>
      <c r="S349">
        <f t="shared" si="31"/>
        <v>3.895906730680572E-2</v>
      </c>
      <c r="T349">
        <f t="shared" si="34"/>
        <v>5.5333306192127099E-4</v>
      </c>
      <c r="U349" s="3">
        <f t="shared" si="32"/>
        <v>4.7565209318563921</v>
      </c>
    </row>
    <row r="350" spans="1:21" x14ac:dyDescent="0.3">
      <c r="A350" s="1">
        <v>38233</v>
      </c>
      <c r="B350">
        <v>696.67</v>
      </c>
      <c r="C350">
        <v>7.5625</v>
      </c>
      <c r="F350">
        <f t="shared" si="30"/>
        <v>-3.3662287158079751E-3</v>
      </c>
      <c r="G350">
        <f t="shared" si="33"/>
        <v>2.3277769133276565E-4</v>
      </c>
      <c r="H350" s="3">
        <f t="shared" si="35"/>
        <v>8.3167471994732303</v>
      </c>
      <c r="S350">
        <f t="shared" si="31"/>
        <v>8.2877981432118494E-3</v>
      </c>
      <c r="T350">
        <f t="shared" si="34"/>
        <v>7.1354818369877401E-4</v>
      </c>
      <c r="U350" s="3">
        <f t="shared" si="32"/>
        <v>7.1489985599068584</v>
      </c>
    </row>
    <row r="351" spans="1:21" x14ac:dyDescent="0.3">
      <c r="A351" s="1">
        <v>38240</v>
      </c>
      <c r="B351">
        <v>691.91</v>
      </c>
      <c r="C351">
        <v>7.4135</v>
      </c>
      <c r="F351">
        <f t="shared" si="30"/>
        <v>-1.9899160881016096E-2</v>
      </c>
      <c r="G351">
        <f t="shared" si="33"/>
        <v>2.1386542312521196E-4</v>
      </c>
      <c r="H351" s="3">
        <f t="shared" si="35"/>
        <v>6.5986412875789249</v>
      </c>
      <c r="S351">
        <f t="shared" si="31"/>
        <v>-6.855951612343752E-3</v>
      </c>
      <c r="T351">
        <f t="shared" si="34"/>
        <v>6.3140805643361198E-4</v>
      </c>
      <c r="U351" s="3">
        <f t="shared" si="32"/>
        <v>7.2931149648212967</v>
      </c>
    </row>
    <row r="352" spans="1:21" x14ac:dyDescent="0.3">
      <c r="A352" s="1">
        <v>38247</v>
      </c>
      <c r="B352">
        <v>701.86</v>
      </c>
      <c r="C352">
        <v>7.4569999999999999</v>
      </c>
      <c r="F352">
        <f t="shared" si="30"/>
        <v>5.8505260857139351E-3</v>
      </c>
      <c r="G352">
        <f t="shared" si="33"/>
        <v>2.3345421432768377E-4</v>
      </c>
      <c r="H352" s="3">
        <f t="shared" si="35"/>
        <v>8.2159063038346023</v>
      </c>
      <c r="S352">
        <f t="shared" si="31"/>
        <v>1.4278064581582614E-2</v>
      </c>
      <c r="T352">
        <f t="shared" si="34"/>
        <v>5.6103415142882669E-4</v>
      </c>
      <c r="U352" s="3">
        <f t="shared" si="32"/>
        <v>7.1223585134549934</v>
      </c>
    </row>
    <row r="353" spans="1:21" x14ac:dyDescent="0.3">
      <c r="A353" s="1">
        <v>38254</v>
      </c>
      <c r="B353">
        <v>697.69</v>
      </c>
      <c r="C353">
        <v>7.3559999999999999</v>
      </c>
      <c r="F353">
        <f t="shared" si="30"/>
        <v>-1.3636881819583141E-2</v>
      </c>
      <c r="G353">
        <f t="shared" si="33"/>
        <v>2.1649253460775511E-4</v>
      </c>
      <c r="H353" s="3">
        <f t="shared" si="35"/>
        <v>7.5789662325789218</v>
      </c>
      <c r="S353">
        <f t="shared" si="31"/>
        <v>-5.9590759028561304E-3</v>
      </c>
      <c r="T353">
        <f t="shared" si="34"/>
        <v>5.2654982757713666E-4</v>
      </c>
      <c r="U353" s="3">
        <f t="shared" si="32"/>
        <v>7.4817244676865649</v>
      </c>
    </row>
    <row r="354" spans="1:21" x14ac:dyDescent="0.3">
      <c r="A354" s="1">
        <v>38261</v>
      </c>
      <c r="B354">
        <v>717.1</v>
      </c>
      <c r="C354">
        <v>7.2625000000000002</v>
      </c>
      <c r="F354">
        <f t="shared" si="30"/>
        <v>-1.2792184564044948E-2</v>
      </c>
      <c r="G354">
        <f t="shared" si="33"/>
        <v>2.1651806350451118E-4</v>
      </c>
      <c r="H354" s="3">
        <f t="shared" si="35"/>
        <v>7.6820567465995149</v>
      </c>
      <c r="S354">
        <f t="shared" si="31"/>
        <v>2.7440422853850923E-2</v>
      </c>
      <c r="T354">
        <f t="shared" si="34"/>
        <v>4.7357774925951937E-4</v>
      </c>
      <c r="U354" s="3">
        <f t="shared" si="32"/>
        <v>6.0652194058615372</v>
      </c>
    </row>
    <row r="355" spans="1:21" x14ac:dyDescent="0.3">
      <c r="A355" s="1">
        <v>38268</v>
      </c>
      <c r="B355">
        <v>721.73</v>
      </c>
      <c r="C355">
        <v>7.3075000000000001</v>
      </c>
      <c r="F355">
        <f t="shared" si="30"/>
        <v>6.1770958252342417E-3</v>
      </c>
      <c r="G355">
        <f t="shared" si="33"/>
        <v>2.1451204115303726E-4</v>
      </c>
      <c r="H355" s="3">
        <f t="shared" si="35"/>
        <v>8.2692688297649291</v>
      </c>
      <c r="S355">
        <f t="shared" si="31"/>
        <v>6.4358068445264441E-3</v>
      </c>
      <c r="T355">
        <f t="shared" si="34"/>
        <v>5.3579877069672322E-4</v>
      </c>
      <c r="U355" s="3">
        <f t="shared" si="32"/>
        <v>7.4544474816564241</v>
      </c>
    </row>
    <row r="356" spans="1:21" x14ac:dyDescent="0.3">
      <c r="A356" s="1">
        <v>38275</v>
      </c>
      <c r="B356">
        <v>713.8</v>
      </c>
      <c r="C356">
        <v>7.2983000000000002</v>
      </c>
      <c r="F356">
        <f t="shared" si="30"/>
        <v>-1.259773681239315E-3</v>
      </c>
      <c r="G356">
        <f t="shared" si="33"/>
        <v>2.0149397965132582E-4</v>
      </c>
      <c r="H356" s="3">
        <f t="shared" si="35"/>
        <v>8.5018747413046682</v>
      </c>
      <c r="S356">
        <f t="shared" si="31"/>
        <v>-1.1048296676995877E-2</v>
      </c>
      <c r="T356">
        <f t="shared" si="34"/>
        <v>4.8201192709807845E-4</v>
      </c>
      <c r="U356" s="3">
        <f t="shared" si="32"/>
        <v>7.3843013692431798</v>
      </c>
    </row>
    <row r="357" spans="1:21" x14ac:dyDescent="0.3">
      <c r="A357" s="1">
        <v>38282</v>
      </c>
      <c r="B357">
        <v>702.79</v>
      </c>
      <c r="C357">
        <v>7.1665000000000001</v>
      </c>
      <c r="F357">
        <f t="shared" si="30"/>
        <v>-1.8224053940891351E-2</v>
      </c>
      <c r="G357">
        <f t="shared" si="33"/>
        <v>1.8762118455594069E-4</v>
      </c>
      <c r="H357" s="3">
        <f t="shared" si="35"/>
        <v>6.8109435868087509</v>
      </c>
      <c r="S357">
        <f t="shared" si="31"/>
        <v>-1.5544683643437491E-2</v>
      </c>
      <c r="T357">
        <f t="shared" si="34"/>
        <v>4.4988251408341204E-4</v>
      </c>
      <c r="U357" s="3">
        <f t="shared" si="32"/>
        <v>7.1694123276748067</v>
      </c>
    </row>
    <row r="358" spans="1:21" x14ac:dyDescent="0.3">
      <c r="A358" s="1">
        <v>38289</v>
      </c>
      <c r="B358">
        <v>702.55</v>
      </c>
      <c r="C358">
        <v>7.0674999999999999</v>
      </c>
      <c r="F358">
        <f t="shared" si="30"/>
        <v>-1.3910579795524968E-2</v>
      </c>
      <c r="G358">
        <f t="shared" si="33"/>
        <v>2.0638226032454482E-4</v>
      </c>
      <c r="H358" s="3">
        <f t="shared" si="35"/>
        <v>7.5481793957294663</v>
      </c>
      <c r="S358">
        <f t="shared" si="31"/>
        <v>-3.4155436027326797E-4</v>
      </c>
      <c r="T358">
        <f t="shared" si="34"/>
        <v>4.4119377372760248E-4</v>
      </c>
      <c r="U358" s="3">
        <f t="shared" si="32"/>
        <v>7.7257619652562175</v>
      </c>
    </row>
    <row r="359" spans="1:21" x14ac:dyDescent="0.3">
      <c r="A359" s="1">
        <v>38296</v>
      </c>
      <c r="B359">
        <v>726.54</v>
      </c>
      <c r="C359">
        <v>7.0060000000000002</v>
      </c>
      <c r="F359">
        <f t="shared" si="30"/>
        <v>-8.7398858103132325E-3</v>
      </c>
      <c r="G359">
        <f t="shared" si="33"/>
        <v>2.0900683010087283E-4</v>
      </c>
      <c r="H359" s="3">
        <f t="shared" si="35"/>
        <v>8.1076742113888685</v>
      </c>
      <c r="S359">
        <f t="shared" si="31"/>
        <v>3.3576966941980778E-2</v>
      </c>
      <c r="T359">
        <f t="shared" si="34"/>
        <v>3.9855651094632924E-4</v>
      </c>
      <c r="U359" s="3">
        <f t="shared" si="32"/>
        <v>4.9989213503401704</v>
      </c>
    </row>
    <row r="360" spans="1:21" x14ac:dyDescent="0.3">
      <c r="A360" s="1">
        <v>38303</v>
      </c>
      <c r="B360">
        <v>742.41</v>
      </c>
      <c r="C360">
        <v>6.9061000000000003</v>
      </c>
      <c r="F360">
        <f t="shared" si="30"/>
        <v>-1.4361845750153156E-2</v>
      </c>
      <c r="G360">
        <f t="shared" si="33"/>
        <v>2.0050187311245111E-4</v>
      </c>
      <c r="H360" s="3">
        <f t="shared" si="35"/>
        <v>7.4859553659562073</v>
      </c>
      <c r="S360">
        <f t="shared" si="31"/>
        <v>2.1608111214529862E-2</v>
      </c>
      <c r="T360">
        <f t="shared" si="34"/>
        <v>5.2952147350815459E-4</v>
      </c>
      <c r="U360" s="3">
        <f t="shared" si="32"/>
        <v>6.6617775650337352</v>
      </c>
    </row>
    <row r="361" spans="1:21" x14ac:dyDescent="0.3">
      <c r="A361" s="1">
        <v>38310</v>
      </c>
      <c r="B361">
        <v>740.17</v>
      </c>
      <c r="C361">
        <v>6.8810000000000002</v>
      </c>
      <c r="F361">
        <f t="shared" si="30"/>
        <v>-3.6410888047991082E-3</v>
      </c>
      <c r="G361">
        <f t="shared" si="33"/>
        <v>2.0539825615478741E-4</v>
      </c>
      <c r="H361" s="3">
        <f t="shared" si="35"/>
        <v>8.4260142770757902</v>
      </c>
      <c r="S361">
        <f t="shared" si="31"/>
        <v>-3.0217616647482117E-3</v>
      </c>
      <c r="T361">
        <f t="shared" si="34"/>
        <v>5.3947242622213402E-4</v>
      </c>
      <c r="U361" s="3">
        <f t="shared" si="32"/>
        <v>7.5079930081384498</v>
      </c>
    </row>
    <row r="362" spans="1:21" x14ac:dyDescent="0.3">
      <c r="A362" s="1">
        <v>38317</v>
      </c>
      <c r="B362">
        <v>743.52</v>
      </c>
      <c r="C362">
        <v>6.7103999999999999</v>
      </c>
      <c r="F362">
        <f t="shared" si="30"/>
        <v>-2.5105428494879074E-2</v>
      </c>
      <c r="G362">
        <f t="shared" si="33"/>
        <v>1.9184561481270707E-4</v>
      </c>
      <c r="H362" s="3">
        <f t="shared" si="35"/>
        <v>5.2734563106879424</v>
      </c>
      <c r="S362">
        <f t="shared" si="31"/>
        <v>4.5157757925566762E-3</v>
      </c>
      <c r="T362">
        <f t="shared" si="34"/>
        <v>4.8026664462216638E-4</v>
      </c>
      <c r="U362" s="3">
        <f t="shared" si="32"/>
        <v>7.5987088711351127</v>
      </c>
    </row>
    <row r="363" spans="1:21" x14ac:dyDescent="0.3">
      <c r="A363" s="1">
        <v>38324</v>
      </c>
      <c r="B363">
        <v>744.4</v>
      </c>
      <c r="C363">
        <v>6.6086999999999998</v>
      </c>
      <c r="F363">
        <f t="shared" si="30"/>
        <v>-1.5271598913816697E-2</v>
      </c>
      <c r="G363">
        <f t="shared" si="33"/>
        <v>2.3687551359142855E-4</v>
      </c>
      <c r="H363" s="3">
        <f t="shared" si="35"/>
        <v>7.3634007101232566</v>
      </c>
      <c r="S363">
        <f t="shared" si="31"/>
        <v>1.1828594314273883E-3</v>
      </c>
      <c r="T363">
        <f t="shared" si="34"/>
        <v>4.3349774762444713E-4</v>
      </c>
      <c r="U363" s="3">
        <f t="shared" si="32"/>
        <v>7.7403963596147847</v>
      </c>
    </row>
    <row r="364" spans="1:21" x14ac:dyDescent="0.3">
      <c r="A364" s="1">
        <v>38331</v>
      </c>
      <c r="B364">
        <v>736.89</v>
      </c>
      <c r="C364">
        <v>6.7798999999999996</v>
      </c>
      <c r="F364">
        <f t="shared" si="30"/>
        <v>2.5575389769348682E-2</v>
      </c>
      <c r="G364">
        <f t="shared" si="33"/>
        <v>2.373313750029894E-4</v>
      </c>
      <c r="H364" s="3">
        <f t="shared" si="35"/>
        <v>5.5899887520731024</v>
      </c>
      <c r="S364">
        <f t="shared" si="31"/>
        <v>-1.0139897449548907E-2</v>
      </c>
      <c r="T364">
        <f t="shared" si="34"/>
        <v>3.9245045318811738E-4</v>
      </c>
      <c r="U364" s="3">
        <f t="shared" si="32"/>
        <v>7.5811117250863633</v>
      </c>
    </row>
    <row r="365" spans="1:21" x14ac:dyDescent="0.3">
      <c r="A365" s="1">
        <v>38338</v>
      </c>
      <c r="B365">
        <v>728.94</v>
      </c>
      <c r="C365">
        <v>6.7454000000000001</v>
      </c>
      <c r="F365">
        <f t="shared" si="30"/>
        <v>-5.1015614920947513E-3</v>
      </c>
      <c r="G365">
        <f t="shared" si="33"/>
        <v>2.7591005131888109E-4</v>
      </c>
      <c r="H365" s="3">
        <f t="shared" si="35"/>
        <v>8.1011080583403334</v>
      </c>
      <c r="S365">
        <f t="shared" si="31"/>
        <v>-1.0847203223840864E-2</v>
      </c>
      <c r="T365">
        <f t="shared" si="34"/>
        <v>3.7379693853002428E-4</v>
      </c>
      <c r="U365" s="3">
        <f t="shared" si="32"/>
        <v>7.577023156869851</v>
      </c>
    </row>
    <row r="366" spans="1:21" x14ac:dyDescent="0.3">
      <c r="A366" s="1">
        <v>38345</v>
      </c>
      <c r="B366">
        <v>741.98</v>
      </c>
      <c r="C366">
        <v>6.6733000000000002</v>
      </c>
      <c r="F366">
        <f t="shared" si="30"/>
        <v>-1.0746300887406225E-2</v>
      </c>
      <c r="G366">
        <f t="shared" si="33"/>
        <v>2.5016394054843506E-4</v>
      </c>
      <c r="H366" s="3">
        <f t="shared" si="35"/>
        <v>7.83176488076049</v>
      </c>
      <c r="S366">
        <f t="shared" si="31"/>
        <v>1.7730864531506772E-2</v>
      </c>
      <c r="T366">
        <f t="shared" si="34"/>
        <v>3.6072364301603622E-4</v>
      </c>
      <c r="U366" s="3">
        <f t="shared" si="32"/>
        <v>7.0558626572138641</v>
      </c>
    </row>
    <row r="367" spans="1:21" x14ac:dyDescent="0.3">
      <c r="A367" s="1">
        <v>38352</v>
      </c>
      <c r="B367">
        <v>741.88</v>
      </c>
      <c r="C367">
        <v>6.6521999999999997</v>
      </c>
      <c r="F367">
        <f t="shared" si="30"/>
        <v>-3.1668631772709382E-3</v>
      </c>
      <c r="G367">
        <f t="shared" si="33"/>
        <v>2.374145903453172E-4</v>
      </c>
      <c r="H367" s="3">
        <f t="shared" si="35"/>
        <v>8.3034599648130172</v>
      </c>
      <c r="S367">
        <f t="shared" si="31"/>
        <v>-1.3478360512634893E-4</v>
      </c>
      <c r="T367">
        <f t="shared" si="34"/>
        <v>3.7897087522826829E-4</v>
      </c>
      <c r="U367" s="3">
        <f t="shared" si="32"/>
        <v>7.8780032654794692</v>
      </c>
    </row>
    <row r="368" spans="1:21" x14ac:dyDescent="0.3">
      <c r="A368" s="1">
        <v>38359</v>
      </c>
      <c r="B368">
        <v>748.02</v>
      </c>
      <c r="C368">
        <v>6.9223999999999997</v>
      </c>
      <c r="F368">
        <f t="shared" si="30"/>
        <v>3.981490328616813E-2</v>
      </c>
      <c r="G368">
        <f t="shared" si="33"/>
        <v>2.1750600044699153E-4</v>
      </c>
      <c r="H368" s="3">
        <f t="shared" si="35"/>
        <v>1.1450873781806692</v>
      </c>
      <c r="S368">
        <f t="shared" si="31"/>
        <v>8.242210563852324E-3</v>
      </c>
      <c r="T368">
        <f t="shared" si="34"/>
        <v>3.4764871017137558E-4</v>
      </c>
      <c r="U368" s="3">
        <f t="shared" si="32"/>
        <v>7.768908040053577</v>
      </c>
    </row>
    <row r="369" spans="1:21" x14ac:dyDescent="0.3">
      <c r="A369" s="1">
        <v>38366</v>
      </c>
      <c r="B369">
        <v>742.63</v>
      </c>
      <c r="C369">
        <v>6.9112</v>
      </c>
      <c r="F369">
        <f t="shared" si="30"/>
        <v>-1.619246247854609E-3</v>
      </c>
      <c r="G369">
        <f t="shared" si="33"/>
        <v>3.4437046614672114E-4</v>
      </c>
      <c r="H369" s="3">
        <f t="shared" si="35"/>
        <v>7.9661787710217569</v>
      </c>
      <c r="S369">
        <f t="shared" si="31"/>
        <v>-7.231776058445106E-3</v>
      </c>
      <c r="T369">
        <f t="shared" si="34"/>
        <v>3.3202094686483099E-4</v>
      </c>
      <c r="U369" s="3">
        <f t="shared" si="32"/>
        <v>7.8527965779066111</v>
      </c>
    </row>
    <row r="370" spans="1:21" x14ac:dyDescent="0.3">
      <c r="A370" s="1">
        <v>38373</v>
      </c>
      <c r="B370">
        <v>735.1</v>
      </c>
      <c r="C370">
        <v>6.9382000000000001</v>
      </c>
      <c r="F370">
        <f t="shared" si="30"/>
        <v>3.8990908207629776E-3</v>
      </c>
      <c r="G370">
        <f t="shared" si="33"/>
        <v>3.035354712789241E-4</v>
      </c>
      <c r="H370" s="3">
        <f t="shared" si="35"/>
        <v>8.0499259760754729</v>
      </c>
      <c r="S370">
        <f t="shared" si="31"/>
        <v>-1.019139514645153E-2</v>
      </c>
      <c r="T370">
        <f t="shared" si="34"/>
        <v>3.1693853450485613E-4</v>
      </c>
      <c r="U370" s="3">
        <f t="shared" si="32"/>
        <v>7.7290907823472335</v>
      </c>
    </row>
    <row r="371" spans="1:21" x14ac:dyDescent="0.3">
      <c r="A371" s="1">
        <v>38380</v>
      </c>
      <c r="B371">
        <v>735.32</v>
      </c>
      <c r="C371">
        <v>6.9791999999999996</v>
      </c>
      <c r="F371">
        <f t="shared" si="30"/>
        <v>5.8919221418724096E-3</v>
      </c>
      <c r="G371">
        <f t="shared" si="33"/>
        <v>2.7157544630841262E-4</v>
      </c>
      <c r="H371" s="3">
        <f t="shared" si="35"/>
        <v>8.08344330530036</v>
      </c>
      <c r="S371">
        <f t="shared" si="31"/>
        <v>2.9923423462898784E-4</v>
      </c>
      <c r="T371">
        <f t="shared" si="34"/>
        <v>3.1218830922886216E-4</v>
      </c>
      <c r="U371" s="3">
        <f t="shared" si="32"/>
        <v>8.0716171793183626</v>
      </c>
    </row>
    <row r="372" spans="1:21" x14ac:dyDescent="0.3">
      <c r="A372" s="1">
        <v>38387</v>
      </c>
      <c r="B372">
        <v>755.57</v>
      </c>
      <c r="C372">
        <v>7.0488999999999997</v>
      </c>
      <c r="F372">
        <f t="shared" si="30"/>
        <v>9.9372792565177656E-3</v>
      </c>
      <c r="G372">
        <f t="shared" si="33"/>
        <v>2.4743897573861501E-4</v>
      </c>
      <c r="H372" s="3">
        <f t="shared" si="35"/>
        <v>7.905260213586585</v>
      </c>
      <c r="S372">
        <f t="shared" si="31"/>
        <v>2.7166652677626774E-2</v>
      </c>
      <c r="T372">
        <f t="shared" si="34"/>
        <v>2.9303645873804499E-4</v>
      </c>
      <c r="U372" s="3">
        <f t="shared" si="32"/>
        <v>5.6166633720992003</v>
      </c>
    </row>
    <row r="373" spans="1:21" x14ac:dyDescent="0.3">
      <c r="A373" s="1">
        <v>38394</v>
      </c>
      <c r="B373">
        <v>766.82</v>
      </c>
      <c r="C373">
        <v>7.0720000000000001</v>
      </c>
      <c r="F373">
        <f t="shared" si="30"/>
        <v>3.2717490536516899E-3</v>
      </c>
      <c r="G373">
        <f t="shared" si="33"/>
        <v>2.3368651133433526E-4</v>
      </c>
      <c r="H373" s="3">
        <f t="shared" si="35"/>
        <v>8.3157236185907433</v>
      </c>
      <c r="S373">
        <f t="shared" si="31"/>
        <v>1.4779661959499911E-2</v>
      </c>
      <c r="T373">
        <f t="shared" si="34"/>
        <v>3.8593126606130857E-4</v>
      </c>
      <c r="U373" s="3">
        <f t="shared" si="32"/>
        <v>7.2938478744558264</v>
      </c>
    </row>
    <row r="374" spans="1:21" x14ac:dyDescent="0.3">
      <c r="A374" s="1">
        <v>38401</v>
      </c>
      <c r="B374">
        <v>758.02</v>
      </c>
      <c r="C374">
        <v>6.9665999999999997</v>
      </c>
      <c r="F374">
        <f t="shared" si="30"/>
        <v>-1.5016024456463961E-2</v>
      </c>
      <c r="G374">
        <f t="shared" si="33"/>
        <v>2.1454520655324002E-4</v>
      </c>
      <c r="H374" s="3">
        <f t="shared" si="35"/>
        <v>7.3960181554998297</v>
      </c>
      <c r="S374">
        <f t="shared" si="31"/>
        <v>-1.1542322733235603E-2</v>
      </c>
      <c r="T374">
        <f t="shared" si="34"/>
        <v>3.8547399216990613E-4</v>
      </c>
      <c r="U374" s="3">
        <f t="shared" si="32"/>
        <v>7.5154228175126399</v>
      </c>
    </row>
    <row r="375" spans="1:21" x14ac:dyDescent="0.3">
      <c r="A375" s="1">
        <v>38408</v>
      </c>
      <c r="B375">
        <v>769.89</v>
      </c>
      <c r="C375">
        <v>6.8422000000000001</v>
      </c>
      <c r="F375">
        <f t="shared" si="30"/>
        <v>-1.8017983531747349E-2</v>
      </c>
      <c r="G375">
        <f t="shared" si="33"/>
        <v>2.1852696409837183E-4</v>
      </c>
      <c r="H375" s="3">
        <f t="shared" si="35"/>
        <v>6.9429825085636514</v>
      </c>
      <c r="S375">
        <f t="shared" si="31"/>
        <v>1.5537876981256681E-2</v>
      </c>
      <c r="T375">
        <f t="shared" si="34"/>
        <v>3.7256409361299619E-4</v>
      </c>
      <c r="U375" s="3">
        <f t="shared" si="32"/>
        <v>7.2470904978100448</v>
      </c>
    </row>
    <row r="376" spans="1:21" x14ac:dyDescent="0.3">
      <c r="A376" s="1">
        <v>38415</v>
      </c>
      <c r="B376">
        <v>784.17</v>
      </c>
      <c r="C376">
        <v>6.8235000000000001</v>
      </c>
      <c r="F376">
        <f t="shared" si="30"/>
        <v>-2.7367806510995665E-3</v>
      </c>
      <c r="G376">
        <f t="shared" si="33"/>
        <v>2.3075747778919878E-4</v>
      </c>
      <c r="H376" s="3">
        <f t="shared" si="35"/>
        <v>8.3416850961313749</v>
      </c>
      <c r="S376">
        <f t="shared" si="31"/>
        <v>1.8378186079596077E-2</v>
      </c>
      <c r="T376">
        <f t="shared" si="34"/>
        <v>3.7792241897200395E-4</v>
      </c>
      <c r="U376" s="3">
        <f t="shared" si="32"/>
        <v>6.9870992446549325</v>
      </c>
    </row>
    <row r="377" spans="1:21" x14ac:dyDescent="0.3">
      <c r="A377" s="1">
        <v>38422</v>
      </c>
      <c r="B377">
        <v>771.22</v>
      </c>
      <c r="C377">
        <v>6.7436999999999996</v>
      </c>
      <c r="F377">
        <f t="shared" si="30"/>
        <v>-1.1763800971684163E-2</v>
      </c>
      <c r="G377">
        <f t="shared" si="33"/>
        <v>2.1187902232863378E-4</v>
      </c>
      <c r="H377" s="3">
        <f t="shared" si="35"/>
        <v>7.8063534500171317</v>
      </c>
      <c r="S377">
        <f t="shared" si="31"/>
        <v>-1.6652157009390652E-2</v>
      </c>
      <c r="T377">
        <f t="shared" si="34"/>
        <v>3.964767074514152E-4</v>
      </c>
      <c r="U377" s="3">
        <f t="shared" si="32"/>
        <v>7.133496987117919</v>
      </c>
    </row>
    <row r="378" spans="1:21" x14ac:dyDescent="0.3">
      <c r="A378" s="1">
        <v>38429</v>
      </c>
      <c r="B378">
        <v>764.26</v>
      </c>
      <c r="C378">
        <v>6.8479000000000001</v>
      </c>
      <c r="F378">
        <f t="shared" si="30"/>
        <v>1.5333300204733441E-2</v>
      </c>
      <c r="G378">
        <f t="shared" si="33"/>
        <v>2.0845891287772999E-4</v>
      </c>
      <c r="H378" s="3">
        <f t="shared" si="35"/>
        <v>7.3479199865043148</v>
      </c>
      <c r="S378">
        <f t="shared" si="31"/>
        <v>-9.065631161099286E-3</v>
      </c>
      <c r="T378">
        <f t="shared" si="34"/>
        <v>4.0275772683446095E-4</v>
      </c>
      <c r="U378" s="3">
        <f t="shared" si="32"/>
        <v>7.6131180160010734</v>
      </c>
    </row>
    <row r="379" spans="1:21" x14ac:dyDescent="0.3">
      <c r="A379" s="1">
        <v>38436</v>
      </c>
      <c r="B379">
        <v>770.48</v>
      </c>
      <c r="C379">
        <v>7.0411999999999999</v>
      </c>
      <c r="F379">
        <f t="shared" si="30"/>
        <v>2.7836574260599451E-2</v>
      </c>
      <c r="G379">
        <f t="shared" si="33"/>
        <v>2.1446738668808995E-4</v>
      </c>
      <c r="H379" s="3">
        <f t="shared" si="35"/>
        <v>4.8343332983432248</v>
      </c>
      <c r="S379">
        <f t="shared" si="31"/>
        <v>8.1056518436840794E-3</v>
      </c>
      <c r="T379">
        <f t="shared" si="34"/>
        <v>3.7919226335675311E-4</v>
      </c>
      <c r="U379" s="3">
        <f t="shared" si="32"/>
        <v>7.7041999637554373</v>
      </c>
    </row>
    <row r="380" spans="1:21" x14ac:dyDescent="0.3">
      <c r="A380" s="1">
        <v>38443</v>
      </c>
      <c r="B380">
        <v>778.64</v>
      </c>
      <c r="C380">
        <v>7.1025</v>
      </c>
      <c r="F380">
        <f t="shared" si="30"/>
        <v>8.6682245565256871E-3</v>
      </c>
      <c r="G380">
        <f t="shared" si="33"/>
        <v>2.6834015448457004E-4</v>
      </c>
      <c r="H380" s="3">
        <f t="shared" si="35"/>
        <v>7.9432444399038848</v>
      </c>
      <c r="S380">
        <f t="shared" si="31"/>
        <v>1.0535110865629263E-2</v>
      </c>
      <c r="T380">
        <f t="shared" si="34"/>
        <v>3.5749260944457093E-4</v>
      </c>
      <c r="U380" s="3">
        <f t="shared" si="32"/>
        <v>7.6259319375919716</v>
      </c>
    </row>
    <row r="381" spans="1:21" x14ac:dyDescent="0.3">
      <c r="A381" s="1">
        <v>38450</v>
      </c>
      <c r="B381">
        <v>791.09</v>
      </c>
      <c r="C381">
        <v>7.0869999999999997</v>
      </c>
      <c r="F381">
        <f t="shared" si="30"/>
        <v>-2.1847149180870802E-3</v>
      </c>
      <c r="G381">
        <f t="shared" si="33"/>
        <v>2.4848614547873905E-4</v>
      </c>
      <c r="H381" s="3">
        <f t="shared" si="35"/>
        <v>8.280915235620073</v>
      </c>
      <c r="S381">
        <f t="shared" si="31"/>
        <v>1.5862933202244158E-2</v>
      </c>
      <c r="T381">
        <f t="shared" si="34"/>
        <v>3.4640630081174704E-4</v>
      </c>
      <c r="U381" s="3">
        <f t="shared" si="32"/>
        <v>7.2414892058515408</v>
      </c>
    </row>
    <row r="382" spans="1:21" x14ac:dyDescent="0.3">
      <c r="A382" s="1">
        <v>38457</v>
      </c>
      <c r="B382">
        <v>784.29</v>
      </c>
      <c r="C382">
        <v>7.0990000000000002</v>
      </c>
      <c r="F382">
        <f t="shared" si="30"/>
        <v>1.6918092291300225E-3</v>
      </c>
      <c r="G382">
        <f t="shared" si="33"/>
        <v>2.2600379791872676E-4</v>
      </c>
      <c r="H382" s="3">
        <f t="shared" si="35"/>
        <v>8.3822942832231622</v>
      </c>
      <c r="S382">
        <f t="shared" si="31"/>
        <v>-8.632891406275163E-3</v>
      </c>
      <c r="T382">
        <f t="shared" si="34"/>
        <v>3.5802903132445946E-4</v>
      </c>
      <c r="U382" s="3">
        <f t="shared" si="32"/>
        <v>7.7267379037961801</v>
      </c>
    </row>
    <row r="383" spans="1:21" x14ac:dyDescent="0.3">
      <c r="A383" s="1">
        <v>38464</v>
      </c>
      <c r="B383">
        <v>785.96</v>
      </c>
      <c r="C383">
        <v>7.0034999999999998</v>
      </c>
      <c r="F383">
        <f t="shared" si="30"/>
        <v>-1.3543904960284589E-2</v>
      </c>
      <c r="G383">
        <f t="shared" si="33"/>
        <v>2.076054081740386E-4</v>
      </c>
      <c r="H383" s="3">
        <f t="shared" si="35"/>
        <v>7.5962847328450804</v>
      </c>
      <c r="S383">
        <f t="shared" si="31"/>
        <v>2.1270506347881028E-3</v>
      </c>
      <c r="T383">
        <f t="shared" si="34"/>
        <v>3.4148108923570794E-4</v>
      </c>
      <c r="U383" s="3">
        <f t="shared" si="32"/>
        <v>7.9689690761213265</v>
      </c>
    </row>
    <row r="384" spans="1:21" x14ac:dyDescent="0.3">
      <c r="A384" s="1">
        <v>38471</v>
      </c>
      <c r="B384">
        <v>749.54</v>
      </c>
      <c r="C384">
        <v>7.1304999999999996</v>
      </c>
      <c r="F384">
        <f t="shared" si="30"/>
        <v>1.7971334097720199E-2</v>
      </c>
      <c r="G384">
        <f t="shared" si="33"/>
        <v>2.0908444113045782E-4</v>
      </c>
      <c r="H384" s="3">
        <f t="shared" si="35"/>
        <v>6.9280909534427035</v>
      </c>
      <c r="S384">
        <f t="shared" si="31"/>
        <v>-4.744621551780414E-2</v>
      </c>
      <c r="T384">
        <f t="shared" si="34"/>
        <v>3.1764800255384284E-4</v>
      </c>
      <c r="U384" s="3">
        <f t="shared" si="32"/>
        <v>0.96765493178752404</v>
      </c>
    </row>
    <row r="385" spans="1:21" x14ac:dyDescent="0.3">
      <c r="A385" s="1">
        <v>38478</v>
      </c>
      <c r="B385">
        <v>766.255</v>
      </c>
      <c r="C385">
        <v>7.1487999999999996</v>
      </c>
      <c r="F385">
        <f t="shared" si="30"/>
        <v>2.5631522580051732E-3</v>
      </c>
      <c r="G385">
        <f t="shared" si="33"/>
        <v>2.2295064538655843E-4</v>
      </c>
      <c r="H385" s="3">
        <f t="shared" si="35"/>
        <v>8.3790928503240529</v>
      </c>
      <c r="S385">
        <f t="shared" si="31"/>
        <v>2.2055327483421872E-2</v>
      </c>
      <c r="T385">
        <f t="shared" si="34"/>
        <v>6.2865913260012093E-4</v>
      </c>
      <c r="U385" s="3">
        <f t="shared" si="32"/>
        <v>6.598151537326542</v>
      </c>
    </row>
    <row r="386" spans="1:21" x14ac:dyDescent="0.3">
      <c r="A386" s="1">
        <v>38485</v>
      </c>
      <c r="B386">
        <v>775.20299999999997</v>
      </c>
      <c r="C386">
        <v>7.2880000000000003</v>
      </c>
      <c r="F386">
        <f t="shared" si="30"/>
        <v>1.9284649504967503E-2</v>
      </c>
      <c r="G386">
        <f t="shared" si="33"/>
        <v>2.0546700850251385E-4</v>
      </c>
      <c r="H386" s="3">
        <f t="shared" si="35"/>
        <v>6.6802132958887537</v>
      </c>
      <c r="S386">
        <f t="shared" si="31"/>
        <v>1.1609918023495498E-2</v>
      </c>
      <c r="T386">
        <f t="shared" si="34"/>
        <v>6.2343169021194221E-4</v>
      </c>
      <c r="U386" s="3">
        <f t="shared" si="32"/>
        <v>7.1640645161392937</v>
      </c>
    </row>
    <row r="387" spans="1:21" x14ac:dyDescent="0.3">
      <c r="A387" s="1">
        <v>38492</v>
      </c>
      <c r="B387">
        <v>784.58500000000004</v>
      </c>
      <c r="C387">
        <v>7.3007999999999997</v>
      </c>
      <c r="F387">
        <f t="shared" si="30"/>
        <v>1.7547712333438026E-3</v>
      </c>
      <c r="G387">
        <f t="shared" si="33"/>
        <v>2.2446020301595843E-4</v>
      </c>
      <c r="H387" s="3">
        <f t="shared" si="35"/>
        <v>8.3880937927944359</v>
      </c>
      <c r="S387">
        <f t="shared" si="31"/>
        <v>1.2029985032670162E-2</v>
      </c>
      <c r="T387">
        <f t="shared" si="34"/>
        <v>5.6742452174057649E-4</v>
      </c>
      <c r="U387" s="3">
        <f t="shared" si="32"/>
        <v>7.2193547298547651</v>
      </c>
    </row>
    <row r="388" spans="1:21" x14ac:dyDescent="0.3">
      <c r="A388" s="1">
        <v>38499</v>
      </c>
      <c r="B388">
        <v>790.72400000000005</v>
      </c>
      <c r="C388">
        <v>7.3011999999999997</v>
      </c>
      <c r="F388">
        <f t="shared" ref="F388:F451" si="36">LN(C388/C387)</f>
        <v>5.4787015490956109E-5</v>
      </c>
      <c r="G388">
        <f t="shared" si="33"/>
        <v>2.0637382038676466E-4</v>
      </c>
      <c r="H388" s="3">
        <f t="shared" si="35"/>
        <v>8.4858068270498848</v>
      </c>
      <c r="S388">
        <f t="shared" ref="S388:S451" si="37">LN(B388/B387)</f>
        <v>7.794065897367696E-3</v>
      </c>
      <c r="T388">
        <f t="shared" si="34"/>
        <v>5.2307604907635282E-4</v>
      </c>
      <c r="U388" s="3">
        <f t="shared" ref="U388:U451" si="38">-LN(T388)-S388*S388/T388</f>
        <v>7.4396486449567556</v>
      </c>
    </row>
    <row r="389" spans="1:21" x14ac:dyDescent="0.3">
      <c r="A389" s="1">
        <v>38506</v>
      </c>
      <c r="B389">
        <v>787.57899999999995</v>
      </c>
      <c r="C389">
        <v>7.4672999999999998</v>
      </c>
      <c r="F389">
        <f t="shared" si="36"/>
        <v>2.2494769817829878E-2</v>
      </c>
      <c r="G389">
        <f t="shared" ref="G389:G452" si="39">$L$3+$M$3*G388+($N$3)*F388^2</f>
        <v>1.9143313763208248E-4</v>
      </c>
      <c r="H389" s="3">
        <f t="shared" si="35"/>
        <v>5.9176748004074771</v>
      </c>
      <c r="S389">
        <f t="shared" si="37"/>
        <v>-3.9852983395007565E-3</v>
      </c>
      <c r="T389">
        <f t="shared" ref="T389:T452" si="40">$Y$3+$Z$3*T388+($AA$3)*S388^2</f>
        <v>4.7444912683442523E-4</v>
      </c>
      <c r="U389" s="3">
        <f t="shared" si="38"/>
        <v>7.6198802781946551</v>
      </c>
    </row>
    <row r="390" spans="1:21" x14ac:dyDescent="0.3">
      <c r="A390" s="1">
        <v>38513</v>
      </c>
      <c r="B390">
        <v>799.59199999999998</v>
      </c>
      <c r="C390">
        <v>7.6105</v>
      </c>
      <c r="F390">
        <f t="shared" si="36"/>
        <v>1.8995384713262554E-2</v>
      </c>
      <c r="G390">
        <f t="shared" si="39"/>
        <v>2.2525958914960679E-4</v>
      </c>
      <c r="H390" s="3">
        <f t="shared" ref="H390:H453" si="41">-LN(G390)-F390*F390/G390</f>
        <v>6.7964400863928143</v>
      </c>
      <c r="S390">
        <f t="shared" si="37"/>
        <v>1.5137914445047751E-2</v>
      </c>
      <c r="T390">
        <f t="shared" si="40"/>
        <v>4.2807606686022607E-4</v>
      </c>
      <c r="U390" s="3">
        <f t="shared" si="38"/>
        <v>7.2208925166970248</v>
      </c>
    </row>
    <row r="391" spans="1:21" x14ac:dyDescent="0.3">
      <c r="A391" s="1">
        <v>38520</v>
      </c>
      <c r="B391">
        <v>808.62099999999998</v>
      </c>
      <c r="C391">
        <v>7.4954999999999998</v>
      </c>
      <c r="F391">
        <f t="shared" si="36"/>
        <v>-1.5226032267352148E-2</v>
      </c>
      <c r="G391">
        <f t="shared" si="39"/>
        <v>2.3949945402191626E-4</v>
      </c>
      <c r="H391" s="3">
        <f t="shared" si="41"/>
        <v>7.3689736708554863</v>
      </c>
      <c r="S391">
        <f t="shared" si="37"/>
        <v>1.1228730109493639E-2</v>
      </c>
      <c r="T391">
        <f t="shared" si="40"/>
        <v>4.2152179276341254E-4</v>
      </c>
      <c r="U391" s="3">
        <f t="shared" si="38"/>
        <v>7.4725219703597876</v>
      </c>
    </row>
    <row r="392" spans="1:21" x14ac:dyDescent="0.3">
      <c r="A392" s="1">
        <v>38527</v>
      </c>
      <c r="B392">
        <v>828.22799999999995</v>
      </c>
      <c r="C392">
        <v>7.7655000000000003</v>
      </c>
      <c r="F392">
        <f t="shared" si="36"/>
        <v>3.5388005557696507E-2</v>
      </c>
      <c r="G392">
        <f t="shared" si="39"/>
        <v>2.3933226605517689E-4</v>
      </c>
      <c r="H392" s="3">
        <f t="shared" si="41"/>
        <v>3.1051374504575815</v>
      </c>
      <c r="S392">
        <f t="shared" si="37"/>
        <v>2.3958151115668191E-2</v>
      </c>
      <c r="T392">
        <f t="shared" si="40"/>
        <v>4.0099778386258535E-4</v>
      </c>
      <c r="U392" s="3">
        <f t="shared" si="38"/>
        <v>6.3901427442658081</v>
      </c>
    </row>
    <row r="393" spans="1:21" x14ac:dyDescent="0.3">
      <c r="A393" s="1">
        <v>38534</v>
      </c>
      <c r="B393">
        <v>830.149</v>
      </c>
      <c r="C393">
        <v>7.9260000000000002</v>
      </c>
      <c r="F393">
        <f t="shared" si="36"/>
        <v>2.0457648740314655E-2</v>
      </c>
      <c r="G393">
        <f t="shared" si="39"/>
        <v>3.3184007842384264E-4</v>
      </c>
      <c r="H393" s="3">
        <f t="shared" si="41"/>
        <v>6.749661359122209</v>
      </c>
      <c r="S393">
        <f t="shared" si="37"/>
        <v>2.3167239526366862E-3</v>
      </c>
      <c r="T393">
        <f t="shared" si="40"/>
        <v>4.5010354483641365E-4</v>
      </c>
      <c r="U393" s="3">
        <f t="shared" si="38"/>
        <v>7.6941085127794366</v>
      </c>
    </row>
    <row r="394" spans="1:21" x14ac:dyDescent="0.3">
      <c r="A394" s="1">
        <v>38541</v>
      </c>
      <c r="B394">
        <v>832.23400000000004</v>
      </c>
      <c r="C394">
        <v>7.8765000000000001</v>
      </c>
      <c r="F394">
        <f t="shared" si="36"/>
        <v>-6.2648520043566613E-3</v>
      </c>
      <c r="G394">
        <f t="shared" si="39"/>
        <v>3.3113447625597532E-4</v>
      </c>
      <c r="H394" s="3">
        <f t="shared" si="41"/>
        <v>7.8944590088172335</v>
      </c>
      <c r="S394">
        <f t="shared" si="37"/>
        <v>2.5084485263497866E-3</v>
      </c>
      <c r="T394">
        <f t="shared" si="40"/>
        <v>4.0661640405285839E-4</v>
      </c>
      <c r="U394" s="3">
        <f t="shared" si="38"/>
        <v>7.792165497198928</v>
      </c>
    </row>
    <row r="395" spans="1:21" x14ac:dyDescent="0.3">
      <c r="A395" s="1">
        <v>38548</v>
      </c>
      <c r="B395">
        <v>848.46100000000001</v>
      </c>
      <c r="C395">
        <v>7.8044000000000002</v>
      </c>
      <c r="F395">
        <f t="shared" si="36"/>
        <v>-9.1959655502799852E-3</v>
      </c>
      <c r="G395">
        <f t="shared" si="39"/>
        <v>2.9613104582852559E-4</v>
      </c>
      <c r="H395" s="3">
        <f t="shared" si="41"/>
        <v>7.8391396960970585</v>
      </c>
      <c r="S395">
        <f t="shared" si="37"/>
        <v>1.9310468875148982E-2</v>
      </c>
      <c r="T395">
        <f t="shared" si="40"/>
        <v>3.7118352504363268E-4</v>
      </c>
      <c r="U395" s="3">
        <f t="shared" si="38"/>
        <v>6.8942052150774398</v>
      </c>
    </row>
    <row r="396" spans="1:21" x14ac:dyDescent="0.3">
      <c r="A396" s="1">
        <v>38555</v>
      </c>
      <c r="B396">
        <v>852.51599999999996</v>
      </c>
      <c r="C396">
        <v>7.8205</v>
      </c>
      <c r="F396">
        <f t="shared" si="36"/>
        <v>2.060813918552585E-3</v>
      </c>
      <c r="G396">
        <f t="shared" si="39"/>
        <v>2.7187022968370609E-4</v>
      </c>
      <c r="H396" s="3">
        <f t="shared" si="41"/>
        <v>8.1945644479205733</v>
      </c>
      <c r="S396">
        <f t="shared" si="37"/>
        <v>4.7678571570043109E-3</v>
      </c>
      <c r="T396">
        <f t="shared" si="40"/>
        <v>3.9613383523757356E-4</v>
      </c>
      <c r="U396" s="3">
        <f t="shared" si="38"/>
        <v>7.7763726238500483</v>
      </c>
    </row>
    <row r="397" spans="1:21" x14ac:dyDescent="0.3">
      <c r="A397" s="1">
        <v>38562</v>
      </c>
      <c r="B397">
        <v>863.83699999999999</v>
      </c>
      <c r="C397">
        <v>7.7492999999999999</v>
      </c>
      <c r="F397">
        <f t="shared" si="36"/>
        <v>-9.1459744268786777E-3</v>
      </c>
      <c r="G397">
        <f t="shared" si="39"/>
        <v>2.4491194311502287E-4</v>
      </c>
      <c r="H397" s="3">
        <f t="shared" si="41"/>
        <v>7.9730652003341396</v>
      </c>
      <c r="S397">
        <f t="shared" si="37"/>
        <v>1.319211628860629E-2</v>
      </c>
      <c r="T397">
        <f t="shared" si="40"/>
        <v>3.6502817283791958E-4</v>
      </c>
      <c r="U397" s="3">
        <f t="shared" si="38"/>
        <v>7.4387730066950093</v>
      </c>
    </row>
    <row r="398" spans="1:21" x14ac:dyDescent="0.3">
      <c r="A398" s="1">
        <v>38569</v>
      </c>
      <c r="B398">
        <v>860.88</v>
      </c>
      <c r="C398">
        <v>7.5557999999999996</v>
      </c>
      <c r="F398">
        <f t="shared" si="36"/>
        <v>-2.5287036447561927E-2</v>
      </c>
      <c r="G398">
        <f t="shared" si="39"/>
        <v>2.3026711436881182E-4</v>
      </c>
      <c r="H398" s="3">
        <f t="shared" si="41"/>
        <v>5.5993468340280943</v>
      </c>
      <c r="S398">
        <f t="shared" si="37"/>
        <v>-3.4289717064642155E-3</v>
      </c>
      <c r="T398">
        <f t="shared" si="40"/>
        <v>3.6184422171614843E-4</v>
      </c>
      <c r="U398" s="3">
        <f t="shared" si="38"/>
        <v>7.8918025421417317</v>
      </c>
    </row>
    <row r="399" spans="1:21" x14ac:dyDescent="0.3">
      <c r="A399" s="1">
        <v>38576</v>
      </c>
      <c r="B399">
        <v>866.85599999999999</v>
      </c>
      <c r="C399">
        <v>7.4749999999999996</v>
      </c>
      <c r="F399">
        <f t="shared" si="36"/>
        <v>-1.0751360980968542E-2</v>
      </c>
      <c r="G399">
        <f t="shared" si="39"/>
        <v>2.6885205910945012E-4</v>
      </c>
      <c r="H399" s="3">
        <f t="shared" si="41"/>
        <v>7.7914036843363119</v>
      </c>
      <c r="S399">
        <f t="shared" si="37"/>
        <v>6.9177511285413839E-3</v>
      </c>
      <c r="T399">
        <f t="shared" si="40"/>
        <v>3.3536753738589239E-4</v>
      </c>
      <c r="U399" s="3">
        <f t="shared" si="38"/>
        <v>7.8575884714108373</v>
      </c>
    </row>
    <row r="400" spans="1:21" x14ac:dyDescent="0.3">
      <c r="A400" s="1">
        <v>38583</v>
      </c>
      <c r="B400">
        <v>866.46699999999998</v>
      </c>
      <c r="C400">
        <v>7.6883999999999997</v>
      </c>
      <c r="F400">
        <f t="shared" si="36"/>
        <v>2.814858017408892E-2</v>
      </c>
      <c r="G400">
        <f t="shared" si="39"/>
        <v>2.5257366319782947E-4</v>
      </c>
      <c r="H400" s="3">
        <f t="shared" si="41"/>
        <v>5.1467324526803058</v>
      </c>
      <c r="S400">
        <f t="shared" si="37"/>
        <v>-4.4884883721135456E-4</v>
      </c>
      <c r="T400">
        <f t="shared" si="40"/>
        <v>3.1902211208604582E-4</v>
      </c>
      <c r="U400" s="3">
        <f t="shared" si="38"/>
        <v>8.0496186318741039</v>
      </c>
    </row>
    <row r="401" spans="1:21" x14ac:dyDescent="0.3">
      <c r="A401" s="1">
        <v>38590</v>
      </c>
      <c r="B401">
        <v>833.85900000000004</v>
      </c>
      <c r="C401">
        <v>7.5838999999999999</v>
      </c>
      <c r="F401">
        <f t="shared" si="36"/>
        <v>-1.3685120239058419E-2</v>
      </c>
      <c r="G401">
        <f t="shared" si="39"/>
        <v>3.0081613363571369E-4</v>
      </c>
      <c r="H401" s="3">
        <f t="shared" si="41"/>
        <v>7.4864299769930813</v>
      </c>
      <c r="S401">
        <f t="shared" si="37"/>
        <v>-3.8359700865977037E-2</v>
      </c>
      <c r="T401">
        <f t="shared" si="40"/>
        <v>2.9864242356483859E-4</v>
      </c>
      <c r="U401" s="3">
        <f t="shared" si="38"/>
        <v>3.1890780027295706</v>
      </c>
    </row>
    <row r="402" spans="1:21" x14ac:dyDescent="0.3">
      <c r="A402" s="1">
        <v>38597</v>
      </c>
      <c r="B402">
        <v>853.67200000000003</v>
      </c>
      <c r="C402">
        <v>7.3955000000000002</v>
      </c>
      <c r="F402">
        <f t="shared" si="36"/>
        <v>-2.5155872082493032E-2</v>
      </c>
      <c r="G402">
        <f t="shared" si="39"/>
        <v>2.849931690380373E-4</v>
      </c>
      <c r="H402" s="3">
        <f t="shared" si="41"/>
        <v>5.9425784404608937</v>
      </c>
      <c r="S402">
        <f t="shared" si="37"/>
        <v>2.3482721753956864E-2</v>
      </c>
      <c r="T402">
        <f t="shared" si="40"/>
        <v>4.9841428214295828E-4</v>
      </c>
      <c r="U402" s="3">
        <f t="shared" si="38"/>
        <v>6.4976936632047764</v>
      </c>
    </row>
    <row r="403" spans="1:21" x14ac:dyDescent="0.3">
      <c r="A403" s="1">
        <v>38604</v>
      </c>
      <c r="B403">
        <v>868.92600000000004</v>
      </c>
      <c r="C403">
        <v>7.4945000000000004</v>
      </c>
      <c r="F403">
        <f t="shared" si="36"/>
        <v>1.3297711059225758E-2</v>
      </c>
      <c r="G403">
        <f t="shared" si="39"/>
        <v>3.1261412425523052E-4</v>
      </c>
      <c r="H403" s="3">
        <f t="shared" si="41"/>
        <v>7.504894348506248</v>
      </c>
      <c r="S403">
        <f t="shared" si="37"/>
        <v>1.7710921217044557E-2</v>
      </c>
      <c r="T403">
        <f t="shared" si="40"/>
        <v>5.2646430169403925E-4</v>
      </c>
      <c r="U403" s="3">
        <f t="shared" si="38"/>
        <v>6.9535093678501134</v>
      </c>
    </row>
    <row r="404" spans="1:21" x14ac:dyDescent="0.3">
      <c r="A404" s="1">
        <v>38611</v>
      </c>
      <c r="B404">
        <v>872.428</v>
      </c>
      <c r="C404">
        <v>7.6397000000000004</v>
      </c>
      <c r="F404">
        <f t="shared" si="36"/>
        <v>1.9188917203239515E-2</v>
      </c>
      <c r="G404">
        <f t="shared" si="39"/>
        <v>2.9360800128472368E-4</v>
      </c>
      <c r="H404" s="3">
        <f t="shared" si="41"/>
        <v>6.8791624581690893</v>
      </c>
      <c r="S404">
        <f t="shared" si="37"/>
        <v>4.0221628930342075E-3</v>
      </c>
      <c r="T404">
        <f t="shared" si="40"/>
        <v>5.1442938063635008E-4</v>
      </c>
      <c r="U404" s="3">
        <f t="shared" si="38"/>
        <v>7.5410042330733695</v>
      </c>
    </row>
    <row r="405" spans="1:21" x14ac:dyDescent="0.3">
      <c r="A405" s="1">
        <v>38618</v>
      </c>
      <c r="B405">
        <v>870.029</v>
      </c>
      <c r="C405">
        <v>7.7923999999999998</v>
      </c>
      <c r="F405">
        <f t="shared" si="36"/>
        <v>1.9790564333159122E-2</v>
      </c>
      <c r="G405">
        <f t="shared" si="39"/>
        <v>2.9557578841352806E-4</v>
      </c>
      <c r="H405" s="3">
        <f t="shared" si="41"/>
        <v>6.80148879942191</v>
      </c>
      <c r="S405">
        <f t="shared" si="37"/>
        <v>-2.7535847551058484E-3</v>
      </c>
      <c r="T405">
        <f t="shared" si="40"/>
        <v>4.6082011538617324E-4</v>
      </c>
      <c r="U405" s="3">
        <f t="shared" si="38"/>
        <v>7.6660490245879878</v>
      </c>
    </row>
    <row r="406" spans="1:21" x14ac:dyDescent="0.3">
      <c r="A406" s="1">
        <v>38625</v>
      </c>
      <c r="B406">
        <v>896.28700000000003</v>
      </c>
      <c r="C406">
        <v>7.742</v>
      </c>
      <c r="F406">
        <f t="shared" si="36"/>
        <v>-6.488847569455598E-3</v>
      </c>
      <c r="G406">
        <f t="shared" si="39"/>
        <v>2.9930000166780279E-4</v>
      </c>
      <c r="H406" s="3">
        <f t="shared" si="41"/>
        <v>7.9733854120237355</v>
      </c>
      <c r="S406">
        <f t="shared" si="37"/>
        <v>2.97341297594142E-2</v>
      </c>
      <c r="T406">
        <f t="shared" si="40"/>
        <v>4.1570755017996194E-4</v>
      </c>
      <c r="U406" s="3">
        <f t="shared" si="38"/>
        <v>5.6587486239262681</v>
      </c>
    </row>
    <row r="407" spans="1:21" x14ac:dyDescent="0.3">
      <c r="A407" s="1">
        <v>38632</v>
      </c>
      <c r="B407">
        <v>888.13199999999995</v>
      </c>
      <c r="C407">
        <v>7.6959999999999997</v>
      </c>
      <c r="F407">
        <f t="shared" si="36"/>
        <v>-5.9593387920510209E-3</v>
      </c>
      <c r="G407">
        <f t="shared" si="39"/>
        <v>2.705843340180047E-4</v>
      </c>
      <c r="H407" s="3">
        <f t="shared" si="41"/>
        <v>8.0836784928721244</v>
      </c>
      <c r="S407">
        <f t="shared" si="37"/>
        <v>-9.1402935921306785E-3</v>
      </c>
      <c r="T407">
        <f t="shared" si="40"/>
        <v>5.0775813235417143E-4</v>
      </c>
      <c r="U407" s="3">
        <f t="shared" si="38"/>
        <v>7.4209684059198118</v>
      </c>
    </row>
    <row r="408" spans="1:21" x14ac:dyDescent="0.3">
      <c r="A408" s="1">
        <v>38639</v>
      </c>
      <c r="B408">
        <v>876.32500000000005</v>
      </c>
      <c r="C408">
        <v>7.8330000000000002</v>
      </c>
      <c r="F408">
        <f t="shared" si="36"/>
        <v>1.76448650216962E-2</v>
      </c>
      <c r="G408">
        <f t="shared" si="39"/>
        <v>2.4670808189639689E-4</v>
      </c>
      <c r="H408" s="3">
        <f t="shared" si="41"/>
        <v>7.0453223573444781</v>
      </c>
      <c r="S408">
        <f t="shared" si="37"/>
        <v>-1.3383353896278101E-2</v>
      </c>
      <c r="T408">
        <f t="shared" si="40"/>
        <v>4.6527409361217368E-4</v>
      </c>
      <c r="U408" s="3">
        <f t="shared" si="38"/>
        <v>7.2879190492058354</v>
      </c>
    </row>
    <row r="409" spans="1:21" x14ac:dyDescent="0.3">
      <c r="A409" s="1">
        <v>38646</v>
      </c>
      <c r="B409">
        <v>854.6</v>
      </c>
      <c r="C409">
        <v>7.9638999999999998</v>
      </c>
      <c r="F409">
        <f t="shared" si="36"/>
        <v>1.6573251233745603E-2</v>
      </c>
      <c r="G409">
        <f t="shared" si="39"/>
        <v>2.5239399246868098E-4</v>
      </c>
      <c r="H409" s="3">
        <f t="shared" si="41"/>
        <v>7.1962498382857865</v>
      </c>
      <c r="S409">
        <f t="shared" si="37"/>
        <v>-2.5103503487500338E-2</v>
      </c>
      <c r="T409">
        <f t="shared" si="40"/>
        <v>4.4458495488271238E-4</v>
      </c>
      <c r="U409" s="3">
        <f t="shared" si="38"/>
        <v>6.3008992811772577</v>
      </c>
    </row>
    <row r="410" spans="1:21" x14ac:dyDescent="0.3">
      <c r="A410" s="1">
        <v>38653</v>
      </c>
      <c r="B410">
        <v>862.66300000000001</v>
      </c>
      <c r="C410">
        <v>7.91</v>
      </c>
      <c r="F410">
        <f t="shared" si="36"/>
        <v>-6.7910478392845305E-3</v>
      </c>
      <c r="G410">
        <f t="shared" si="39"/>
        <v>2.536742473637289E-4</v>
      </c>
      <c r="H410" s="3">
        <f t="shared" si="41"/>
        <v>8.0976582148233387</v>
      </c>
      <c r="S410">
        <f t="shared" si="37"/>
        <v>9.3905933473253291E-3</v>
      </c>
      <c r="T410">
        <f t="shared" si="40"/>
        <v>4.9402098314355481E-4</v>
      </c>
      <c r="U410" s="3">
        <f t="shared" si="38"/>
        <v>7.4344315577794191</v>
      </c>
    </row>
    <row r="411" spans="1:21" x14ac:dyDescent="0.3">
      <c r="A411" s="1">
        <v>38660</v>
      </c>
      <c r="B411">
        <v>896.62400000000002</v>
      </c>
      <c r="C411">
        <v>8.1113999999999997</v>
      </c>
      <c r="F411">
        <f t="shared" si="36"/>
        <v>2.5142697836715092E-2</v>
      </c>
      <c r="G411">
        <f t="shared" si="39"/>
        <v>2.3396294613399425E-4</v>
      </c>
      <c r="H411" s="3">
        <f t="shared" si="41"/>
        <v>5.6584017705782852</v>
      </c>
      <c r="S411">
        <f t="shared" si="37"/>
        <v>3.8612482595265257E-2</v>
      </c>
      <c r="T411">
        <f t="shared" si="40"/>
        <v>4.5472056000592286E-4</v>
      </c>
      <c r="U411" s="3">
        <f t="shared" si="38"/>
        <v>4.4170581816405736</v>
      </c>
    </row>
    <row r="412" spans="1:21" x14ac:dyDescent="0.3">
      <c r="A412" s="1">
        <v>38667</v>
      </c>
      <c r="B412">
        <v>914.09500000000003</v>
      </c>
      <c r="C412">
        <v>8.1524000000000001</v>
      </c>
      <c r="F412">
        <f t="shared" si="36"/>
        <v>5.0418828138097567E-3</v>
      </c>
      <c r="G412">
        <f t="shared" si="39"/>
        <v>2.7118720643330935E-4</v>
      </c>
      <c r="H412" s="3">
        <f t="shared" si="41"/>
        <v>8.1189630443582868</v>
      </c>
      <c r="S412">
        <f t="shared" si="37"/>
        <v>1.9297905631232768E-2</v>
      </c>
      <c r="T412">
        <f t="shared" si="40"/>
        <v>6.2893598899972994E-4</v>
      </c>
      <c r="U412" s="3">
        <f t="shared" si="38"/>
        <v>6.7793553743121091</v>
      </c>
    </row>
    <row r="413" spans="1:21" x14ac:dyDescent="0.3">
      <c r="A413" s="1">
        <v>38674</v>
      </c>
      <c r="B413">
        <v>918.97900000000004</v>
      </c>
      <c r="C413">
        <v>8.1476000000000006</v>
      </c>
      <c r="F413">
        <f t="shared" si="36"/>
        <v>-5.8895707223892359E-4</v>
      </c>
      <c r="G413">
        <f t="shared" si="39"/>
        <v>2.4628049275897618E-4</v>
      </c>
      <c r="H413" s="3">
        <f t="shared" si="41"/>
        <v>8.307631020624676</v>
      </c>
      <c r="S413">
        <f t="shared" si="37"/>
        <v>5.3287663859345035E-3</v>
      </c>
      <c r="T413">
        <f t="shared" si="40"/>
        <v>6.0688320109719479E-4</v>
      </c>
      <c r="U413" s="3">
        <f t="shared" si="38"/>
        <v>7.3603847223995498</v>
      </c>
    </row>
    <row r="414" spans="1:21" x14ac:dyDescent="0.3">
      <c r="A414" s="1">
        <v>38681</v>
      </c>
      <c r="B414">
        <v>919.65</v>
      </c>
      <c r="C414">
        <v>8.0816999999999997</v>
      </c>
      <c r="F414">
        <f t="shared" si="36"/>
        <v>-8.121158915383184E-3</v>
      </c>
      <c r="G414">
        <f t="shared" si="39"/>
        <v>2.2381400334382039E-4</v>
      </c>
      <c r="H414" s="3">
        <f t="shared" si="41"/>
        <v>8.1100164817140978</v>
      </c>
      <c r="S414">
        <f t="shared" si="37"/>
        <v>7.2989170712435699E-4</v>
      </c>
      <c r="T414">
        <f t="shared" si="40"/>
        <v>5.3823729042333653E-4</v>
      </c>
      <c r="U414" s="3">
        <f t="shared" si="38"/>
        <v>7.5262212447440078</v>
      </c>
    </row>
    <row r="415" spans="1:21" x14ac:dyDescent="0.3">
      <c r="A415" s="1">
        <v>38688</v>
      </c>
      <c r="B415">
        <v>933.69299999999998</v>
      </c>
      <c r="C415">
        <v>8.0447000000000006</v>
      </c>
      <c r="F415">
        <f t="shared" si="36"/>
        <v>-4.5887569358035894E-3</v>
      </c>
      <c r="G415">
        <f t="shared" si="39"/>
        <v>2.115579545651998E-4</v>
      </c>
      <c r="H415" s="3">
        <f t="shared" si="41"/>
        <v>8.3614800344906186</v>
      </c>
      <c r="S415">
        <f t="shared" si="37"/>
        <v>1.515452753024199E-2</v>
      </c>
      <c r="T415">
        <f t="shared" si="40"/>
        <v>4.7799148961796519E-4</v>
      </c>
      <c r="U415" s="3">
        <f t="shared" si="38"/>
        <v>7.1654494422617336</v>
      </c>
    </row>
    <row r="416" spans="1:21" x14ac:dyDescent="0.3">
      <c r="A416" s="1">
        <v>38695</v>
      </c>
      <c r="B416">
        <v>943.16099999999994</v>
      </c>
      <c r="C416">
        <v>7.9766000000000004</v>
      </c>
      <c r="F416">
        <f t="shared" si="36"/>
        <v>-8.5012339994026895E-3</v>
      </c>
      <c r="G416">
        <f t="shared" si="39"/>
        <v>1.9754690747652318E-4</v>
      </c>
      <c r="H416" s="3">
        <f t="shared" si="41"/>
        <v>8.1636923751981758</v>
      </c>
      <c r="S416">
        <f t="shared" si="37"/>
        <v>1.008930936072653E-2</v>
      </c>
      <c r="T416">
        <f t="shared" si="40"/>
        <v>4.6242261604668061E-4</v>
      </c>
      <c r="U416" s="3">
        <f t="shared" si="38"/>
        <v>7.4588990114814608</v>
      </c>
    </row>
    <row r="417" spans="1:21" x14ac:dyDescent="0.3">
      <c r="A417" s="1">
        <v>38702</v>
      </c>
      <c r="B417">
        <v>943.57500000000005</v>
      </c>
      <c r="C417">
        <v>7.8795999999999999</v>
      </c>
      <c r="F417">
        <f t="shared" si="36"/>
        <v>-1.2235114347195564E-2</v>
      </c>
      <c r="G417">
        <f t="shared" si="39"/>
        <v>1.9083854391681651E-4</v>
      </c>
      <c r="H417" s="3">
        <f t="shared" si="41"/>
        <v>7.7796604362535113</v>
      </c>
      <c r="S417">
        <f t="shared" si="37"/>
        <v>4.3885313752901222E-4</v>
      </c>
      <c r="T417">
        <f t="shared" si="40"/>
        <v>4.3087797482333553E-4</v>
      </c>
      <c r="U417" s="3">
        <f t="shared" si="38"/>
        <v>7.7492386530931032</v>
      </c>
    </row>
    <row r="418" spans="1:21" x14ac:dyDescent="0.3">
      <c r="A418" s="1">
        <v>38709</v>
      </c>
      <c r="B418">
        <v>958.43899999999996</v>
      </c>
      <c r="C418">
        <v>7.9615999999999998</v>
      </c>
      <c r="F418">
        <f t="shared" si="36"/>
        <v>1.035284352255037E-2</v>
      </c>
      <c r="G418">
        <f t="shared" si="39"/>
        <v>1.9242967683683388E-4</v>
      </c>
      <c r="H418" s="3">
        <f t="shared" si="41"/>
        <v>7.9987899768270836</v>
      </c>
      <c r="S418">
        <f t="shared" si="37"/>
        <v>1.5630066449319118E-2</v>
      </c>
      <c r="T418">
        <f t="shared" si="40"/>
        <v>3.9013019025480945E-4</v>
      </c>
      <c r="U418" s="3">
        <f t="shared" si="38"/>
        <v>7.2228314578535784</v>
      </c>
    </row>
    <row r="419" spans="1:21" x14ac:dyDescent="0.3">
      <c r="A419" s="1">
        <v>38716</v>
      </c>
      <c r="B419">
        <v>960.00800000000004</v>
      </c>
      <c r="C419">
        <v>7.9413999999999998</v>
      </c>
      <c r="F419">
        <f t="shared" si="36"/>
        <v>-2.5404025484040316E-3</v>
      </c>
      <c r="G419">
        <f t="shared" si="39"/>
        <v>1.8985966131643235E-4</v>
      </c>
      <c r="H419" s="3">
        <f t="shared" si="41"/>
        <v>8.5352337230938691</v>
      </c>
      <c r="S419">
        <f t="shared" si="37"/>
        <v>1.6356984058699009E-3</v>
      </c>
      <c r="T419">
        <f t="shared" si="40"/>
        <v>3.9271277416306284E-4</v>
      </c>
      <c r="U419" s="3">
        <f t="shared" si="38"/>
        <v>7.8356191769729051</v>
      </c>
    </row>
    <row r="420" spans="1:21" x14ac:dyDescent="0.3">
      <c r="A420" s="1">
        <v>38723</v>
      </c>
      <c r="B420">
        <v>972.89300000000003</v>
      </c>
      <c r="C420">
        <v>7.6604000000000001</v>
      </c>
      <c r="F420">
        <f t="shared" si="36"/>
        <v>-3.6025380423942377E-2</v>
      </c>
      <c r="G420">
        <f t="shared" si="39"/>
        <v>1.7863183903328082E-4</v>
      </c>
      <c r="H420" s="3">
        <f t="shared" si="41"/>
        <v>1.3648045085722664</v>
      </c>
      <c r="S420">
        <f t="shared" si="37"/>
        <v>1.3332489210936486E-2</v>
      </c>
      <c r="T420">
        <f t="shared" si="40"/>
        <v>3.5927940196612076E-4</v>
      </c>
      <c r="U420" s="3">
        <f t="shared" si="38"/>
        <v>7.4366552270093491</v>
      </c>
    </row>
    <row r="421" spans="1:21" x14ac:dyDescent="0.3">
      <c r="A421" s="1">
        <v>38730</v>
      </c>
      <c r="B421">
        <v>967.25900000000001</v>
      </c>
      <c r="C421">
        <v>7.6814</v>
      </c>
      <c r="F421">
        <f t="shared" si="36"/>
        <v>2.7376205028729612E-3</v>
      </c>
      <c r="G421">
        <f t="shared" si="39"/>
        <v>2.8676656851637253E-4</v>
      </c>
      <c r="H421" s="3">
        <f t="shared" si="41"/>
        <v>8.1307072961419973</v>
      </c>
      <c r="S421">
        <f t="shared" si="37"/>
        <v>-5.8078087041916948E-3</v>
      </c>
      <c r="T421">
        <f t="shared" si="40"/>
        <v>3.5768993846302724E-4</v>
      </c>
      <c r="U421" s="3">
        <f t="shared" si="38"/>
        <v>7.8415426964841455</v>
      </c>
    </row>
    <row r="422" spans="1:21" x14ac:dyDescent="0.3">
      <c r="A422" s="1">
        <v>38737</v>
      </c>
      <c r="B422">
        <v>935.87400000000002</v>
      </c>
      <c r="C422">
        <v>7.6553000000000004</v>
      </c>
      <c r="F422">
        <f t="shared" si="36"/>
        <v>-3.4036037995556806E-3</v>
      </c>
      <c r="G422">
        <f t="shared" si="39"/>
        <v>2.5728223215167246E-4</v>
      </c>
      <c r="H422" s="3">
        <f t="shared" si="41"/>
        <v>8.2203103945002649</v>
      </c>
      <c r="S422">
        <f t="shared" si="37"/>
        <v>-3.2985446235725455E-2</v>
      </c>
      <c r="T422">
        <f t="shared" si="40"/>
        <v>3.3520213117015134E-4</v>
      </c>
      <c r="U422" s="3">
        <f t="shared" si="38"/>
        <v>4.7548557522346488</v>
      </c>
    </row>
    <row r="423" spans="1:21" x14ac:dyDescent="0.3">
      <c r="A423" s="1">
        <v>38744</v>
      </c>
      <c r="B423">
        <v>959.35</v>
      </c>
      <c r="C423">
        <v>7.6280999999999999</v>
      </c>
      <c r="F423">
        <f t="shared" si="36"/>
        <v>-3.559421165117752E-3</v>
      </c>
      <c r="G423">
        <f t="shared" si="39"/>
        <v>2.337525721962566E-4</v>
      </c>
      <c r="H423" s="3">
        <f t="shared" si="41"/>
        <v>8.3070470024210632</v>
      </c>
      <c r="S423">
        <f t="shared" si="37"/>
        <v>2.4775119772595593E-2</v>
      </c>
      <c r="T423">
        <f t="shared" si="40"/>
        <v>4.7191045334782182E-4</v>
      </c>
      <c r="U423" s="3">
        <f t="shared" si="38"/>
        <v>6.3580369187102646</v>
      </c>
    </row>
    <row r="424" spans="1:21" x14ac:dyDescent="0.3">
      <c r="A424" s="1">
        <v>38751</v>
      </c>
      <c r="B424">
        <v>963.13800000000003</v>
      </c>
      <c r="C424">
        <v>7.7130000000000001</v>
      </c>
      <c r="F424">
        <f t="shared" si="36"/>
        <v>1.1068419703395163E-2</v>
      </c>
      <c r="G424">
        <f t="shared" si="39"/>
        <v>2.1477716100853079E-4</v>
      </c>
      <c r="H424" s="3">
        <f t="shared" si="41"/>
        <v>7.8755047689134834</v>
      </c>
      <c r="S424">
        <f t="shared" si="37"/>
        <v>3.9407319079261486E-3</v>
      </c>
      <c r="T424">
        <f t="shared" si="40"/>
        <v>5.1396144043578339E-4</v>
      </c>
      <c r="U424" s="3">
        <f t="shared" si="38"/>
        <v>7.543147269087946</v>
      </c>
    </row>
    <row r="425" spans="1:21" x14ac:dyDescent="0.3">
      <c r="A425" s="1">
        <v>38758</v>
      </c>
      <c r="B425">
        <v>968.56799999999998</v>
      </c>
      <c r="C425">
        <v>7.8108000000000004</v>
      </c>
      <c r="F425">
        <f t="shared" si="36"/>
        <v>1.2600174432342803E-2</v>
      </c>
      <c r="G425">
        <f t="shared" si="39"/>
        <v>2.0936684903787397E-4</v>
      </c>
      <c r="H425" s="3">
        <f t="shared" si="41"/>
        <v>7.713115354306959</v>
      </c>
      <c r="S425">
        <f t="shared" si="37"/>
        <v>5.6219883378195341E-3</v>
      </c>
      <c r="T425">
        <f t="shared" si="40"/>
        <v>4.6034198673633014E-4</v>
      </c>
      <c r="U425" s="3">
        <f t="shared" si="38"/>
        <v>7.6148816076566384</v>
      </c>
    </row>
    <row r="426" spans="1:21" x14ac:dyDescent="0.3">
      <c r="A426" s="1">
        <v>38765</v>
      </c>
      <c r="B426">
        <v>982.88499999999999</v>
      </c>
      <c r="C426">
        <v>7.8547000000000002</v>
      </c>
      <c r="F426">
        <f t="shared" si="36"/>
        <v>5.6046873597920066E-3</v>
      </c>
      <c r="G426">
        <f t="shared" si="39"/>
        <v>2.0827240741677652E-4</v>
      </c>
      <c r="H426" s="3">
        <f t="shared" si="41"/>
        <v>8.3258394784465608</v>
      </c>
      <c r="S426">
        <f t="shared" si="37"/>
        <v>1.4673432443822073E-2</v>
      </c>
      <c r="T426">
        <f t="shared" si="40"/>
        <v>4.18850775855515E-4</v>
      </c>
      <c r="U426" s="3">
        <f t="shared" si="38"/>
        <v>7.2639473291877081</v>
      </c>
    </row>
    <row r="427" spans="1:21" x14ac:dyDescent="0.3">
      <c r="A427" s="1">
        <v>38772</v>
      </c>
      <c r="B427">
        <v>1010.741</v>
      </c>
      <c r="C427">
        <v>7.9336000000000002</v>
      </c>
      <c r="F427">
        <f t="shared" si="36"/>
        <v>9.9948261457813541E-3</v>
      </c>
      <c r="G427">
        <f t="shared" si="39"/>
        <v>1.9582368156430559E-4</v>
      </c>
      <c r="H427" s="3">
        <f t="shared" si="41"/>
        <v>8.0281607041827137</v>
      </c>
      <c r="S427">
        <f t="shared" si="37"/>
        <v>2.7946879708560225E-2</v>
      </c>
      <c r="T427">
        <f t="shared" si="40"/>
        <v>4.119392131580974E-4</v>
      </c>
      <c r="U427" s="3">
        <f t="shared" si="38"/>
        <v>5.8986557894592249</v>
      </c>
    </row>
    <row r="428" spans="1:21" x14ac:dyDescent="0.3">
      <c r="A428" s="1">
        <v>38779</v>
      </c>
      <c r="B428">
        <v>1010.051</v>
      </c>
      <c r="C428">
        <v>7.8517999999999999</v>
      </c>
      <c r="F428">
        <f t="shared" si="36"/>
        <v>-1.03641000174849E-2</v>
      </c>
      <c r="G428">
        <f t="shared" si="39"/>
        <v>1.9194960568312146E-4</v>
      </c>
      <c r="H428" s="3">
        <f t="shared" si="41"/>
        <v>7.9986799318340163</v>
      </c>
      <c r="S428">
        <f t="shared" si="37"/>
        <v>-6.8290059225817768E-4</v>
      </c>
      <c r="T428">
        <f t="shared" si="40"/>
        <v>4.8951010113606997E-4</v>
      </c>
      <c r="U428" s="3">
        <f t="shared" si="38"/>
        <v>7.6211527668262589</v>
      </c>
    </row>
    <row r="429" spans="1:21" x14ac:dyDescent="0.3">
      <c r="A429" s="1">
        <v>38786</v>
      </c>
      <c r="B429">
        <v>1009.428</v>
      </c>
      <c r="C429">
        <v>7.8764000000000003</v>
      </c>
      <c r="F429">
        <f t="shared" si="36"/>
        <v>3.1281418165845869E-3</v>
      </c>
      <c r="G429">
        <f t="shared" si="39"/>
        <v>1.8949167089630888E-4</v>
      </c>
      <c r="H429" s="3">
        <f t="shared" si="41"/>
        <v>8.5195259025743475</v>
      </c>
      <c r="S429">
        <f t="shared" si="37"/>
        <v>-6.1699083750171369E-4</v>
      </c>
      <c r="T429">
        <f t="shared" si="40"/>
        <v>4.3812681314356734E-4</v>
      </c>
      <c r="U429" s="3">
        <f t="shared" si="38"/>
        <v>7.7321332861771754</v>
      </c>
    </row>
    <row r="430" spans="1:21" x14ac:dyDescent="0.3">
      <c r="A430" s="1">
        <v>38793</v>
      </c>
      <c r="B430">
        <v>1034.057</v>
      </c>
      <c r="C430">
        <v>7.6494</v>
      </c>
      <c r="F430">
        <f t="shared" si="36"/>
        <v>-2.9243733298883599E-2</v>
      </c>
      <c r="G430">
        <f t="shared" si="39"/>
        <v>1.7863599297023751E-4</v>
      </c>
      <c r="H430" s="3">
        <f t="shared" si="41"/>
        <v>3.842794056002905</v>
      </c>
      <c r="S430">
        <f t="shared" si="37"/>
        <v>2.4106066501869645E-2</v>
      </c>
      <c r="T430">
        <f t="shared" si="40"/>
        <v>3.9608682487589532E-4</v>
      </c>
      <c r="U430" s="3">
        <f t="shared" si="38"/>
        <v>6.3667683769692029</v>
      </c>
    </row>
    <row r="431" spans="1:21" x14ac:dyDescent="0.3">
      <c r="A431" s="1">
        <v>38800</v>
      </c>
      <c r="B431">
        <v>1063.742</v>
      </c>
      <c r="C431">
        <v>7.7637</v>
      </c>
      <c r="F431">
        <f t="shared" si="36"/>
        <v>1.4831811293877716E-2</v>
      </c>
      <c r="G431">
        <f t="shared" si="39"/>
        <v>2.4658594288733755E-4</v>
      </c>
      <c r="H431" s="3">
        <f t="shared" si="41"/>
        <v>7.4156865630062407</v>
      </c>
      <c r="S431">
        <f t="shared" si="37"/>
        <v>2.8302980020916014E-2</v>
      </c>
      <c r="T431">
        <f t="shared" si="40"/>
        <v>4.4713266027850336E-4</v>
      </c>
      <c r="U431" s="3">
        <f t="shared" si="38"/>
        <v>5.9211093421310981</v>
      </c>
    </row>
    <row r="432" spans="1:21" x14ac:dyDescent="0.3">
      <c r="A432" s="1">
        <v>38807</v>
      </c>
      <c r="B432">
        <v>1059.9449999999999</v>
      </c>
      <c r="C432">
        <v>7.7870999999999997</v>
      </c>
      <c r="F432">
        <f t="shared" si="36"/>
        <v>3.0094937445340145E-3</v>
      </c>
      <c r="G432">
        <f t="shared" si="39"/>
        <v>2.4400106361919705E-4</v>
      </c>
      <c r="H432" s="3">
        <f t="shared" si="41"/>
        <v>8.2812190673641588</v>
      </c>
      <c r="S432">
        <f t="shared" si="37"/>
        <v>-3.5758603277682021E-3</v>
      </c>
      <c r="T432">
        <f t="shared" si="40"/>
        <v>5.2124224277134664E-4</v>
      </c>
      <c r="U432" s="3">
        <f t="shared" si="38"/>
        <v>7.5347643146495553</v>
      </c>
    </row>
    <row r="433" spans="1:21" x14ac:dyDescent="0.3">
      <c r="A433" s="1">
        <v>38814</v>
      </c>
      <c r="B433">
        <v>1055.7080000000001</v>
      </c>
      <c r="C433">
        <v>7.7323000000000004</v>
      </c>
      <c r="F433">
        <f t="shared" si="36"/>
        <v>-7.062158041946434E-3</v>
      </c>
      <c r="G433">
        <f t="shared" si="39"/>
        <v>2.2275697063597121E-4</v>
      </c>
      <c r="H433" s="3">
        <f t="shared" si="41"/>
        <v>8.185534628319127</v>
      </c>
      <c r="S433">
        <f t="shared" si="37"/>
        <v>-4.0053880901655117E-3</v>
      </c>
      <c r="T433">
        <f t="shared" si="40"/>
        <v>4.6589362759026572E-4</v>
      </c>
      <c r="U433" s="3">
        <f t="shared" si="38"/>
        <v>7.6371180308035962</v>
      </c>
    </row>
    <row r="434" spans="1:21" x14ac:dyDescent="0.3">
      <c r="A434" s="1">
        <v>38821</v>
      </c>
      <c r="B434">
        <v>1052.0260000000001</v>
      </c>
      <c r="C434">
        <v>7.6813000000000002</v>
      </c>
      <c r="F434">
        <f t="shared" si="36"/>
        <v>-6.6175567182366023E-3</v>
      </c>
      <c r="G434">
        <f t="shared" si="39"/>
        <v>2.0924135732701873E-4</v>
      </c>
      <c r="H434" s="3">
        <f t="shared" si="41"/>
        <v>8.2627324715821278</v>
      </c>
      <c r="S434">
        <f t="shared" si="37"/>
        <v>-3.4938030561820423E-3</v>
      </c>
      <c r="T434">
        <f t="shared" si="40"/>
        <v>4.2110197469603374E-4</v>
      </c>
      <c r="U434" s="3">
        <f t="shared" si="38"/>
        <v>7.7436481134507558</v>
      </c>
    </row>
    <row r="435" spans="1:21" x14ac:dyDescent="0.3">
      <c r="A435" s="1">
        <v>38828</v>
      </c>
      <c r="B435">
        <v>1062.7950000000001</v>
      </c>
      <c r="C435">
        <v>7.5555000000000003</v>
      </c>
      <c r="F435">
        <f t="shared" si="36"/>
        <v>-1.6513028796545207E-2</v>
      </c>
      <c r="G435">
        <f t="shared" si="39"/>
        <v>1.9773301000537263E-4</v>
      </c>
      <c r="H435" s="3">
        <f t="shared" si="41"/>
        <v>7.1495610142502777</v>
      </c>
      <c r="S435">
        <f t="shared" si="37"/>
        <v>1.0184401499437645E-2</v>
      </c>
      <c r="T435">
        <f t="shared" si="40"/>
        <v>3.8390162462595049E-4</v>
      </c>
      <c r="U435" s="3">
        <f t="shared" si="38"/>
        <v>7.5949455448218952</v>
      </c>
    </row>
    <row r="436" spans="1:21" x14ac:dyDescent="0.3">
      <c r="A436" s="1">
        <v>38835</v>
      </c>
      <c r="B436">
        <v>1036.8699999999999</v>
      </c>
      <c r="C436">
        <v>7.3483000000000001</v>
      </c>
      <c r="F436">
        <f t="shared" si="36"/>
        <v>-2.7806780916178719E-2</v>
      </c>
      <c r="G436">
        <f t="shared" si="39"/>
        <v>2.0918338459737353E-4</v>
      </c>
      <c r="H436" s="3">
        <f t="shared" si="41"/>
        <v>4.7759393985980907</v>
      </c>
      <c r="S436">
        <f t="shared" si="37"/>
        <v>-2.4695670569539089E-2</v>
      </c>
      <c r="T436">
        <f t="shared" si="40"/>
        <v>3.6693775124902519E-4</v>
      </c>
      <c r="U436" s="3">
        <f t="shared" si="38"/>
        <v>6.2482485665422454</v>
      </c>
    </row>
    <row r="437" spans="1:21" x14ac:dyDescent="0.3">
      <c r="A437" s="1">
        <v>38842</v>
      </c>
      <c r="B437">
        <v>1055.452</v>
      </c>
      <c r="C437">
        <v>7.3140000000000001</v>
      </c>
      <c r="F437">
        <f t="shared" si="36"/>
        <v>-4.6786742283096592E-3</v>
      </c>
      <c r="G437">
        <f t="shared" si="39"/>
        <v>2.6390626819259308E-4</v>
      </c>
      <c r="H437" s="3">
        <f t="shared" si="41"/>
        <v>8.1569704746264708</v>
      </c>
      <c r="S437">
        <f t="shared" si="37"/>
        <v>1.7762551425574202E-2</v>
      </c>
      <c r="T437">
        <f t="shared" si="40"/>
        <v>4.2752402722511993E-4</v>
      </c>
      <c r="U437" s="3">
        <f t="shared" si="38"/>
        <v>7.0195105903902517</v>
      </c>
    </row>
    <row r="438" spans="1:21" x14ac:dyDescent="0.3">
      <c r="A438" s="1">
        <v>38849</v>
      </c>
      <c r="B438">
        <v>1013.6849999999999</v>
      </c>
      <c r="C438">
        <v>7.2324999999999999</v>
      </c>
      <c r="F438">
        <f t="shared" si="36"/>
        <v>-1.1205561859036425E-2</v>
      </c>
      <c r="G438">
        <f t="shared" si="39"/>
        <v>2.4005780547126728E-4</v>
      </c>
      <c r="H438" s="3">
        <f t="shared" si="41"/>
        <v>7.8115708872785889</v>
      </c>
      <c r="S438">
        <f t="shared" si="37"/>
        <v>-4.0376905175046648E-2</v>
      </c>
      <c r="T438">
        <f t="shared" si="40"/>
        <v>4.3377365394735133E-4</v>
      </c>
      <c r="U438" s="3">
        <f t="shared" si="38"/>
        <v>3.984588684697878</v>
      </c>
    </row>
    <row r="439" spans="1:21" x14ac:dyDescent="0.3">
      <c r="A439" s="1">
        <v>38856</v>
      </c>
      <c r="B439">
        <v>951.59400000000005</v>
      </c>
      <c r="C439">
        <v>7.3250000000000002</v>
      </c>
      <c r="F439">
        <f t="shared" si="36"/>
        <v>1.2708397034977992E-2</v>
      </c>
      <c r="G439">
        <f t="shared" si="39"/>
        <v>2.3013748110755638E-4</v>
      </c>
      <c r="H439" s="3">
        <f t="shared" si="41"/>
        <v>7.6750646609940185</v>
      </c>
      <c r="S439">
        <f t="shared" si="37"/>
        <v>-6.3209011762886708E-2</v>
      </c>
      <c r="T439">
        <f t="shared" si="40"/>
        <v>6.3230620950663612E-4</v>
      </c>
      <c r="U439" s="3">
        <f t="shared" si="38"/>
        <v>1.0473957764316539</v>
      </c>
    </row>
    <row r="440" spans="1:21" x14ac:dyDescent="0.3">
      <c r="A440" s="1">
        <v>38863</v>
      </c>
      <c r="B440">
        <v>972.79399999999998</v>
      </c>
      <c r="C440">
        <v>7.3042999999999996</v>
      </c>
      <c r="F440">
        <f t="shared" si="36"/>
        <v>-2.8299390695052376E-3</v>
      </c>
      <c r="G440">
        <f t="shared" si="39"/>
        <v>2.2535841219552358E-4</v>
      </c>
      <c r="H440" s="3">
        <f t="shared" si="41"/>
        <v>8.3622815100404484</v>
      </c>
      <c r="S440">
        <f t="shared" si="37"/>
        <v>2.2033870191038477E-2</v>
      </c>
      <c r="T440">
        <f t="shared" si="40"/>
        <v>1.1426222212586696E-3</v>
      </c>
      <c r="U440" s="3">
        <f t="shared" si="38"/>
        <v>6.3495371183994394</v>
      </c>
    </row>
    <row r="441" spans="1:21" x14ac:dyDescent="0.3">
      <c r="A441" s="1">
        <v>38870</v>
      </c>
      <c r="B441">
        <v>954.69100000000003</v>
      </c>
      <c r="C441">
        <v>7.1298000000000004</v>
      </c>
      <c r="F441">
        <f t="shared" si="36"/>
        <v>-2.4180032291727185E-2</v>
      </c>
      <c r="G441">
        <f t="shared" si="39"/>
        <v>2.0754944346049097E-4</v>
      </c>
      <c r="H441" s="3">
        <f t="shared" si="41"/>
        <v>5.6631063736615044</v>
      </c>
      <c r="S441">
        <f t="shared" si="37"/>
        <v>-1.8784615515316322E-2</v>
      </c>
      <c r="T441">
        <f t="shared" si="40"/>
        <v>1.0436728610334533E-3</v>
      </c>
      <c r="U441" s="3">
        <f t="shared" si="38"/>
        <v>6.5269130364061869</v>
      </c>
    </row>
    <row r="442" spans="1:21" x14ac:dyDescent="0.3">
      <c r="A442" s="1">
        <v>38877</v>
      </c>
      <c r="B442">
        <v>917.505</v>
      </c>
      <c r="C442">
        <v>7.2838000000000003</v>
      </c>
      <c r="F442">
        <f t="shared" si="36"/>
        <v>2.1369520505534007E-2</v>
      </c>
      <c r="G442">
        <f t="shared" si="39"/>
        <v>2.454650108842959E-4</v>
      </c>
      <c r="H442" s="3">
        <f t="shared" si="41"/>
        <v>6.4519834362978497</v>
      </c>
      <c r="S442">
        <f t="shared" si="37"/>
        <v>-3.972969840925053E-2</v>
      </c>
      <c r="T442">
        <f t="shared" si="40"/>
        <v>9.4322884973506384E-4</v>
      </c>
      <c r="U442" s="3">
        <f t="shared" si="38"/>
        <v>5.2927488475084239</v>
      </c>
    </row>
    <row r="443" spans="1:21" x14ac:dyDescent="0.3">
      <c r="A443" s="1">
        <v>38884</v>
      </c>
      <c r="B443">
        <v>909.79200000000003</v>
      </c>
      <c r="C443">
        <v>7.3319999999999999</v>
      </c>
      <c r="F443">
        <f t="shared" si="36"/>
        <v>6.5956259300260093E-3</v>
      </c>
      <c r="G443">
        <f t="shared" si="39"/>
        <v>2.6457863522444007E-4</v>
      </c>
      <c r="H443" s="3">
        <f t="shared" si="41"/>
        <v>8.0729510621856857</v>
      </c>
      <c r="S443">
        <f t="shared" si="37"/>
        <v>-8.4420275492628725E-3</v>
      </c>
      <c r="T443">
        <f t="shared" si="40"/>
        <v>1.0413723589903321E-3</v>
      </c>
      <c r="U443" s="3">
        <f t="shared" si="38"/>
        <v>6.798779408056836</v>
      </c>
    </row>
    <row r="444" spans="1:21" x14ac:dyDescent="0.3">
      <c r="A444" s="1">
        <v>38891</v>
      </c>
      <c r="B444">
        <v>928.72299999999996</v>
      </c>
      <c r="C444">
        <v>7.3712999999999997</v>
      </c>
      <c r="F444">
        <f t="shared" si="36"/>
        <v>5.345751442169101E-3</v>
      </c>
      <c r="G444">
        <f t="shared" si="39"/>
        <v>2.4256490204665411E-4</v>
      </c>
      <c r="H444" s="3">
        <f t="shared" si="41"/>
        <v>8.2064292368484608</v>
      </c>
      <c r="S444">
        <f t="shared" si="37"/>
        <v>2.0594522321059336E-2</v>
      </c>
      <c r="T444">
        <f t="shared" si="40"/>
        <v>8.9992136849561296E-4</v>
      </c>
      <c r="U444" s="3">
        <f t="shared" si="38"/>
        <v>6.541901601479772</v>
      </c>
    </row>
    <row r="445" spans="1:21" x14ac:dyDescent="0.3">
      <c r="A445" s="1">
        <v>38898</v>
      </c>
      <c r="B445">
        <v>956.48900000000003</v>
      </c>
      <c r="C445">
        <v>7.1988000000000003</v>
      </c>
      <c r="F445">
        <f t="shared" si="36"/>
        <v>-2.3679735954716917E-2</v>
      </c>
      <c r="G445">
        <f t="shared" si="39"/>
        <v>2.2336487907736831E-4</v>
      </c>
      <c r="H445" s="3">
        <f t="shared" si="41"/>
        <v>5.8963276116483048</v>
      </c>
      <c r="S445">
        <f t="shared" si="37"/>
        <v>2.9458764275856131E-2</v>
      </c>
      <c r="T445">
        <f t="shared" si="40"/>
        <v>8.3613677759709155E-4</v>
      </c>
      <c r="U445" s="3">
        <f t="shared" si="38"/>
        <v>6.0488274008128107</v>
      </c>
    </row>
    <row r="446" spans="1:21" x14ac:dyDescent="0.3">
      <c r="A446" s="1">
        <v>38905</v>
      </c>
      <c r="B446">
        <v>949.62400000000002</v>
      </c>
      <c r="C446">
        <v>7.1393000000000004</v>
      </c>
      <c r="F446">
        <f t="shared" si="36"/>
        <v>-8.2996131352619171E-3</v>
      </c>
      <c r="G446">
        <f t="shared" si="39"/>
        <v>2.5611177538095449E-4</v>
      </c>
      <c r="H446" s="3">
        <f t="shared" si="41"/>
        <v>8.0009375424625819</v>
      </c>
      <c r="S446">
        <f t="shared" si="37"/>
        <v>-7.2031717772337613E-3</v>
      </c>
      <c r="T446">
        <f t="shared" si="40"/>
        <v>8.4923744446686834E-4</v>
      </c>
      <c r="U446" s="3">
        <f t="shared" si="38"/>
        <v>7.0100749431176448</v>
      </c>
    </row>
    <row r="447" spans="1:21" x14ac:dyDescent="0.3">
      <c r="A447" s="1">
        <v>38912</v>
      </c>
      <c r="B447">
        <v>906.05499999999995</v>
      </c>
      <c r="C447">
        <v>7.2675000000000001</v>
      </c>
      <c r="F447">
        <f t="shared" si="36"/>
        <v>1.7797621121245201E-2</v>
      </c>
      <c r="G447">
        <f t="shared" si="39"/>
        <v>2.3800561007267823E-4</v>
      </c>
      <c r="H447" s="3">
        <f t="shared" si="41"/>
        <v>7.0123429881336579</v>
      </c>
      <c r="S447">
        <f t="shared" si="37"/>
        <v>-4.6966106173389539E-2</v>
      </c>
      <c r="T447">
        <f t="shared" si="40"/>
        <v>7.3991916173018828E-4</v>
      </c>
      <c r="U447" s="3">
        <f t="shared" si="38"/>
        <v>4.2278126988309541</v>
      </c>
    </row>
    <row r="448" spans="1:21" x14ac:dyDescent="0.3">
      <c r="A448" s="1">
        <v>38919</v>
      </c>
      <c r="B448">
        <v>914.60199999999998</v>
      </c>
      <c r="C448">
        <v>7.2803000000000004</v>
      </c>
      <c r="F448">
        <f t="shared" si="36"/>
        <v>1.7597166998505138E-3</v>
      </c>
      <c r="G448">
        <f t="shared" si="39"/>
        <v>2.4583099612345569E-4</v>
      </c>
      <c r="H448" s="3">
        <f t="shared" si="41"/>
        <v>8.2982697953675348</v>
      </c>
      <c r="S448">
        <f t="shared" si="37"/>
        <v>9.3889873676829931E-3</v>
      </c>
      <c r="T448">
        <f t="shared" si="40"/>
        <v>9.673745463710413E-4</v>
      </c>
      <c r="U448" s="3">
        <f t="shared" si="38"/>
        <v>6.8497986946841412</v>
      </c>
    </row>
    <row r="449" spans="1:21" x14ac:dyDescent="0.3">
      <c r="A449" s="1">
        <v>38926</v>
      </c>
      <c r="B449">
        <v>955.05499999999995</v>
      </c>
      <c r="C449">
        <v>7.2263000000000002</v>
      </c>
      <c r="F449">
        <f t="shared" si="36"/>
        <v>-7.4449215420051042E-3</v>
      </c>
      <c r="G449">
        <f t="shared" si="39"/>
        <v>2.23699258946628E-4</v>
      </c>
      <c r="H449" s="3">
        <f t="shared" si="41"/>
        <v>8.157434017471056</v>
      </c>
      <c r="S449">
        <f t="shared" si="37"/>
        <v>4.327993247556379E-2</v>
      </c>
      <c r="T449">
        <f t="shared" si="40"/>
        <v>8.4188115134225356E-4</v>
      </c>
      <c r="U449" s="3">
        <f t="shared" si="38"/>
        <v>4.8549109099369332</v>
      </c>
    </row>
    <row r="450" spans="1:21" x14ac:dyDescent="0.3">
      <c r="A450" s="1">
        <v>38933</v>
      </c>
      <c r="B450">
        <v>944.96500000000003</v>
      </c>
      <c r="C450">
        <v>7.1393000000000004</v>
      </c>
      <c r="F450">
        <f t="shared" si="36"/>
        <v>-1.2112416279090746E-2</v>
      </c>
      <c r="G450">
        <f t="shared" si="39"/>
        <v>2.1050931155100103E-4</v>
      </c>
      <c r="H450" s="3">
        <f t="shared" si="41"/>
        <v>7.7690488955911299</v>
      </c>
      <c r="S450">
        <f t="shared" si="37"/>
        <v>-1.062104067461518E-2</v>
      </c>
      <c r="T450">
        <f t="shared" si="40"/>
        <v>1.0018325636849945E-3</v>
      </c>
      <c r="U450" s="3">
        <f t="shared" si="38"/>
        <v>6.7933242343421005</v>
      </c>
    </row>
    <row r="451" spans="1:21" x14ac:dyDescent="0.3">
      <c r="A451" s="1">
        <v>38940</v>
      </c>
      <c r="B451">
        <v>937.12800000000004</v>
      </c>
      <c r="C451">
        <v>7.2282999999999999</v>
      </c>
      <c r="F451">
        <f t="shared" si="36"/>
        <v>1.2389144796346422E-2</v>
      </c>
      <c r="G451">
        <f t="shared" si="39"/>
        <v>2.0810423329124721E-4</v>
      </c>
      <c r="H451" s="3">
        <f t="shared" si="41"/>
        <v>7.7399040316997398</v>
      </c>
      <c r="S451">
        <f t="shared" si="37"/>
        <v>-8.3280106722034737E-3</v>
      </c>
      <c r="T451">
        <f t="shared" si="40"/>
        <v>8.7369184439836775E-4</v>
      </c>
      <c r="U451" s="3">
        <f t="shared" si="38"/>
        <v>6.9634004180633058</v>
      </c>
    </row>
    <row r="452" spans="1:21" x14ac:dyDescent="0.3">
      <c r="A452" s="1">
        <v>38947</v>
      </c>
      <c r="B452">
        <v>978.14599999999996</v>
      </c>
      <c r="C452">
        <v>7.1733000000000002</v>
      </c>
      <c r="F452">
        <f t="shared" ref="F452:F515" si="42">LN(C452/C451)</f>
        <v>-7.6380773514665382E-3</v>
      </c>
      <c r="G452">
        <f t="shared" si="39"/>
        <v>2.0677014078687841E-4</v>
      </c>
      <c r="H452" s="3">
        <f t="shared" si="41"/>
        <v>8.2017526656230846</v>
      </c>
      <c r="S452">
        <f t="shared" ref="S452:S515" si="43">LN(B452/B451)</f>
        <v>4.2839064047996374E-2</v>
      </c>
      <c r="T452">
        <f t="shared" si="40"/>
        <v>7.6249094663533067E-4</v>
      </c>
      <c r="U452" s="3">
        <f t="shared" ref="U452:U515" si="44">-LN(T452)-S452*S452/T452</f>
        <v>4.7720908101494963</v>
      </c>
    </row>
    <row r="453" spans="1:21" x14ac:dyDescent="0.3">
      <c r="A453" s="1">
        <v>38954</v>
      </c>
      <c r="B453">
        <v>972.58500000000004</v>
      </c>
      <c r="C453">
        <v>7.2610999999999999</v>
      </c>
      <c r="F453">
        <f t="shared" si="42"/>
        <v>1.2165532736429951E-2</v>
      </c>
      <c r="G453">
        <f t="shared" ref="G453:G516" si="45">$L$3+$M$3*G452+($N$3)*F452^2</f>
        <v>1.9705050502027182E-4</v>
      </c>
      <c r="H453" s="3">
        <f t="shared" si="41"/>
        <v>7.7809730620804505</v>
      </c>
      <c r="S453">
        <f t="shared" si="43"/>
        <v>-5.7014678745096045E-3</v>
      </c>
      <c r="T453">
        <f t="shared" ref="T453:T516" si="46">$Y$3+$Z$3*T452+($AA$3)*S452^2</f>
        <v>9.3131235703731573E-4</v>
      </c>
      <c r="U453" s="3">
        <f t="shared" si="44"/>
        <v>6.9440116050762066</v>
      </c>
    </row>
    <row r="454" spans="1:21" x14ac:dyDescent="0.3">
      <c r="A454" s="1">
        <v>38961</v>
      </c>
      <c r="B454">
        <v>997.56700000000001</v>
      </c>
      <c r="C454">
        <v>7.2587000000000002</v>
      </c>
      <c r="F454">
        <f t="shared" si="42"/>
        <v>-3.3058306889308022E-4</v>
      </c>
      <c r="G454">
        <f t="shared" si="45"/>
        <v>1.9731115806710984E-4</v>
      </c>
      <c r="H454" s="3">
        <f t="shared" ref="H454:H517" si="47">-LN(G454)-F454*F454/G454</f>
        <v>8.5301747205216056</v>
      </c>
      <c r="S454">
        <f t="shared" si="43"/>
        <v>2.5361839156053247E-2</v>
      </c>
      <c r="T454">
        <f t="shared" si="46"/>
        <v>8.0419894280795898E-4</v>
      </c>
      <c r="U454" s="3">
        <f t="shared" si="44"/>
        <v>6.3258333248051608</v>
      </c>
    </row>
    <row r="455" spans="1:21" x14ac:dyDescent="0.3">
      <c r="A455" s="1">
        <v>38968</v>
      </c>
      <c r="B455">
        <v>999.07899999999995</v>
      </c>
      <c r="C455">
        <v>7.3611000000000004</v>
      </c>
      <c r="F455">
        <f t="shared" si="42"/>
        <v>1.400862865294525E-2</v>
      </c>
      <c r="G455">
        <f t="shared" si="45"/>
        <v>1.8409629736857396E-4</v>
      </c>
      <c r="H455" s="3">
        <f t="shared" si="47"/>
        <v>7.5340786127319035</v>
      </c>
      <c r="S455">
        <f t="shared" si="43"/>
        <v>1.5145401728926746E-3</v>
      </c>
      <c r="T455">
        <f t="shared" si="46"/>
        <v>7.9007411353523003E-4</v>
      </c>
      <c r="U455" s="3">
        <f t="shared" si="44"/>
        <v>7.1404804899468211</v>
      </c>
    </row>
    <row r="456" spans="1:21" x14ac:dyDescent="0.3">
      <c r="A456" s="1">
        <v>38975</v>
      </c>
      <c r="B456">
        <v>1025.473</v>
      </c>
      <c r="C456">
        <v>7.2827000000000002</v>
      </c>
      <c r="F456">
        <f t="shared" si="42"/>
        <v>-1.0707705524197928E-2</v>
      </c>
      <c r="G456">
        <f t="shared" si="45"/>
        <v>1.9118961980740449E-4</v>
      </c>
      <c r="H456" s="3">
        <f t="shared" si="47"/>
        <v>7.9625524713588076</v>
      </c>
      <c r="S456">
        <f t="shared" si="43"/>
        <v>2.6075393944598686E-2</v>
      </c>
      <c r="T456">
        <f t="shared" si="46"/>
        <v>6.8423277217675733E-4</v>
      </c>
      <c r="U456" s="3">
        <f t="shared" si="44"/>
        <v>6.2935064490406925</v>
      </c>
    </row>
    <row r="457" spans="1:21" x14ac:dyDescent="0.3">
      <c r="A457" s="1">
        <v>38982</v>
      </c>
      <c r="B457">
        <v>1028.6880000000001</v>
      </c>
      <c r="C457">
        <v>7.2417999999999996</v>
      </c>
      <c r="F457">
        <f t="shared" si="42"/>
        <v>-5.6318782891859589E-3</v>
      </c>
      <c r="G457">
        <f t="shared" si="45"/>
        <v>1.8953291434365419E-4</v>
      </c>
      <c r="H457" s="3">
        <f t="shared" si="47"/>
        <v>8.4035993361701511</v>
      </c>
      <c r="S457">
        <f t="shared" si="43"/>
        <v>3.1302343147840582E-3</v>
      </c>
      <c r="T457">
        <f t="shared" si="46"/>
        <v>6.9735095831749427E-4</v>
      </c>
      <c r="U457" s="3">
        <f t="shared" si="44"/>
        <v>7.2541709067519973</v>
      </c>
    </row>
    <row r="458" spans="1:21" x14ac:dyDescent="0.3">
      <c r="A458" s="1">
        <v>38989</v>
      </c>
      <c r="B458">
        <v>1039.3440000000001</v>
      </c>
      <c r="C458">
        <v>7.3308</v>
      </c>
      <c r="F458">
        <f t="shared" si="42"/>
        <v>1.2214856179957653E-2</v>
      </c>
      <c r="G458">
        <f t="shared" si="45"/>
        <v>1.8066057591233382E-4</v>
      </c>
      <c r="H458" s="3">
        <f t="shared" si="47"/>
        <v>7.7930174494532709</v>
      </c>
      <c r="S458">
        <f t="shared" si="43"/>
        <v>1.0305541025613934E-2</v>
      </c>
      <c r="T458">
        <f t="shared" si="46"/>
        <v>6.0949671872784748E-4</v>
      </c>
      <c r="U458" s="3">
        <f t="shared" si="44"/>
        <v>7.228628021991395</v>
      </c>
    </row>
    <row r="459" spans="1:21" x14ac:dyDescent="0.3">
      <c r="A459" s="1">
        <v>38996</v>
      </c>
      <c r="B459">
        <v>1059.8230000000001</v>
      </c>
      <c r="C459">
        <v>7.3650000000000002</v>
      </c>
      <c r="F459">
        <f t="shared" si="42"/>
        <v>4.6543994530090036E-3</v>
      </c>
      <c r="G459">
        <f t="shared" si="45"/>
        <v>1.8413411815152903E-4</v>
      </c>
      <c r="H459" s="3">
        <f t="shared" si="47"/>
        <v>8.4821958627297747</v>
      </c>
      <c r="S459">
        <f t="shared" si="43"/>
        <v>1.9512168145092303E-2</v>
      </c>
      <c r="T459">
        <f t="shared" si="46"/>
        <v>5.5182149186367541E-4</v>
      </c>
      <c r="U459" s="3">
        <f t="shared" si="44"/>
        <v>6.8123441621602652</v>
      </c>
    </row>
    <row r="460" spans="1:21" x14ac:dyDescent="0.3">
      <c r="A460" s="1">
        <v>39003</v>
      </c>
      <c r="B460">
        <v>1092.117</v>
      </c>
      <c r="C460">
        <v>7.4103000000000003</v>
      </c>
      <c r="F460">
        <f t="shared" si="42"/>
        <v>6.1318744038323667E-3</v>
      </c>
      <c r="G460">
        <f t="shared" si="45"/>
        <v>1.7537133560699268E-4</v>
      </c>
      <c r="H460" s="3">
        <f t="shared" si="47"/>
        <v>8.4342033784892045</v>
      </c>
      <c r="S460">
        <f t="shared" si="43"/>
        <v>3.001610139147121E-2</v>
      </c>
      <c r="T460">
        <f t="shared" si="46"/>
        <v>5.4503307995375368E-4</v>
      </c>
      <c r="U460" s="3">
        <f t="shared" si="44"/>
        <v>5.8616151506199188</v>
      </c>
    </row>
    <row r="461" spans="1:21" x14ac:dyDescent="0.3">
      <c r="A461" s="1">
        <v>39010</v>
      </c>
      <c r="B461">
        <v>1094.22</v>
      </c>
      <c r="C461">
        <v>7.3019999999999996</v>
      </c>
      <c r="F461">
        <f t="shared" si="42"/>
        <v>-1.4722641084980932E-2</v>
      </c>
      <c r="G461">
        <f t="shared" si="45"/>
        <v>1.6971471631530265E-4</v>
      </c>
      <c r="H461" s="3">
        <f t="shared" si="47"/>
        <v>7.404212146373208</v>
      </c>
      <c r="S461">
        <f t="shared" si="43"/>
        <v>1.9237662341886153E-3</v>
      </c>
      <c r="T461">
        <f t="shared" si="46"/>
        <v>6.1601450700541943E-4</v>
      </c>
      <c r="U461" s="3">
        <f t="shared" si="44"/>
        <v>7.3862322694249425</v>
      </c>
    </row>
    <row r="462" spans="1:21" x14ac:dyDescent="0.3">
      <c r="A462" s="1">
        <v>39017</v>
      </c>
      <c r="B462">
        <v>1088.299</v>
      </c>
      <c r="C462">
        <v>7.2275</v>
      </c>
      <c r="F462">
        <f t="shared" si="42"/>
        <v>-1.0255088325080982E-2</v>
      </c>
      <c r="G462">
        <f t="shared" si="45"/>
        <v>1.8139383261757622E-4</v>
      </c>
      <c r="H462" s="3">
        <f t="shared" si="47"/>
        <v>8.035069279732987</v>
      </c>
      <c r="S462">
        <f t="shared" si="43"/>
        <v>-5.4258538194858303E-3</v>
      </c>
      <c r="T462">
        <f t="shared" si="46"/>
        <v>5.4207304900913541E-4</v>
      </c>
      <c r="U462" s="3">
        <f t="shared" si="44"/>
        <v>7.4657999689253272</v>
      </c>
    </row>
    <row r="463" spans="1:21" x14ac:dyDescent="0.3">
      <c r="A463" s="1">
        <v>39024</v>
      </c>
      <c r="B463">
        <v>1084.8620000000001</v>
      </c>
      <c r="C463">
        <v>7.1985000000000001</v>
      </c>
      <c r="F463">
        <f t="shared" si="42"/>
        <v>-4.0205239240912608E-3</v>
      </c>
      <c r="G463">
        <f t="shared" si="45"/>
        <v>1.8073075901883109E-4</v>
      </c>
      <c r="H463" s="3">
        <f t="shared" si="47"/>
        <v>8.5290618571583448</v>
      </c>
      <c r="S463">
        <f t="shared" si="43"/>
        <v>-3.1631368920413518E-3</v>
      </c>
      <c r="T463">
        <f t="shared" si="46"/>
        <v>4.8538141972669644E-4</v>
      </c>
      <c r="U463" s="3">
        <f t="shared" si="44"/>
        <v>7.6099619919600006</v>
      </c>
    </row>
    <row r="464" spans="1:21" x14ac:dyDescent="0.3">
      <c r="A464" s="1">
        <v>39031</v>
      </c>
      <c r="B464">
        <v>1099.3720000000001</v>
      </c>
      <c r="C464">
        <v>7.0834000000000001</v>
      </c>
      <c r="F464">
        <f t="shared" si="42"/>
        <v>-1.6118652561541238E-2</v>
      </c>
      <c r="G464">
        <f t="shared" si="45"/>
        <v>1.7211325586562572E-4</v>
      </c>
      <c r="H464" s="3">
        <f t="shared" si="47"/>
        <v>7.1578229688461565</v>
      </c>
      <c r="S464">
        <f t="shared" si="43"/>
        <v>1.3286317719635841E-2</v>
      </c>
      <c r="T464">
        <f t="shared" si="46"/>
        <v>4.3615319845172884E-4</v>
      </c>
      <c r="U464" s="3">
        <f t="shared" si="44"/>
        <v>7.3327825224263075</v>
      </c>
    </row>
    <row r="465" spans="1:21" x14ac:dyDescent="0.3">
      <c r="A465" s="1">
        <v>39038</v>
      </c>
      <c r="B465">
        <v>1098.817</v>
      </c>
      <c r="C465">
        <v>7.0754000000000001</v>
      </c>
      <c r="F465">
        <f t="shared" si="42"/>
        <v>-1.1300393891185416E-3</v>
      </c>
      <c r="G465">
        <f t="shared" si="45"/>
        <v>1.8724686165975973E-4</v>
      </c>
      <c r="H465" s="3">
        <f t="shared" si="47"/>
        <v>8.5762628805211776</v>
      </c>
      <c r="S465">
        <f t="shared" si="43"/>
        <v>-5.0496114009593719E-4</v>
      </c>
      <c r="T465">
        <f t="shared" si="46"/>
        <v>4.2038569730597577E-4</v>
      </c>
      <c r="U465" s="3">
        <f t="shared" si="44"/>
        <v>7.7737313892492912</v>
      </c>
    </row>
    <row r="466" spans="1:21" x14ac:dyDescent="0.3">
      <c r="A466" s="1">
        <v>39045</v>
      </c>
      <c r="B466">
        <v>1089.7539999999999</v>
      </c>
      <c r="C466">
        <v>6.9027000000000003</v>
      </c>
      <c r="F466">
        <f t="shared" si="42"/>
        <v>-2.4711339622153342E-2</v>
      </c>
      <c r="G466">
        <f t="shared" si="45"/>
        <v>1.7604386007794698E-4</v>
      </c>
      <c r="H466" s="3">
        <f t="shared" si="47"/>
        <v>5.1760378052746105</v>
      </c>
      <c r="S466">
        <f t="shared" si="43"/>
        <v>-8.2821638463994058E-3</v>
      </c>
      <c r="T466">
        <f t="shared" si="46"/>
        <v>3.8155753254228786E-4</v>
      </c>
      <c r="U466" s="3">
        <f t="shared" si="44"/>
        <v>7.6914746133715211</v>
      </c>
    </row>
    <row r="467" spans="1:21" x14ac:dyDescent="0.3">
      <c r="A467" s="1">
        <v>39052</v>
      </c>
      <c r="B467">
        <v>1059.837</v>
      </c>
      <c r="C467">
        <v>6.7638999999999996</v>
      </c>
      <c r="F467">
        <f t="shared" si="42"/>
        <v>-2.0312992635802239E-2</v>
      </c>
      <c r="G467">
        <f t="shared" si="45"/>
        <v>2.2228380044127504E-4</v>
      </c>
      <c r="H467" s="3">
        <f t="shared" si="47"/>
        <v>6.555290472714832</v>
      </c>
      <c r="S467">
        <f t="shared" si="43"/>
        <v>-2.7836859981571805E-2</v>
      </c>
      <c r="T467">
        <f t="shared" si="46"/>
        <v>3.5985275185988535E-4</v>
      </c>
      <c r="U467" s="3">
        <f t="shared" si="44"/>
        <v>5.7764604906499981</v>
      </c>
    </row>
    <row r="468" spans="1:21" x14ac:dyDescent="0.3">
      <c r="A468" s="1">
        <v>39059</v>
      </c>
      <c r="B468">
        <v>1095.931</v>
      </c>
      <c r="C468">
        <v>6.8655999999999997</v>
      </c>
      <c r="F468">
        <f t="shared" si="42"/>
        <v>1.492378847946569E-2</v>
      </c>
      <c r="G468">
        <f t="shared" si="45"/>
        <v>2.4178917062764972E-4</v>
      </c>
      <c r="H468" s="3">
        <f t="shared" si="47"/>
        <v>7.4063135642258757</v>
      </c>
      <c r="S468">
        <f t="shared" si="43"/>
        <v>3.3489107624919016E-2</v>
      </c>
      <c r="T468">
        <f t="shared" si="46"/>
        <v>4.4600470536652784E-4</v>
      </c>
      <c r="U468" s="3">
        <f t="shared" si="44"/>
        <v>5.2005880122823775</v>
      </c>
    </row>
    <row r="469" spans="1:21" x14ac:dyDescent="0.3">
      <c r="A469" s="1">
        <v>39066</v>
      </c>
      <c r="B469">
        <v>1139.0530000000001</v>
      </c>
      <c r="C469">
        <v>6.9200999999999997</v>
      </c>
      <c r="F469">
        <f t="shared" si="42"/>
        <v>7.9067851370943059E-3</v>
      </c>
      <c r="G469">
        <f t="shared" si="45"/>
        <v>2.4036110530459691E-4</v>
      </c>
      <c r="H469" s="3">
        <f t="shared" si="47"/>
        <v>8.0732709569525465</v>
      </c>
      <c r="S469">
        <f t="shared" si="43"/>
        <v>3.8592985088497907E-2</v>
      </c>
      <c r="T469">
        <f t="shared" si="46"/>
        <v>5.6746342890923705E-4</v>
      </c>
      <c r="U469" s="3">
        <f t="shared" si="44"/>
        <v>4.8496391236119774</v>
      </c>
    </row>
    <row r="470" spans="1:21" x14ac:dyDescent="0.3">
      <c r="A470" s="1">
        <v>39073</v>
      </c>
      <c r="B470">
        <v>1141.4849999999999</v>
      </c>
      <c r="C470">
        <v>6.8452999999999999</v>
      </c>
      <c r="F470">
        <f t="shared" si="42"/>
        <v>-1.0867935000811749E-2</v>
      </c>
      <c r="G470">
        <f t="shared" si="45"/>
        <v>2.2465964232679052E-4</v>
      </c>
      <c r="H470" s="3">
        <f t="shared" si="47"/>
        <v>7.875186446292231</v>
      </c>
      <c r="S470">
        <f t="shared" si="43"/>
        <v>2.1328308687896588E-3</v>
      </c>
      <c r="T470">
        <f t="shared" si="46"/>
        <v>7.2092911072270415E-4</v>
      </c>
      <c r="U470" s="3">
        <f t="shared" si="44"/>
        <v>7.2286598783015519</v>
      </c>
    </row>
    <row r="471" spans="1:21" x14ac:dyDescent="0.3">
      <c r="A471" s="1">
        <v>39080</v>
      </c>
      <c r="B471">
        <v>1147.269</v>
      </c>
      <c r="C471">
        <v>6.8452999999999999</v>
      </c>
      <c r="F471">
        <f t="shared" si="42"/>
        <v>0</v>
      </c>
      <c r="G471">
        <f t="shared" si="45"/>
        <v>2.1697865006072437E-4</v>
      </c>
      <c r="H471" s="3">
        <f>-LN(G471)-F471*F471/G471</f>
        <v>8.4357115960810525</v>
      </c>
      <c r="S471">
        <f t="shared" si="43"/>
        <v>5.0542892011018574E-3</v>
      </c>
      <c r="T471">
        <f t="shared" si="46"/>
        <v>6.2800949552562163E-4</v>
      </c>
      <c r="U471" s="3">
        <f t="shared" si="44"/>
        <v>7.3322777982982688</v>
      </c>
    </row>
    <row r="472" spans="1:21" x14ac:dyDescent="0.3">
      <c r="A472" s="1">
        <v>39087</v>
      </c>
      <c r="B472">
        <v>1147.2190000000001</v>
      </c>
      <c r="C472">
        <v>6.9615</v>
      </c>
      <c r="F472">
        <f t="shared" si="42"/>
        <v>1.6832682975797507E-2</v>
      </c>
      <c r="G472">
        <f t="shared" si="45"/>
        <v>2.0002948532684317E-4</v>
      </c>
      <c r="H472" s="3">
        <f>-LN(G472)-F472*F472/G472</f>
        <v>7.1005585227778436</v>
      </c>
      <c r="S472">
        <f t="shared" si="43"/>
        <v>-4.3582707783032823E-5</v>
      </c>
      <c r="T472">
        <f t="shared" si="46"/>
        <v>5.5509763865419209E-4</v>
      </c>
      <c r="U472" s="3">
        <f t="shared" si="44"/>
        <v>7.496363112353067</v>
      </c>
    </row>
    <row r="473" spans="1:21" x14ac:dyDescent="0.3">
      <c r="A473" s="1">
        <v>39094</v>
      </c>
      <c r="B473">
        <v>1159.4559999999999</v>
      </c>
      <c r="C473">
        <v>7.0285000000000002</v>
      </c>
      <c r="F473">
        <f t="shared" si="42"/>
        <v>9.5783434224803472E-3</v>
      </c>
      <c r="G473">
        <f t="shared" si="45"/>
        <v>2.1201265958321403E-4</v>
      </c>
      <c r="H473" s="3">
        <f t="shared" si="47"/>
        <v>8.0261325676440336</v>
      </c>
      <c r="S473">
        <f t="shared" si="43"/>
        <v>1.061017681208631E-2</v>
      </c>
      <c r="T473">
        <f t="shared" si="46"/>
        <v>4.91703800999367E-4</v>
      </c>
      <c r="U473" s="3">
        <f t="shared" si="44"/>
        <v>7.3886835107630926</v>
      </c>
    </row>
    <row r="474" spans="1:21" x14ac:dyDescent="0.3">
      <c r="A474" s="1">
        <v>39101</v>
      </c>
      <c r="B474">
        <v>1180.5709999999999</v>
      </c>
      <c r="C474">
        <v>7.0229999999999997</v>
      </c>
      <c r="F474">
        <f t="shared" si="42"/>
        <v>-7.8283461280023129E-4</v>
      </c>
      <c r="G474">
        <f t="shared" si="45"/>
        <v>2.0433285593732722E-4</v>
      </c>
      <c r="H474" s="3">
        <f t="shared" si="47"/>
        <v>8.4927610718728683</v>
      </c>
      <c r="S474">
        <f t="shared" si="43"/>
        <v>1.8047290139317156E-2</v>
      </c>
      <c r="T474">
        <f t="shared" si="46"/>
        <v>4.564137379694673E-4</v>
      </c>
      <c r="U474" s="3">
        <f t="shared" si="44"/>
        <v>6.9784936667851367</v>
      </c>
    </row>
    <row r="475" spans="1:21" x14ac:dyDescent="0.3">
      <c r="A475" s="1">
        <v>39108</v>
      </c>
      <c r="B475">
        <v>1177.3510000000001</v>
      </c>
      <c r="C475">
        <v>7.0350999999999999</v>
      </c>
      <c r="F475">
        <f t="shared" si="42"/>
        <v>1.7214279295223445E-3</v>
      </c>
      <c r="G475">
        <f t="shared" si="45"/>
        <v>1.8983402817568143E-4</v>
      </c>
      <c r="H475" s="3">
        <f t="shared" si="47"/>
        <v>8.5537503774706494</v>
      </c>
      <c r="S475">
        <f t="shared" si="43"/>
        <v>-2.7312201180946941E-3</v>
      </c>
      <c r="T475">
        <f t="shared" si="46"/>
        <v>4.589031268750758E-4</v>
      </c>
      <c r="U475" s="3">
        <f t="shared" si="44"/>
        <v>7.6704162200676924</v>
      </c>
    </row>
    <row r="476" spans="1:21" x14ac:dyDescent="0.3">
      <c r="A476" s="1">
        <v>39115</v>
      </c>
      <c r="B476">
        <v>1187.0909999999999</v>
      </c>
      <c r="C476">
        <v>6.9904000000000002</v>
      </c>
      <c r="F476">
        <f t="shared" si="42"/>
        <v>-6.374125891371275E-3</v>
      </c>
      <c r="G476">
        <f t="shared" si="45"/>
        <v>1.7829419313047026E-4</v>
      </c>
      <c r="H476" s="3">
        <f t="shared" si="47"/>
        <v>8.4041967225069651</v>
      </c>
      <c r="S476">
        <f t="shared" si="43"/>
        <v>8.2387769239398202E-3</v>
      </c>
      <c r="T476">
        <f t="shared" si="46"/>
        <v>4.1412156263079849E-4</v>
      </c>
      <c r="U476" s="3">
        <f t="shared" si="44"/>
        <v>7.6254439440015416</v>
      </c>
    </row>
    <row r="477" spans="1:21" x14ac:dyDescent="0.3">
      <c r="A477" s="1">
        <v>39122</v>
      </c>
      <c r="B477">
        <v>1201.155</v>
      </c>
      <c r="C477">
        <v>7.0018000000000002</v>
      </c>
      <c r="F477">
        <f t="shared" si="42"/>
        <v>1.6294796418638321E-3</v>
      </c>
      <c r="G477">
        <f t="shared" si="45"/>
        <v>1.723591192846752E-4</v>
      </c>
      <c r="H477" s="3">
        <f t="shared" si="47"/>
        <v>8.650525287261468</v>
      </c>
      <c r="S477">
        <f t="shared" si="43"/>
        <v>1.1777817340362913E-2</v>
      </c>
      <c r="T477">
        <f t="shared" si="46"/>
        <v>3.8638205261940867E-4</v>
      </c>
      <c r="U477" s="3">
        <f t="shared" si="44"/>
        <v>7.4996688301452759</v>
      </c>
    </row>
    <row r="478" spans="1:21" x14ac:dyDescent="0.3">
      <c r="A478" s="1">
        <v>39129</v>
      </c>
      <c r="B478">
        <v>1215.0360000000001</v>
      </c>
      <c r="C478">
        <v>7.0278</v>
      </c>
      <c r="F478">
        <f t="shared" si="42"/>
        <v>3.7064534648487421E-3</v>
      </c>
      <c r="G478">
        <f t="shared" si="45"/>
        <v>1.6410049152080968E-4</v>
      </c>
      <c r="H478" s="3">
        <f t="shared" si="47"/>
        <v>8.6313158050898924</v>
      </c>
      <c r="S478">
        <f t="shared" si="43"/>
        <v>1.1490112095355338E-2</v>
      </c>
      <c r="T478">
        <f t="shared" si="46"/>
        <v>3.7411471879885078E-4</v>
      </c>
      <c r="U478" s="3">
        <f t="shared" si="44"/>
        <v>7.5380545101579619</v>
      </c>
    </row>
    <row r="479" spans="1:21" x14ac:dyDescent="0.3">
      <c r="A479" s="1">
        <v>39136</v>
      </c>
      <c r="B479">
        <v>1218.3230000000001</v>
      </c>
      <c r="C479">
        <v>7.0620000000000003</v>
      </c>
      <c r="F479">
        <f t="shared" si="42"/>
        <v>4.8545851844476878E-3</v>
      </c>
      <c r="G479">
        <f t="shared" si="45"/>
        <v>1.5841190315620703E-4</v>
      </c>
      <c r="H479" s="3">
        <f t="shared" si="47"/>
        <v>8.6015415660517078</v>
      </c>
      <c r="S479">
        <f t="shared" si="43"/>
        <v>2.7016169823234925E-3</v>
      </c>
      <c r="T479">
        <f t="shared" si="46"/>
        <v>3.6309621655833478E-4</v>
      </c>
      <c r="U479" s="3">
        <f t="shared" si="44"/>
        <v>7.9007413213776578</v>
      </c>
    </row>
    <row r="480" spans="1:21" x14ac:dyDescent="0.3">
      <c r="A480" s="1">
        <v>39143</v>
      </c>
      <c r="B480">
        <v>1159.5450000000001</v>
      </c>
      <c r="C480">
        <v>7.0362</v>
      </c>
      <c r="F480">
        <f t="shared" si="42"/>
        <v>-3.6600457932579652E-3</v>
      </c>
      <c r="G480">
        <f t="shared" si="45"/>
        <v>1.5469288411029851E-4</v>
      </c>
      <c r="H480" s="3">
        <f t="shared" si="47"/>
        <v>8.6874718283757186</v>
      </c>
      <c r="S480">
        <f t="shared" si="43"/>
        <v>-4.9447636173324691E-2</v>
      </c>
      <c r="T480">
        <f t="shared" si="46"/>
        <v>3.3573557907764069E-4</v>
      </c>
      <c r="U480" s="3">
        <f t="shared" si="44"/>
        <v>0.71646516572140762</v>
      </c>
    </row>
    <row r="481" spans="1:21" x14ac:dyDescent="0.3">
      <c r="A481" s="1">
        <v>39150</v>
      </c>
      <c r="B481">
        <v>1188.8800000000001</v>
      </c>
      <c r="C481">
        <v>7.0945999999999998</v>
      </c>
      <c r="F481">
        <f t="shared" si="42"/>
        <v>8.2656795789888913E-3</v>
      </c>
      <c r="G481">
        <f t="shared" si="45"/>
        <v>1.5075475463751482E-4</v>
      </c>
      <c r="H481" s="3">
        <f t="shared" si="47"/>
        <v>8.3466601357425692</v>
      </c>
      <c r="S481">
        <f t="shared" si="43"/>
        <v>2.4984000675985576E-2</v>
      </c>
      <c r="T481">
        <f t="shared" si="46"/>
        <v>6.7198206274193513E-4</v>
      </c>
      <c r="U481" s="3">
        <f t="shared" si="44"/>
        <v>6.3763846369404131</v>
      </c>
    </row>
    <row r="482" spans="1:21" x14ac:dyDescent="0.3">
      <c r="A482" s="1">
        <v>39157</v>
      </c>
      <c r="B482">
        <v>1166.982</v>
      </c>
      <c r="C482">
        <v>6.9619999999999997</v>
      </c>
      <c r="F482">
        <f t="shared" si="42"/>
        <v>-1.8867141902678481E-2</v>
      </c>
      <c r="G482">
        <f t="shared" si="45"/>
        <v>1.5254874741963382E-4</v>
      </c>
      <c r="H482" s="3">
        <f t="shared" si="47"/>
        <v>6.4545490294093701</v>
      </c>
      <c r="S482">
        <f t="shared" si="43"/>
        <v>-1.8590758447236122E-2</v>
      </c>
      <c r="T482">
        <f t="shared" si="46"/>
        <v>6.7913291934005215E-4</v>
      </c>
      <c r="U482" s="3">
        <f t="shared" si="44"/>
        <v>6.7857855095874777</v>
      </c>
    </row>
    <row r="483" spans="1:21" x14ac:dyDescent="0.3">
      <c r="A483" s="1">
        <v>39164</v>
      </c>
      <c r="B483">
        <v>1221.848</v>
      </c>
      <c r="C483">
        <v>6.9969000000000001</v>
      </c>
      <c r="F483">
        <f t="shared" si="42"/>
        <v>5.0004044330234599E-3</v>
      </c>
      <c r="G483">
        <f t="shared" si="45"/>
        <v>1.8011686708902967E-4</v>
      </c>
      <c r="H483" s="3">
        <f t="shared" si="47"/>
        <v>8.4830834291413364</v>
      </c>
      <c r="S483">
        <f t="shared" si="43"/>
        <v>4.5943537739805564E-2</v>
      </c>
      <c r="T483">
        <f t="shared" si="46"/>
        <v>6.4399868842959893E-4</v>
      </c>
      <c r="U483" s="3">
        <f t="shared" si="44"/>
        <v>4.0701539943461356</v>
      </c>
    </row>
    <row r="484" spans="1:21" x14ac:dyDescent="0.3">
      <c r="A484" s="1">
        <v>39171</v>
      </c>
      <c r="B484">
        <v>1214.413</v>
      </c>
      <c r="C484">
        <v>6.9729999999999999</v>
      </c>
      <c r="F484">
        <f t="shared" si="42"/>
        <v>-3.4216455833969961E-3</v>
      </c>
      <c r="G484">
        <f t="shared" si="45"/>
        <v>1.7241809567359755E-4</v>
      </c>
      <c r="H484" s="3">
        <f t="shared" si="47"/>
        <v>8.5976855171545825</v>
      </c>
      <c r="S484">
        <f t="shared" si="43"/>
        <v>-6.1036342839793124E-3</v>
      </c>
      <c r="T484">
        <f t="shared" si="46"/>
        <v>8.749427433563516E-4</v>
      </c>
      <c r="U484" s="3">
        <f t="shared" si="44"/>
        <v>6.9987729220102048</v>
      </c>
    </row>
    <row r="485" spans="1:21" x14ac:dyDescent="0.3">
      <c r="A485" s="1">
        <v>39178</v>
      </c>
      <c r="B485">
        <v>1242.181</v>
      </c>
      <c r="C485">
        <v>6.9409999999999998</v>
      </c>
      <c r="F485">
        <f t="shared" si="42"/>
        <v>-4.5996918814270454E-3</v>
      </c>
      <c r="G485">
        <f t="shared" si="45"/>
        <v>1.6497011938835626E-4</v>
      </c>
      <c r="H485" s="3">
        <f t="shared" si="47"/>
        <v>8.5814977250987727</v>
      </c>
      <c r="S485">
        <f t="shared" si="43"/>
        <v>2.2607873105754149E-2</v>
      </c>
      <c r="T485">
        <f t="shared" si="46"/>
        <v>7.5879157761968925E-4</v>
      </c>
      <c r="U485" s="3">
        <f t="shared" si="44"/>
        <v>6.510191432730621</v>
      </c>
    </row>
    <row r="486" spans="1:21" x14ac:dyDescent="0.3">
      <c r="A486" s="1">
        <v>39185</v>
      </c>
      <c r="B486">
        <v>1263.5260000000001</v>
      </c>
      <c r="C486">
        <v>6.8498999999999999</v>
      </c>
      <c r="F486">
        <f t="shared" si="42"/>
        <v>-1.3211802730018473E-2</v>
      </c>
      <c r="G486">
        <f t="shared" si="45"/>
        <v>1.5979041308437653E-4</v>
      </c>
      <c r="H486" s="3">
        <f t="shared" si="47"/>
        <v>7.6492682710563873</v>
      </c>
      <c r="S486">
        <f t="shared" si="43"/>
        <v>1.7037519812061364E-2</v>
      </c>
      <c r="T486">
        <f t="shared" si="46"/>
        <v>7.3350002976293809E-4</v>
      </c>
      <c r="U486" s="3">
        <f t="shared" si="44"/>
        <v>6.8219404936724937</v>
      </c>
    </row>
    <row r="487" spans="1:21" x14ac:dyDescent="0.3">
      <c r="A487" s="1">
        <v>39192</v>
      </c>
      <c r="B487">
        <v>1282.1790000000001</v>
      </c>
      <c r="C487">
        <v>6.7652000000000001</v>
      </c>
      <c r="F487">
        <f t="shared" si="42"/>
        <v>-1.2442228509678313E-2</v>
      </c>
      <c r="G487">
        <f t="shared" si="45"/>
        <v>1.6951737473268143E-4</v>
      </c>
      <c r="H487" s="3">
        <f t="shared" si="47"/>
        <v>7.7693210120841592</v>
      </c>
      <c r="S487">
        <f t="shared" si="43"/>
        <v>1.4654748942174304E-2</v>
      </c>
      <c r="T487">
        <f t="shared" si="46"/>
        <v>6.803255344055237E-4</v>
      </c>
      <c r="U487" s="3">
        <f t="shared" si="44"/>
        <v>6.9772642891467758</v>
      </c>
    </row>
    <row r="488" spans="1:21" x14ac:dyDescent="0.3">
      <c r="A488" s="1">
        <v>39199</v>
      </c>
      <c r="B488">
        <v>1264.607</v>
      </c>
      <c r="C488">
        <v>6.6830999999999996</v>
      </c>
      <c r="F488">
        <f t="shared" si="42"/>
        <v>-1.2209873360949057E-2</v>
      </c>
      <c r="G488">
        <f t="shared" si="45"/>
        <v>1.7561004336893321E-4</v>
      </c>
      <c r="H488" s="3">
        <f t="shared" si="47"/>
        <v>7.7983125576652954</v>
      </c>
      <c r="S488">
        <f t="shared" si="43"/>
        <v>-1.3799572362555941E-2</v>
      </c>
      <c r="T488">
        <f t="shared" si="46"/>
        <v>6.2572386137746633E-4</v>
      </c>
      <c r="U488" s="3">
        <f t="shared" si="44"/>
        <v>7.0722687558073121</v>
      </c>
    </row>
    <row r="489" spans="1:21" x14ac:dyDescent="0.3">
      <c r="A489" s="1">
        <v>39206</v>
      </c>
      <c r="B489">
        <v>1264.193</v>
      </c>
      <c r="C489">
        <v>6.7416999999999998</v>
      </c>
      <c r="F489">
        <f t="shared" si="42"/>
        <v>8.7301668831939825E-3</v>
      </c>
      <c r="G489">
        <f t="shared" si="45"/>
        <v>1.8002894324345274E-4</v>
      </c>
      <c r="H489" s="3">
        <f t="shared" si="47"/>
        <v>8.1990398097802526</v>
      </c>
      <c r="S489">
        <f t="shared" si="43"/>
        <v>-3.2742803202999421E-4</v>
      </c>
      <c r="T489">
        <f t="shared" si="46"/>
        <v>5.7748435177723014E-4</v>
      </c>
      <c r="U489" s="3">
        <f t="shared" si="44"/>
        <v>7.4566435639034792</v>
      </c>
    </row>
    <row r="490" spans="1:21" x14ac:dyDescent="0.3">
      <c r="A490" s="1">
        <v>39213</v>
      </c>
      <c r="B490">
        <v>1240.3869999999999</v>
      </c>
      <c r="C490">
        <v>6.8201000000000001</v>
      </c>
      <c r="F490">
        <f t="shared" si="42"/>
        <v>1.1562015864477056E-2</v>
      </c>
      <c r="G490">
        <f t="shared" si="45"/>
        <v>1.7699604033399131E-4</v>
      </c>
      <c r="H490" s="3">
        <f t="shared" si="47"/>
        <v>7.8841108719086908</v>
      </c>
      <c r="S490">
        <f t="shared" si="43"/>
        <v>-1.9010546243099516E-2</v>
      </c>
      <c r="T490">
        <f t="shared" si="46"/>
        <v>5.1002981866325628E-4</v>
      </c>
      <c r="U490" s="3">
        <f t="shared" si="44"/>
        <v>6.8724536418265636</v>
      </c>
    </row>
    <row r="491" spans="1:21" x14ac:dyDescent="0.3">
      <c r="A491" s="1">
        <v>39220</v>
      </c>
      <c r="B491">
        <v>1269.4580000000001</v>
      </c>
      <c r="C491">
        <v>6.8242000000000003</v>
      </c>
      <c r="F491">
        <f t="shared" si="42"/>
        <v>6.0098357898959436E-4</v>
      </c>
      <c r="G491">
        <f t="shared" si="45"/>
        <v>1.7975432878013746E-4</v>
      </c>
      <c r="H491" s="3">
        <f t="shared" si="47"/>
        <v>8.6219101744791633</v>
      </c>
      <c r="S491">
        <f t="shared" si="43"/>
        <v>2.3166610024944651E-2</v>
      </c>
      <c r="T491">
        <f t="shared" si="46"/>
        <v>5.0800809389083305E-4</v>
      </c>
      <c r="U491" s="3">
        <f t="shared" si="44"/>
        <v>6.5285500494074631</v>
      </c>
    </row>
    <row r="492" spans="1:21" x14ac:dyDescent="0.3">
      <c r="A492" s="1">
        <v>39227</v>
      </c>
      <c r="B492">
        <v>1269.0409999999999</v>
      </c>
      <c r="C492">
        <v>6.8377999999999997</v>
      </c>
      <c r="F492">
        <f t="shared" si="42"/>
        <v>1.990924387686074E-3</v>
      </c>
      <c r="G492">
        <f t="shared" si="45"/>
        <v>1.6988702813371044E-4</v>
      </c>
      <c r="H492" s="3">
        <f t="shared" si="47"/>
        <v>8.6570450247913797</v>
      </c>
      <c r="S492">
        <f t="shared" si="43"/>
        <v>-3.2854060903789872E-4</v>
      </c>
      <c r="T492">
        <f t="shared" si="46"/>
        <v>5.3214189285692129E-4</v>
      </c>
      <c r="U492" s="3">
        <f t="shared" si="44"/>
        <v>7.5383975496598863</v>
      </c>
    </row>
    <row r="493" spans="1:21" x14ac:dyDescent="0.3">
      <c r="A493" s="1">
        <v>39234</v>
      </c>
      <c r="B493">
        <v>1292.0229999999999</v>
      </c>
      <c r="C493">
        <v>6.9249000000000001</v>
      </c>
      <c r="F493">
        <f t="shared" si="42"/>
        <v>1.2657569064777805E-2</v>
      </c>
      <c r="G493">
        <f t="shared" si="45"/>
        <v>1.6221533195340273E-4</v>
      </c>
      <c r="H493" s="3">
        <f t="shared" si="47"/>
        <v>7.7389230608089843</v>
      </c>
      <c r="S493">
        <f t="shared" si="43"/>
        <v>1.7947709944565435E-2</v>
      </c>
      <c r="T493">
        <f t="shared" si="46"/>
        <v>4.7294345251343468E-4</v>
      </c>
      <c r="U493" s="3">
        <f t="shared" si="44"/>
        <v>6.9754378846904572</v>
      </c>
    </row>
    <row r="494" spans="1:21" x14ac:dyDescent="0.3">
      <c r="A494" s="1">
        <v>39241</v>
      </c>
      <c r="B494">
        <v>1238.912</v>
      </c>
      <c r="C494">
        <v>6.9794999999999998</v>
      </c>
      <c r="F494">
        <f t="shared" si="42"/>
        <v>7.8536694347507603E-3</v>
      </c>
      <c r="G494">
        <f t="shared" si="45"/>
        <v>1.7018145865875468E-4</v>
      </c>
      <c r="H494" s="3">
        <f t="shared" si="47"/>
        <v>8.3162078969695248</v>
      </c>
      <c r="S494">
        <f t="shared" si="43"/>
        <v>-4.1975631955112357E-2</v>
      </c>
      <c r="T494">
        <f t="shared" si="46"/>
        <v>4.7189579314210316E-4</v>
      </c>
      <c r="U494" s="3">
        <f t="shared" si="44"/>
        <v>3.9249753333073092</v>
      </c>
    </row>
    <row r="495" spans="1:21" x14ac:dyDescent="0.3">
      <c r="A495" s="1">
        <v>39248</v>
      </c>
      <c r="B495">
        <v>1276.028</v>
      </c>
      <c r="C495">
        <v>7.0331999999999999</v>
      </c>
      <c r="F495">
        <f t="shared" si="42"/>
        <v>7.6645133175709795E-3</v>
      </c>
      <c r="G495">
        <f t="shared" si="45"/>
        <v>1.6769373797804725E-4</v>
      </c>
      <c r="H495" s="3">
        <f t="shared" si="47"/>
        <v>8.3430614031232899</v>
      </c>
      <c r="S495">
        <f t="shared" si="43"/>
        <v>2.9518553151077462E-2</v>
      </c>
      <c r="T495">
        <f t="shared" si="46"/>
        <v>6.8285569635649439E-4</v>
      </c>
      <c r="U495" s="3">
        <f t="shared" si="44"/>
        <v>6.0131960832344049</v>
      </c>
    </row>
    <row r="496" spans="1:21" x14ac:dyDescent="0.3">
      <c r="A496" s="1">
        <v>39255</v>
      </c>
      <c r="B496">
        <v>1252.884</v>
      </c>
      <c r="C496">
        <v>6.8621999999999996</v>
      </c>
      <c r="F496">
        <f t="shared" si="42"/>
        <v>-2.4613704255157878E-2</v>
      </c>
      <c r="G496">
        <f t="shared" si="45"/>
        <v>1.6541062641803065E-4</v>
      </c>
      <c r="H496" s="3">
        <f t="shared" si="47"/>
        <v>5.0444706023183929</v>
      </c>
      <c r="S496">
        <f t="shared" si="43"/>
        <v>-1.8304034440416422E-2</v>
      </c>
      <c r="T496">
        <f t="shared" si="46"/>
        <v>7.2438463013302205E-4</v>
      </c>
      <c r="U496" s="3">
        <f t="shared" si="44"/>
        <v>6.7676745410425116</v>
      </c>
    </row>
    <row r="497" spans="1:21" x14ac:dyDescent="0.3">
      <c r="A497" s="1">
        <v>39262</v>
      </c>
      <c r="B497">
        <v>1254.8579999999999</v>
      </c>
      <c r="C497">
        <v>6.8234000000000004</v>
      </c>
      <c r="F497">
        <f t="shared" si="42"/>
        <v>-5.6702086800294541E-3</v>
      </c>
      <c r="G497">
        <f t="shared" si="45"/>
        <v>2.1322695034473439E-4</v>
      </c>
      <c r="H497" s="3">
        <f t="shared" si="47"/>
        <v>8.302369211690527</v>
      </c>
      <c r="S497">
        <f t="shared" si="43"/>
        <v>1.5743249566446062E-3</v>
      </c>
      <c r="T497">
        <f t="shared" si="46"/>
        <v>6.7945469467517341E-4</v>
      </c>
      <c r="U497" s="3">
        <f t="shared" si="44"/>
        <v>7.2905722243030571</v>
      </c>
    </row>
    <row r="498" spans="1:21" x14ac:dyDescent="0.3">
      <c r="A498" s="1">
        <v>39269</v>
      </c>
      <c r="B498">
        <v>1278.3789999999999</v>
      </c>
      <c r="C498">
        <v>6.7241</v>
      </c>
      <c r="F498">
        <f t="shared" si="42"/>
        <v>-1.465979381733842E-2</v>
      </c>
      <c r="G498">
        <f t="shared" si="45"/>
        <v>1.9990706182440506E-4</v>
      </c>
      <c r="H498" s="3">
        <f t="shared" si="47"/>
        <v>7.4426106517705044</v>
      </c>
      <c r="S498">
        <f t="shared" si="43"/>
        <v>1.8570450339735148E-2</v>
      </c>
      <c r="T498">
        <f t="shared" si="46"/>
        <v>5.9378217823266035E-4</v>
      </c>
      <c r="U498" s="3">
        <f t="shared" si="44"/>
        <v>6.8482099046001679</v>
      </c>
    </row>
    <row r="499" spans="1:21" x14ac:dyDescent="0.3">
      <c r="A499" s="1">
        <v>39276</v>
      </c>
      <c r="B499">
        <v>1308.7619999999999</v>
      </c>
      <c r="C499">
        <v>6.6449999999999996</v>
      </c>
      <c r="F499">
        <f t="shared" si="42"/>
        <v>-1.1833395370512492E-2</v>
      </c>
      <c r="G499">
        <f t="shared" si="45"/>
        <v>2.0570108826374687E-4</v>
      </c>
      <c r="H499" s="3">
        <f t="shared" si="47"/>
        <v>7.8083450747251373</v>
      </c>
      <c r="S499">
        <f t="shared" si="43"/>
        <v>2.3488783103542538E-2</v>
      </c>
      <c r="T499">
        <f t="shared" si="46"/>
        <v>5.7407764605410918E-4</v>
      </c>
      <c r="U499" s="3">
        <f t="shared" si="44"/>
        <v>6.5016861268204602</v>
      </c>
    </row>
    <row r="500" spans="1:21" x14ac:dyDescent="0.3">
      <c r="A500" s="1">
        <v>39283</v>
      </c>
      <c r="B500">
        <v>1283.1659999999999</v>
      </c>
      <c r="C500">
        <v>6.6325000000000003</v>
      </c>
      <c r="F500">
        <f t="shared" si="42"/>
        <v>-1.8828851354508467E-3</v>
      </c>
      <c r="G500">
        <f t="shared" si="45"/>
        <v>2.0359996714226672E-4</v>
      </c>
      <c r="H500" s="3">
        <f t="shared" si="47"/>
        <v>8.4819405810103383</v>
      </c>
      <c r="S500">
        <f t="shared" si="43"/>
        <v>-1.9751190695286056E-2</v>
      </c>
      <c r="T500">
        <f t="shared" si="46"/>
        <v>5.8839271380173286E-4</v>
      </c>
      <c r="U500" s="3">
        <f t="shared" si="44"/>
        <v>6.7751071748597314</v>
      </c>
    </row>
    <row r="501" spans="1:21" x14ac:dyDescent="0.3">
      <c r="A501" s="1">
        <v>39290</v>
      </c>
      <c r="B501">
        <v>1215.462</v>
      </c>
      <c r="C501">
        <v>6.7439</v>
      </c>
      <c r="F501">
        <f t="shared" si="42"/>
        <v>1.6656585564605798E-2</v>
      </c>
      <c r="G501">
        <f t="shared" si="45"/>
        <v>1.895061425903771E-4</v>
      </c>
      <c r="H501" s="3">
        <f t="shared" si="47"/>
        <v>7.1070635268331248</v>
      </c>
      <c r="S501">
        <f t="shared" si="43"/>
        <v>-5.420621008917377E-2</v>
      </c>
      <c r="T501">
        <f t="shared" si="46"/>
        <v>5.7632601028135579E-4</v>
      </c>
      <c r="U501" s="3">
        <f t="shared" si="44"/>
        <v>2.3604844685820217</v>
      </c>
    </row>
    <row r="502" spans="1:21" x14ac:dyDescent="0.3">
      <c r="A502" s="1">
        <v>39297</v>
      </c>
      <c r="B502">
        <v>1220.761</v>
      </c>
      <c r="C502">
        <v>6.7209000000000003</v>
      </c>
      <c r="F502">
        <f t="shared" si="42"/>
        <v>-3.4163184555070923E-3</v>
      </c>
      <c r="G502">
        <f t="shared" si="45"/>
        <v>2.0294670712440928E-4</v>
      </c>
      <c r="H502" s="3">
        <f t="shared" si="47"/>
        <v>8.4450582896159379</v>
      </c>
      <c r="S502">
        <f t="shared" si="43"/>
        <v>4.3501833424628329E-3</v>
      </c>
      <c r="T502">
        <f t="shared" si="46"/>
        <v>9.4132782174888362E-4</v>
      </c>
      <c r="U502" s="3">
        <f t="shared" si="44"/>
        <v>6.9481154849364835</v>
      </c>
    </row>
    <row r="503" spans="1:21" x14ac:dyDescent="0.3">
      <c r="A503" s="1">
        <v>39304</v>
      </c>
      <c r="B503">
        <v>1170.0830000000001</v>
      </c>
      <c r="C503">
        <v>6.7694999999999999</v>
      </c>
      <c r="F503">
        <f t="shared" si="42"/>
        <v>7.2051548141720762E-3</v>
      </c>
      <c r="G503">
        <f t="shared" si="45"/>
        <v>1.897142987784138E-4</v>
      </c>
      <c r="H503" s="3">
        <f t="shared" si="47"/>
        <v>8.296346905825283</v>
      </c>
      <c r="S503">
        <f t="shared" si="43"/>
        <v>-4.2399748308548244E-2</v>
      </c>
      <c r="T503">
        <f t="shared" si="46"/>
        <v>8.1039261518572967E-4</v>
      </c>
      <c r="U503" s="3">
        <f t="shared" si="44"/>
        <v>4.8996365365187931</v>
      </c>
    </row>
    <row r="504" spans="1:21" x14ac:dyDescent="0.3">
      <c r="A504" s="1">
        <v>39311</v>
      </c>
      <c r="B504">
        <v>1163.2139999999999</v>
      </c>
      <c r="C504">
        <v>6.9301000000000004</v>
      </c>
      <c r="F504">
        <f t="shared" si="42"/>
        <v>2.3447014159101859E-2</v>
      </c>
      <c r="G504">
        <f t="shared" si="45"/>
        <v>1.8264110779649673E-4</v>
      </c>
      <c r="H504" s="3">
        <f t="shared" si="47"/>
        <v>5.5979177441705676</v>
      </c>
      <c r="S504">
        <f t="shared" si="43"/>
        <v>-5.8878229763701644E-3</v>
      </c>
      <c r="T504">
        <f t="shared" si="46"/>
        <v>9.6498319009853792E-4</v>
      </c>
      <c r="U504" s="3">
        <f t="shared" si="44"/>
        <v>6.9074754584500306</v>
      </c>
    </row>
    <row r="505" spans="1:21" x14ac:dyDescent="0.3">
      <c r="A505" s="1">
        <v>39318</v>
      </c>
      <c r="B505">
        <v>1209.8050000000001</v>
      </c>
      <c r="C505">
        <v>6.8353999999999999</v>
      </c>
      <c r="F505">
        <f t="shared" si="42"/>
        <v>-1.375925233694981E-2</v>
      </c>
      <c r="G505">
        <f t="shared" si="45"/>
        <v>2.2210409211297132E-4</v>
      </c>
      <c r="H505" s="3">
        <f t="shared" si="47"/>
        <v>7.5599846779733699</v>
      </c>
      <c r="S505">
        <f t="shared" si="43"/>
        <v>3.9272326108567922E-2</v>
      </c>
      <c r="T505">
        <f t="shared" si="46"/>
        <v>8.3205668923976158E-4</v>
      </c>
      <c r="U505" s="3">
        <f t="shared" si="44"/>
        <v>5.2379915725904835</v>
      </c>
    </row>
    <row r="506" spans="1:21" x14ac:dyDescent="0.3">
      <c r="A506" s="1">
        <v>39325</v>
      </c>
      <c r="B506">
        <v>1213.2439999999999</v>
      </c>
      <c r="C506">
        <v>6.8925000000000001</v>
      </c>
      <c r="F506">
        <f t="shared" si="42"/>
        <v>8.3188731406343489E-3</v>
      </c>
      <c r="G506">
        <f t="shared" si="45"/>
        <v>2.2137132678729527E-4</v>
      </c>
      <c r="H506" s="3">
        <f t="shared" si="47"/>
        <v>8.1030556221891352</v>
      </c>
      <c r="S506">
        <f t="shared" si="43"/>
        <v>2.8385742996908272E-3</v>
      </c>
      <c r="T506">
        <f t="shared" si="46"/>
        <v>9.4512685176744587E-4</v>
      </c>
      <c r="U506" s="3">
        <f t="shared" si="44"/>
        <v>6.9556660898802098</v>
      </c>
    </row>
    <row r="507" spans="1:21" x14ac:dyDescent="0.3">
      <c r="A507" s="1">
        <v>39332</v>
      </c>
      <c r="B507">
        <v>1159.9490000000001</v>
      </c>
      <c r="C507">
        <v>6.7923</v>
      </c>
      <c r="F507">
        <f t="shared" si="42"/>
        <v>-1.4644246270909701E-2</v>
      </c>
      <c r="G507">
        <f t="shared" si="45"/>
        <v>2.0987292888827256E-4</v>
      </c>
      <c r="H507" s="3">
        <f t="shared" si="47"/>
        <v>7.4471807223035169</v>
      </c>
      <c r="S507">
        <f t="shared" si="43"/>
        <v>-4.4921725261838352E-2</v>
      </c>
      <c r="T507">
        <f t="shared" si="46"/>
        <v>8.1190130905625625E-4</v>
      </c>
      <c r="U507" s="3">
        <f t="shared" si="44"/>
        <v>4.6306555410136152</v>
      </c>
    </row>
    <row r="508" spans="1:21" x14ac:dyDescent="0.3">
      <c r="A508" s="1">
        <v>39339</v>
      </c>
      <c r="B508">
        <v>1179.758</v>
      </c>
      <c r="C508">
        <v>6.6684000000000001</v>
      </c>
      <c r="F508">
        <f t="shared" si="42"/>
        <v>-1.8409666553166237E-2</v>
      </c>
      <c r="G508">
        <f t="shared" si="45"/>
        <v>2.1373838275231109E-4</v>
      </c>
      <c r="H508" s="3">
        <f t="shared" si="47"/>
        <v>6.8651005214515441</v>
      </c>
      <c r="S508">
        <f t="shared" si="43"/>
        <v>1.6933294064538296E-2</v>
      </c>
      <c r="T508">
        <f t="shared" si="46"/>
        <v>9.9861459362672643E-4</v>
      </c>
      <c r="U508" s="3">
        <f t="shared" si="44"/>
        <v>6.6220074004282878</v>
      </c>
    </row>
    <row r="509" spans="1:21" x14ac:dyDescent="0.3">
      <c r="A509" s="1">
        <v>39346</v>
      </c>
      <c r="B509">
        <v>1212.54</v>
      </c>
      <c r="C509">
        <v>6.5183999999999997</v>
      </c>
      <c r="F509">
        <f t="shared" si="42"/>
        <v>-2.27510040413893E-2</v>
      </c>
      <c r="G509">
        <f t="shared" si="45"/>
        <v>2.2817101491574038E-4</v>
      </c>
      <c r="H509" s="3">
        <f t="shared" si="47"/>
        <v>6.1169053382663838</v>
      </c>
      <c r="S509">
        <f t="shared" si="43"/>
        <v>2.7408000277016526E-2</v>
      </c>
      <c r="T509">
        <f t="shared" si="46"/>
        <v>8.966469904762548E-4</v>
      </c>
      <c r="U509" s="3">
        <f t="shared" si="44"/>
        <v>6.1790621131968759</v>
      </c>
    </row>
    <row r="510" spans="1:21" x14ac:dyDescent="0.3">
      <c r="A510" s="1">
        <v>39353</v>
      </c>
      <c r="B510">
        <v>1221.5429999999999</v>
      </c>
      <c r="C510">
        <v>6.4307999999999996</v>
      </c>
      <c r="F510">
        <f t="shared" si="42"/>
        <v>-1.3529999743681864E-2</v>
      </c>
      <c r="G510">
        <f t="shared" si="45"/>
        <v>2.5609301639102806E-4</v>
      </c>
      <c r="H510" s="3">
        <f t="shared" si="47"/>
        <v>7.5551479478264305</v>
      </c>
      <c r="S510">
        <f t="shared" si="43"/>
        <v>7.3974807397151525E-3</v>
      </c>
      <c r="T510">
        <f t="shared" si="46"/>
        <v>8.8157366670941464E-4</v>
      </c>
      <c r="U510" s="3">
        <f t="shared" si="44"/>
        <v>6.9717280834712581</v>
      </c>
    </row>
    <row r="511" spans="1:21" x14ac:dyDescent="0.3">
      <c r="A511" s="1">
        <v>39360</v>
      </c>
      <c r="B511">
        <v>1257.7049999999999</v>
      </c>
      <c r="C511">
        <v>6.4787999999999997</v>
      </c>
      <c r="F511">
        <f t="shared" si="42"/>
        <v>7.436360723436692E-3</v>
      </c>
      <c r="G511">
        <f t="shared" si="45"/>
        <v>2.4835589757175283E-4</v>
      </c>
      <c r="H511" s="3">
        <f t="shared" si="47"/>
        <v>8.0779856088420363</v>
      </c>
      <c r="S511">
        <f t="shared" si="43"/>
        <v>2.9173817858133427E-2</v>
      </c>
      <c r="T511">
        <f t="shared" si="46"/>
        <v>7.6678494523642338E-4</v>
      </c>
      <c r="U511" s="3">
        <f t="shared" si="44"/>
        <v>6.0633297946929812</v>
      </c>
    </row>
    <row r="512" spans="1:21" x14ac:dyDescent="0.3">
      <c r="A512" s="1">
        <v>39367</v>
      </c>
      <c r="B512">
        <v>1260.296</v>
      </c>
      <c r="C512">
        <v>6.4156000000000004</v>
      </c>
      <c r="F512">
        <f t="shared" si="42"/>
        <v>-9.8027835490185518E-3</v>
      </c>
      <c r="G512">
        <f t="shared" si="45"/>
        <v>2.3048522002648146E-4</v>
      </c>
      <c r="H512" s="3">
        <f t="shared" si="47"/>
        <v>7.9584009234196795</v>
      </c>
      <c r="S512">
        <f t="shared" si="43"/>
        <v>2.0579824348522634E-3</v>
      </c>
      <c r="T512">
        <f t="shared" si="46"/>
        <v>7.9005541856069284E-4</v>
      </c>
      <c r="U512" s="3">
        <f t="shared" si="44"/>
        <v>7.1380467122070828</v>
      </c>
    </row>
    <row r="513" spans="1:21" x14ac:dyDescent="0.3">
      <c r="A513" s="1">
        <v>39374</v>
      </c>
      <c r="B513">
        <v>1169.6880000000001</v>
      </c>
      <c r="C513">
        <v>6.4025999999999996</v>
      </c>
      <c r="F513">
        <f t="shared" si="42"/>
        <v>-2.0283666126487692E-3</v>
      </c>
      <c r="G513">
        <f t="shared" si="45"/>
        <v>2.1970221719090708E-4</v>
      </c>
      <c r="H513" s="3">
        <f t="shared" si="47"/>
        <v>8.404510906863992</v>
      </c>
      <c r="S513">
        <f t="shared" si="43"/>
        <v>-7.460956742765544E-2</v>
      </c>
      <c r="T513">
        <f t="shared" si="46"/>
        <v>6.8450309327218819E-4</v>
      </c>
      <c r="U513" s="3">
        <f t="shared" si="44"/>
        <v>-0.84548705619575681</v>
      </c>
    </row>
    <row r="514" spans="1:21" x14ac:dyDescent="0.3">
      <c r="A514" s="1">
        <v>39381</v>
      </c>
      <c r="B514">
        <v>1173.3050000000001</v>
      </c>
      <c r="C514">
        <v>6.3745000000000003</v>
      </c>
      <c r="F514">
        <f t="shared" si="42"/>
        <v>-4.3985012723971395E-3</v>
      </c>
      <c r="G514">
        <f t="shared" si="45"/>
        <v>2.0261080825170042E-4</v>
      </c>
      <c r="H514" s="3">
        <f t="shared" si="47"/>
        <v>8.4087360512779394</v>
      </c>
      <c r="S514">
        <f t="shared" si="43"/>
        <v>3.0875063419419915E-3</v>
      </c>
      <c r="T514">
        <f t="shared" si="46"/>
        <v>1.4164587072865447E-3</v>
      </c>
      <c r="U514" s="3">
        <f t="shared" si="44"/>
        <v>6.5528654409569791</v>
      </c>
    </row>
    <row r="515" spans="1:21" x14ac:dyDescent="0.3">
      <c r="A515" s="1">
        <v>39388</v>
      </c>
      <c r="B515">
        <v>1153.2180000000001</v>
      </c>
      <c r="C515">
        <v>6.3795000000000002</v>
      </c>
      <c r="F515">
        <f t="shared" si="42"/>
        <v>7.8406778362102901E-4</v>
      </c>
      <c r="G515">
        <f t="shared" si="45"/>
        <v>1.901388296191087E-4</v>
      </c>
      <c r="H515" s="3">
        <f t="shared" si="47"/>
        <v>8.5645228418824058</v>
      </c>
      <c r="S515">
        <f t="shared" si="43"/>
        <v>-1.7268257521872433E-2</v>
      </c>
      <c r="T515">
        <f t="shared" si="46"/>
        <v>1.1976297618131436E-3</v>
      </c>
      <c r="U515" s="3">
        <f t="shared" si="44"/>
        <v>6.4784251461862272</v>
      </c>
    </row>
    <row r="516" spans="1:21" x14ac:dyDescent="0.3">
      <c r="A516" s="1">
        <v>39395</v>
      </c>
      <c r="B516">
        <v>1115.0940000000001</v>
      </c>
      <c r="C516">
        <v>6.31</v>
      </c>
      <c r="F516">
        <f t="shared" ref="F516:F579" si="48">LN(C516/C515)</f>
        <v>-1.0954047826539109E-2</v>
      </c>
      <c r="G516">
        <f t="shared" si="45"/>
        <v>1.7832806374710179E-4</v>
      </c>
      <c r="H516" s="3">
        <f t="shared" si="47"/>
        <v>7.9590181192383076</v>
      </c>
      <c r="S516">
        <f t="shared" ref="S516:S579" si="49">LN(B516/B515)</f>
        <v>-3.3617589109833458E-2</v>
      </c>
      <c r="T516">
        <f t="shared" si="46"/>
        <v>1.0611106980988809E-3</v>
      </c>
      <c r="U516" s="3">
        <f t="shared" ref="U516:U579" si="50">-LN(T516)-S516*S516/T516</f>
        <v>5.7833831081254177</v>
      </c>
    </row>
    <row r="517" spans="1:21" x14ac:dyDescent="0.3">
      <c r="A517" s="1">
        <v>39402</v>
      </c>
      <c r="B517">
        <v>1096.6880000000001</v>
      </c>
      <c r="C517">
        <v>6.3091999999999997</v>
      </c>
      <c r="F517">
        <f t="shared" si="48"/>
        <v>-1.2679092193980127E-4</v>
      </c>
      <c r="G517">
        <f t="shared" ref="G517:G580" si="51">$L$3+$M$3*G516+($N$3)*F516^2</f>
        <v>1.7959136138362433E-4</v>
      </c>
      <c r="H517" s="3">
        <f t="shared" si="47"/>
        <v>8.6247369884713105</v>
      </c>
      <c r="S517">
        <f t="shared" si="49"/>
        <v>-1.664397748385249E-2</v>
      </c>
      <c r="T517">
        <f t="shared" ref="T517:T580" si="52">$Y$3+$Z$3*T516+($AA$3)*S516^2</f>
        <v>1.0718389040961038E-3</v>
      </c>
      <c r="U517" s="3">
        <f t="shared" si="50"/>
        <v>6.5799246319168923</v>
      </c>
    </row>
    <row r="518" spans="1:21" x14ac:dyDescent="0.3">
      <c r="A518" s="1">
        <v>39409</v>
      </c>
      <c r="B518">
        <v>1055.932</v>
      </c>
      <c r="C518">
        <v>6.2549000000000001</v>
      </c>
      <c r="F518">
        <f t="shared" si="48"/>
        <v>-8.6437290503360419E-3</v>
      </c>
      <c r="G518">
        <f t="shared" si="51"/>
        <v>1.6972359135176889E-4</v>
      </c>
      <c r="H518" s="3">
        <f t="shared" ref="H518:H581" si="53">-LN(G518)-F518*F518/G518</f>
        <v>8.2411292021375537</v>
      </c>
      <c r="S518">
        <f t="shared" si="49"/>
        <v>-3.7870939536206842E-2</v>
      </c>
      <c r="T518">
        <f t="shared" si="52"/>
        <v>9.5510945518290655E-4</v>
      </c>
      <c r="U518" s="3">
        <f t="shared" si="50"/>
        <v>5.4520681697728861</v>
      </c>
    </row>
    <row r="519" spans="1:21" x14ac:dyDescent="0.3">
      <c r="A519" s="1">
        <v>39416</v>
      </c>
      <c r="B519">
        <v>1106.711</v>
      </c>
      <c r="C519">
        <v>6.3810000000000002</v>
      </c>
      <c r="F519">
        <f t="shared" si="48"/>
        <v>1.9959668305363967E-2</v>
      </c>
      <c r="G519">
        <f t="shared" si="51"/>
        <v>1.6850585035326984E-4</v>
      </c>
      <c r="H519" s="3">
        <f t="shared" si="53"/>
        <v>6.3242995709634471</v>
      </c>
      <c r="S519">
        <f t="shared" si="49"/>
        <v>4.6968764427564196E-2</v>
      </c>
      <c r="T519">
        <f t="shared" si="52"/>
        <v>1.0298701687975161E-3</v>
      </c>
      <c r="U519" s="3">
        <f t="shared" si="50"/>
        <v>4.736242009404056</v>
      </c>
    </row>
    <row r="520" spans="1:21" x14ac:dyDescent="0.3">
      <c r="A520" s="1">
        <v>39423</v>
      </c>
      <c r="B520">
        <v>1119.6980000000001</v>
      </c>
      <c r="C520">
        <v>6.4078999999999997</v>
      </c>
      <c r="F520">
        <f t="shared" si="48"/>
        <v>4.2067792649476809E-3</v>
      </c>
      <c r="G520">
        <f t="shared" si="51"/>
        <v>1.9690321708505025E-4</v>
      </c>
      <c r="H520" s="3">
        <f t="shared" si="53"/>
        <v>8.4429216332531976</v>
      </c>
      <c r="S520">
        <f t="shared" si="49"/>
        <v>1.1666452390827467E-2</v>
      </c>
      <c r="T520">
        <f t="shared" si="52"/>
        <v>1.2045678134041998E-3</v>
      </c>
      <c r="U520" s="3">
        <f t="shared" si="50"/>
        <v>6.6086427819583626</v>
      </c>
    </row>
    <row r="521" spans="1:21" x14ac:dyDescent="0.3">
      <c r="A521" s="1">
        <v>39430</v>
      </c>
      <c r="B521">
        <v>1097.6849999999999</v>
      </c>
      <c r="C521">
        <v>6.5130999999999997</v>
      </c>
      <c r="F521">
        <f t="shared" si="48"/>
        <v>1.6283929202806486E-2</v>
      </c>
      <c r="G521">
        <f t="shared" si="51"/>
        <v>1.8536229268795425E-4</v>
      </c>
      <c r="H521" s="3">
        <f t="shared" si="53"/>
        <v>7.1626681487264143</v>
      </c>
      <c r="S521">
        <f t="shared" si="49"/>
        <v>-1.9855589407696012E-2</v>
      </c>
      <c r="T521">
        <f t="shared" si="52"/>
        <v>1.0429405758010919E-3</v>
      </c>
      <c r="U521" s="3">
        <f t="shared" si="50"/>
        <v>6.487698716657639</v>
      </c>
    </row>
    <row r="522" spans="1:21" x14ac:dyDescent="0.3">
      <c r="A522" s="1">
        <v>39437</v>
      </c>
      <c r="B522">
        <v>1078.925</v>
      </c>
      <c r="C522">
        <v>6.5815999999999999</v>
      </c>
      <c r="F522">
        <f t="shared" si="48"/>
        <v>1.0462343518619599E-2</v>
      </c>
      <c r="G522">
        <f t="shared" si="51"/>
        <v>1.9847314694593286E-4</v>
      </c>
      <c r="H522" s="3">
        <f t="shared" si="53"/>
        <v>7.973343186529795</v>
      </c>
      <c r="S522">
        <f t="shared" si="49"/>
        <v>-1.7238241626292686E-2</v>
      </c>
      <c r="T522">
        <f t="shared" si="52"/>
        <v>9.4871778500170206E-4</v>
      </c>
      <c r="U522" s="3">
        <f t="shared" si="50"/>
        <v>6.6471796174609779</v>
      </c>
    </row>
    <row r="523" spans="1:21" x14ac:dyDescent="0.3">
      <c r="A523" s="1">
        <v>39444</v>
      </c>
      <c r="B523">
        <v>1081.443</v>
      </c>
      <c r="C523">
        <v>6.4005999999999998</v>
      </c>
      <c r="F523">
        <f t="shared" si="48"/>
        <v>-2.7886140901213982E-2</v>
      </c>
      <c r="G523">
        <f t="shared" si="51"/>
        <v>1.9496561596167076E-4</v>
      </c>
      <c r="H523" s="3">
        <f t="shared" si="53"/>
        <v>4.5541027381791128</v>
      </c>
      <c r="S523">
        <f t="shared" si="49"/>
        <v>2.331085389364774E-3</v>
      </c>
      <c r="T523">
        <f t="shared" si="52"/>
        <v>8.5736841105983283E-4</v>
      </c>
      <c r="U523" s="3">
        <f t="shared" si="50"/>
        <v>7.0553048960565485</v>
      </c>
    </row>
    <row r="524" spans="1:21" x14ac:dyDescent="0.3">
      <c r="A524" s="1">
        <v>39451</v>
      </c>
      <c r="B524">
        <v>1014.629</v>
      </c>
      <c r="C524">
        <v>6.3536999999999999</v>
      </c>
      <c r="F524">
        <f t="shared" si="48"/>
        <v>-7.3544155918411555E-3</v>
      </c>
      <c r="G524">
        <f t="shared" si="51"/>
        <v>2.5278212901962821E-4</v>
      </c>
      <c r="H524" s="3">
        <f t="shared" si="53"/>
        <v>8.0690140281543066</v>
      </c>
      <c r="S524">
        <f t="shared" si="49"/>
        <v>-6.3773232010402928E-2</v>
      </c>
      <c r="T524">
        <f t="shared" si="52"/>
        <v>7.3973602922603626E-4</v>
      </c>
      <c r="U524" s="3">
        <f t="shared" si="50"/>
        <v>1.7112760488546641</v>
      </c>
    </row>
    <row r="525" spans="1:21" x14ac:dyDescent="0.3">
      <c r="A525" s="1">
        <v>39458</v>
      </c>
      <c r="B525">
        <v>987.94100000000003</v>
      </c>
      <c r="C525">
        <v>6.3543000000000003</v>
      </c>
      <c r="F525">
        <f t="shared" si="48"/>
        <v>9.442870639688841E-5</v>
      </c>
      <c r="G525">
        <f t="shared" si="51"/>
        <v>2.3396323399856153E-4</v>
      </c>
      <c r="H525" s="3">
        <f t="shared" si="53"/>
        <v>8.3603084627273354</v>
      </c>
      <c r="S525">
        <f t="shared" si="49"/>
        <v>-2.6655328051228541E-2</v>
      </c>
      <c r="T525">
        <f t="shared" si="52"/>
        <v>1.2410311283558352E-3</v>
      </c>
      <c r="U525" s="3">
        <f t="shared" si="50"/>
        <v>6.1192996421438854</v>
      </c>
    </row>
    <row r="526" spans="1:21" x14ac:dyDescent="0.3">
      <c r="A526" s="1">
        <v>39465</v>
      </c>
      <c r="B526">
        <v>957.62900000000002</v>
      </c>
      <c r="C526">
        <v>6.4424999999999999</v>
      </c>
      <c r="F526">
        <f t="shared" si="48"/>
        <v>1.3784914458457724E-2</v>
      </c>
      <c r="G526">
        <f t="shared" si="51"/>
        <v>2.1379855153492021E-4</v>
      </c>
      <c r="H526" s="3">
        <f t="shared" si="53"/>
        <v>7.5616776718577272</v>
      </c>
      <c r="S526">
        <f t="shared" si="49"/>
        <v>-3.1162541536917509E-2</v>
      </c>
      <c r="T526">
        <f t="shared" si="52"/>
        <v>1.1572658317774136E-3</v>
      </c>
      <c r="U526" s="3">
        <f t="shared" si="50"/>
        <v>5.9225586016113247</v>
      </c>
    </row>
    <row r="527" spans="1:21" x14ac:dyDescent="0.3">
      <c r="A527" s="1">
        <v>39472</v>
      </c>
      <c r="B527">
        <v>961.68499999999995</v>
      </c>
      <c r="C527">
        <v>6.4634</v>
      </c>
      <c r="F527">
        <f t="shared" si="48"/>
        <v>3.2388315840247177E-3</v>
      </c>
      <c r="G527">
        <f t="shared" si="51"/>
        <v>2.1470275524268568E-4</v>
      </c>
      <c r="H527" s="3">
        <f t="shared" si="53"/>
        <v>8.397397634458331</v>
      </c>
      <c r="S527">
        <f t="shared" si="49"/>
        <v>4.2265163885024989E-3</v>
      </c>
      <c r="T527">
        <f t="shared" si="52"/>
        <v>1.1270895997578219E-3</v>
      </c>
      <c r="U527" s="3">
        <f t="shared" si="50"/>
        <v>6.7722673687725088</v>
      </c>
    </row>
    <row r="528" spans="1:21" x14ac:dyDescent="0.3">
      <c r="A528" s="1">
        <v>39479</v>
      </c>
      <c r="B528">
        <v>976.43299999999999</v>
      </c>
      <c r="C528">
        <v>6.3681000000000001</v>
      </c>
      <c r="F528">
        <f t="shared" si="48"/>
        <v>-1.4854343192036957E-2</v>
      </c>
      <c r="G528">
        <f t="shared" si="51"/>
        <v>1.9913689968791522E-4</v>
      </c>
      <c r="H528" s="3">
        <f t="shared" si="53"/>
        <v>7.4134787279524135</v>
      </c>
      <c r="S528">
        <f t="shared" si="49"/>
        <v>1.5219181354447369E-2</v>
      </c>
      <c r="T528">
        <f t="shared" si="52"/>
        <v>9.6217472875372251E-4</v>
      </c>
      <c r="U528" s="3">
        <f t="shared" si="50"/>
        <v>6.7055853674991379</v>
      </c>
    </row>
    <row r="529" spans="1:21" x14ac:dyDescent="0.3">
      <c r="A529" s="1">
        <v>39486</v>
      </c>
      <c r="B529">
        <v>920.75599999999997</v>
      </c>
      <c r="C529">
        <v>6.4908000000000001</v>
      </c>
      <c r="F529">
        <f t="shared" si="48"/>
        <v>1.9084637746873617E-2</v>
      </c>
      <c r="G529">
        <f t="shared" si="51"/>
        <v>2.0559804862274459E-4</v>
      </c>
      <c r="H529" s="3">
        <f t="shared" si="53"/>
        <v>6.7180561203514095</v>
      </c>
      <c r="S529">
        <f t="shared" si="49"/>
        <v>-5.8711063840834049E-2</v>
      </c>
      <c r="T529">
        <f t="shared" si="52"/>
        <v>8.5873434059066558E-4</v>
      </c>
      <c r="U529" s="3">
        <f t="shared" si="50"/>
        <v>3.0460167433358967</v>
      </c>
    </row>
    <row r="530" spans="1:21" x14ac:dyDescent="0.3">
      <c r="A530" s="1">
        <v>39493</v>
      </c>
      <c r="B530">
        <v>938.79399999999998</v>
      </c>
      <c r="C530">
        <v>6.3339999999999996</v>
      </c>
      <c r="F530">
        <f t="shared" si="48"/>
        <v>-2.4453841566796523E-2</v>
      </c>
      <c r="G530">
        <f t="shared" si="51"/>
        <v>2.2386972257408563E-4</v>
      </c>
      <c r="H530" s="3">
        <f t="shared" si="53"/>
        <v>5.733292885411581</v>
      </c>
      <c r="S530">
        <f t="shared" si="49"/>
        <v>1.9401001088053673E-2</v>
      </c>
      <c r="T530">
        <f t="shared" si="52"/>
        <v>1.2471473808093607E-3</v>
      </c>
      <c r="U530" s="3">
        <f t="shared" si="50"/>
        <v>6.3850886021500921</v>
      </c>
    </row>
    <row r="531" spans="1:21" x14ac:dyDescent="0.3">
      <c r="A531" s="1">
        <v>39500</v>
      </c>
      <c r="B531">
        <v>944.12599999999998</v>
      </c>
      <c r="C531">
        <v>6.2691999999999997</v>
      </c>
      <c r="F531">
        <f t="shared" si="48"/>
        <v>-1.0283193318671995E-2</v>
      </c>
      <c r="G531">
        <f t="shared" si="51"/>
        <v>2.5990367947584139E-4</v>
      </c>
      <c r="H531" s="3">
        <f t="shared" si="53"/>
        <v>7.8483407911827907</v>
      </c>
      <c r="S531">
        <f t="shared" si="49"/>
        <v>5.6635589960106108E-3</v>
      </c>
      <c r="T531">
        <f t="shared" si="52"/>
        <v>1.1131171771538214E-3</v>
      </c>
      <c r="U531" s="3">
        <f t="shared" si="50"/>
        <v>6.7717746479491128</v>
      </c>
    </row>
    <row r="532" spans="1:21" x14ac:dyDescent="0.3">
      <c r="A532" s="1">
        <v>39507</v>
      </c>
      <c r="B532">
        <v>965.29300000000001</v>
      </c>
      <c r="C532">
        <v>6.1578999999999997</v>
      </c>
      <c r="F532">
        <f t="shared" si="48"/>
        <v>-1.7912944465970901E-2</v>
      </c>
      <c r="G532">
        <f t="shared" si="51"/>
        <v>2.4442580011627195E-4</v>
      </c>
      <c r="H532" s="3">
        <f t="shared" si="53"/>
        <v>7.0038340004221222</v>
      </c>
      <c r="S532">
        <f t="shared" si="49"/>
        <v>2.2172050381826056E-2</v>
      </c>
      <c r="T532">
        <f t="shared" si="52"/>
        <v>9.5283723797150903E-4</v>
      </c>
      <c r="U532" s="3">
        <f t="shared" si="50"/>
        <v>6.440133832226226</v>
      </c>
    </row>
    <row r="533" spans="1:21" x14ac:dyDescent="0.3">
      <c r="A533" s="1">
        <v>39514</v>
      </c>
      <c r="B533">
        <v>925.54100000000005</v>
      </c>
      <c r="C533">
        <v>6.1212999999999997</v>
      </c>
      <c r="F533">
        <f t="shared" si="48"/>
        <v>-5.961318064489695E-3</v>
      </c>
      <c r="G533">
        <f t="shared" si="51"/>
        <v>2.5140928422951147E-4</v>
      </c>
      <c r="H533" s="3">
        <f t="shared" si="53"/>
        <v>8.1470759031140236</v>
      </c>
      <c r="S533">
        <f t="shared" si="49"/>
        <v>-4.2053250786165682E-2</v>
      </c>
      <c r="T533">
        <f t="shared" si="52"/>
        <v>8.8934267162414486E-4</v>
      </c>
      <c r="U533" s="3">
        <f t="shared" si="50"/>
        <v>5.0365077006025043</v>
      </c>
    </row>
    <row r="534" spans="1:21" x14ac:dyDescent="0.3">
      <c r="A534" s="1">
        <v>39521</v>
      </c>
      <c r="B534">
        <v>924.22199999999998</v>
      </c>
      <c r="C534">
        <v>6.0301</v>
      </c>
      <c r="F534">
        <f t="shared" si="48"/>
        <v>-1.5010897917803096E-2</v>
      </c>
      <c r="G534">
        <f t="shared" si="51"/>
        <v>2.311663042402818E-4</v>
      </c>
      <c r="H534" s="3">
        <f t="shared" si="53"/>
        <v>7.3976331188736726</v>
      </c>
      <c r="S534">
        <f t="shared" si="49"/>
        <v>-1.426128886298857E-3</v>
      </c>
      <c r="T534">
        <f t="shared" si="52"/>
        <v>1.025253064062274E-3</v>
      </c>
      <c r="U534" s="3">
        <f t="shared" si="50"/>
        <v>6.8808320572086101</v>
      </c>
    </row>
    <row r="535" spans="1:21" x14ac:dyDescent="0.3">
      <c r="A535" s="1">
        <v>39528</v>
      </c>
      <c r="B535">
        <v>894.78200000000004</v>
      </c>
      <c r="C535">
        <v>6.1040000000000001</v>
      </c>
      <c r="F535">
        <f t="shared" si="48"/>
        <v>1.2180699632643588E-2</v>
      </c>
      <c r="G535">
        <f t="shared" si="51"/>
        <v>2.3198659222644673E-4</v>
      </c>
      <c r="H535" s="3">
        <f t="shared" si="53"/>
        <v>7.7292705550003911</v>
      </c>
      <c r="S535">
        <f t="shared" si="49"/>
        <v>-3.2372189337643915E-2</v>
      </c>
      <c r="T535">
        <f t="shared" si="52"/>
        <v>8.7655193386098034E-4</v>
      </c>
      <c r="U535" s="3">
        <f t="shared" si="50"/>
        <v>5.8439680515650121</v>
      </c>
    </row>
    <row r="536" spans="1:21" x14ac:dyDescent="0.3">
      <c r="A536" s="1">
        <v>39535</v>
      </c>
      <c r="B536">
        <v>951.71199999999999</v>
      </c>
      <c r="C536">
        <v>5.9440999999999997</v>
      </c>
      <c r="F536">
        <f t="shared" si="48"/>
        <v>-2.6545163020462184E-2</v>
      </c>
      <c r="G536">
        <f t="shared" si="51"/>
        <v>2.2566501044192153E-4</v>
      </c>
      <c r="H536" s="3">
        <f t="shared" si="53"/>
        <v>5.2739292908711377</v>
      </c>
      <c r="S536">
        <f t="shared" si="49"/>
        <v>6.1682354827699959E-2</v>
      </c>
      <c r="T536">
        <f t="shared" si="52"/>
        <v>9.0879451987756882E-4</v>
      </c>
      <c r="U536" s="3">
        <f t="shared" si="50"/>
        <v>2.816842420480369</v>
      </c>
    </row>
    <row r="537" spans="1:21" x14ac:dyDescent="0.3">
      <c r="A537" s="1">
        <v>39542</v>
      </c>
      <c r="B537">
        <v>979.56799999999998</v>
      </c>
      <c r="C537">
        <v>5.9566999999999997</v>
      </c>
      <c r="F537">
        <f t="shared" si="48"/>
        <v>2.1175054967767252E-3</v>
      </c>
      <c r="G537">
        <f t="shared" si="51"/>
        <v>2.7104161357631955E-4</v>
      </c>
      <c r="H537" s="3">
        <f t="shared" si="53"/>
        <v>8.1966952370884165</v>
      </c>
      <c r="S537">
        <f t="shared" si="49"/>
        <v>2.8849190135756823E-2</v>
      </c>
      <c r="T537">
        <f t="shared" si="52"/>
        <v>1.3407180530938742E-3</v>
      </c>
      <c r="U537" s="3">
        <f t="shared" si="50"/>
        <v>5.9937812714412031</v>
      </c>
    </row>
    <row r="538" spans="1:21" x14ac:dyDescent="0.3">
      <c r="A538" s="1">
        <v>39549</v>
      </c>
      <c r="B538">
        <v>956.51599999999996</v>
      </c>
      <c r="C538">
        <v>5.9728000000000003</v>
      </c>
      <c r="F538">
        <f t="shared" si="48"/>
        <v>2.6991927197119081E-3</v>
      </c>
      <c r="G538">
        <f t="shared" si="51"/>
        <v>2.4426174447172912E-4</v>
      </c>
      <c r="H538" s="3">
        <f t="shared" si="53"/>
        <v>8.2874429948901405</v>
      </c>
      <c r="S538">
        <f t="shared" si="49"/>
        <v>-2.381414175670455E-2</v>
      </c>
      <c r="T538">
        <f t="shared" si="52"/>
        <v>1.2567154162752751E-3</v>
      </c>
      <c r="U538" s="3">
        <f t="shared" si="50"/>
        <v>6.2279874490433054</v>
      </c>
    </row>
    <row r="539" spans="1:21" x14ac:dyDescent="0.3">
      <c r="A539" s="1">
        <v>39556</v>
      </c>
      <c r="B539">
        <v>981.44100000000003</v>
      </c>
      <c r="C539">
        <v>5.9471999999999996</v>
      </c>
      <c r="F539">
        <f t="shared" si="48"/>
        <v>-4.2953086173318214E-3</v>
      </c>
      <c r="G539">
        <f t="shared" si="51"/>
        <v>2.2280747089953524E-4</v>
      </c>
      <c r="H539" s="3">
        <f t="shared" si="53"/>
        <v>8.3263970541252377</v>
      </c>
      <c r="S539">
        <f t="shared" si="49"/>
        <v>2.5724383443052529E-2</v>
      </c>
      <c r="T539">
        <f t="shared" si="52"/>
        <v>1.1489994550967931E-3</v>
      </c>
      <c r="U539" s="3">
        <f t="shared" si="50"/>
        <v>6.1929331909525338</v>
      </c>
    </row>
    <row r="540" spans="1:21" x14ac:dyDescent="0.3">
      <c r="A540" s="1">
        <v>39563</v>
      </c>
      <c r="B540">
        <v>998.83100000000002</v>
      </c>
      <c r="C540">
        <v>5.9809000000000001</v>
      </c>
      <c r="F540">
        <f t="shared" si="48"/>
        <v>5.6505377496900719E-3</v>
      </c>
      <c r="G540">
        <f t="shared" si="51"/>
        <v>2.064294560238947E-4</v>
      </c>
      <c r="H540" s="3">
        <f t="shared" si="53"/>
        <v>8.3308811774542271</v>
      </c>
      <c r="S540">
        <f t="shared" si="49"/>
        <v>1.7563695332310985E-2</v>
      </c>
      <c r="T540">
        <f t="shared" si="52"/>
        <v>1.074817781194918E-3</v>
      </c>
      <c r="U540" s="3">
        <f t="shared" si="50"/>
        <v>6.5485941912766421</v>
      </c>
    </row>
    <row r="541" spans="1:21" x14ac:dyDescent="0.3">
      <c r="A541" s="1">
        <v>39570</v>
      </c>
      <c r="B541">
        <v>1008.204</v>
      </c>
      <c r="C541">
        <v>6.0631000000000004</v>
      </c>
      <c r="F541">
        <f t="shared" si="48"/>
        <v>1.3650162128110266E-2</v>
      </c>
      <c r="G541">
        <f t="shared" si="51"/>
        <v>1.9437657492806589E-4</v>
      </c>
      <c r="H541" s="3">
        <f t="shared" si="53"/>
        <v>7.5871258211953654</v>
      </c>
      <c r="S541">
        <f t="shared" si="49"/>
        <v>9.3402139387660215E-3</v>
      </c>
      <c r="T541">
        <f t="shared" si="52"/>
        <v>9.6217428764420999E-4</v>
      </c>
      <c r="U541" s="3">
        <f t="shared" si="50"/>
        <v>6.8556457270964142</v>
      </c>
    </row>
    <row r="542" spans="1:21" x14ac:dyDescent="0.3">
      <c r="A542" s="1">
        <v>39577</v>
      </c>
      <c r="B542">
        <v>1003.513</v>
      </c>
      <c r="C542">
        <v>5.9893000000000001</v>
      </c>
      <c r="F542">
        <f t="shared" si="48"/>
        <v>-1.2246676575848934E-2</v>
      </c>
      <c r="G542">
        <f t="shared" si="51"/>
        <v>1.9862304496584391E-4</v>
      </c>
      <c r="H542" s="3">
        <f t="shared" si="53"/>
        <v>7.7689976178696849</v>
      </c>
      <c r="S542">
        <f t="shared" si="49"/>
        <v>-4.6636862962559792E-3</v>
      </c>
      <c r="T542">
        <f t="shared" si="52"/>
        <v>8.3749337424477127E-4</v>
      </c>
      <c r="U542" s="3">
        <f t="shared" si="50"/>
        <v>7.0591268869081301</v>
      </c>
    </row>
    <row r="543" spans="1:21" x14ac:dyDescent="0.3">
      <c r="A543" s="1">
        <v>39584</v>
      </c>
      <c r="B543">
        <v>1023.184</v>
      </c>
      <c r="C543">
        <v>5.9764999999999997</v>
      </c>
      <c r="F543">
        <f t="shared" si="48"/>
        <v>-2.1394315269036065E-3</v>
      </c>
      <c r="G543">
        <f t="shared" si="51"/>
        <v>1.9876574456599534E-4</v>
      </c>
      <c r="H543" s="3">
        <f t="shared" si="53"/>
        <v>8.5003556414831056</v>
      </c>
      <c r="S543">
        <f t="shared" si="49"/>
        <v>1.9412490114618361E-2</v>
      </c>
      <c r="T543">
        <f t="shared" si="52"/>
        <v>7.2588013385133825E-4</v>
      </c>
      <c r="U543" s="3">
        <f t="shared" si="50"/>
        <v>6.7089700120190381</v>
      </c>
    </row>
    <row r="544" spans="1:21" x14ac:dyDescent="0.3">
      <c r="A544" s="1">
        <v>39591</v>
      </c>
      <c r="B544">
        <v>994.23</v>
      </c>
      <c r="C544">
        <v>5.8930999999999996</v>
      </c>
      <c r="F544">
        <f t="shared" si="48"/>
        <v>-1.4052937338505898E-2</v>
      </c>
      <c r="G544">
        <f t="shared" si="51"/>
        <v>1.8568104556301038E-4</v>
      </c>
      <c r="H544" s="3">
        <f t="shared" si="53"/>
        <v>7.5279087744064572</v>
      </c>
      <c r="S544">
        <f t="shared" si="49"/>
        <v>-2.8706044705391721E-2</v>
      </c>
      <c r="T544">
        <f t="shared" si="52"/>
        <v>6.8682822254353699E-4</v>
      </c>
      <c r="U544" s="3">
        <f t="shared" si="50"/>
        <v>6.0836547265747338</v>
      </c>
    </row>
    <row r="545" spans="1:21" x14ac:dyDescent="0.3">
      <c r="A545" s="1">
        <v>39598</v>
      </c>
      <c r="B545">
        <v>1004.901</v>
      </c>
      <c r="C545">
        <v>6.0003000000000002</v>
      </c>
      <c r="F545">
        <f t="shared" si="48"/>
        <v>1.8027292980704077E-2</v>
      </c>
      <c r="G545">
        <f t="shared" si="51"/>
        <v>1.9258714671704124E-4</v>
      </c>
      <c r="H545" s="3">
        <f t="shared" si="53"/>
        <v>6.8675008326733114</v>
      </c>
      <c r="S545">
        <f t="shared" si="49"/>
        <v>1.067573995790772E-2</v>
      </c>
      <c r="T545">
        <f t="shared" si="52"/>
        <v>7.2067426374385242E-4</v>
      </c>
      <c r="U545" s="3">
        <f t="shared" si="50"/>
        <v>7.0771777625283674</v>
      </c>
    </row>
    <row r="546" spans="1:21" x14ac:dyDescent="0.3">
      <c r="A546" s="1">
        <v>39605</v>
      </c>
      <c r="B546">
        <v>981.154</v>
      </c>
      <c r="C546">
        <v>5.9032999999999998</v>
      </c>
      <c r="F546">
        <f t="shared" si="48"/>
        <v>-1.6297951394791628E-2</v>
      </c>
      <c r="G546">
        <f t="shared" si="51"/>
        <v>2.0976028099082189E-4</v>
      </c>
      <c r="H546" s="3">
        <f t="shared" si="53"/>
        <v>7.2032271975890056</v>
      </c>
      <c r="S546">
        <f t="shared" si="49"/>
        <v>-2.3914878262693617E-2</v>
      </c>
      <c r="T546">
        <f t="shared" si="52"/>
        <v>6.4389841028380092E-4</v>
      </c>
      <c r="U546" s="3">
        <f t="shared" si="50"/>
        <v>6.4597527662001166</v>
      </c>
    </row>
    <row r="547" spans="1:21" x14ac:dyDescent="0.3">
      <c r="A547" s="1">
        <v>39612</v>
      </c>
      <c r="B547">
        <v>947.57600000000002</v>
      </c>
      <c r="C547">
        <v>6.0873999999999997</v>
      </c>
      <c r="F547">
        <f t="shared" si="48"/>
        <v>3.0709544585753978E-2</v>
      </c>
      <c r="G547">
        <f t="shared" si="51"/>
        <v>2.1829242710059987E-4</v>
      </c>
      <c r="H547" s="3">
        <f t="shared" si="53"/>
        <v>4.1094329082778716</v>
      </c>
      <c r="S547">
        <f t="shared" si="49"/>
        <v>-3.4822285093978306E-2</v>
      </c>
      <c r="T547">
        <f t="shared" si="52"/>
        <v>6.4847190424020937E-4</v>
      </c>
      <c r="U547" s="3">
        <f t="shared" si="50"/>
        <v>5.4709704051523413</v>
      </c>
    </row>
    <row r="548" spans="1:21" x14ac:dyDescent="0.3">
      <c r="A548" s="1">
        <v>39619</v>
      </c>
      <c r="B548">
        <v>932.81600000000003</v>
      </c>
      <c r="C548">
        <v>6.03</v>
      </c>
      <c r="F548">
        <f t="shared" si="48"/>
        <v>-9.4740504299648306E-3</v>
      </c>
      <c r="G548">
        <f t="shared" si="51"/>
        <v>2.86710870785587E-4</v>
      </c>
      <c r="H548" s="3">
        <f t="shared" si="53"/>
        <v>7.8439765257667098</v>
      </c>
      <c r="S548">
        <f t="shared" si="49"/>
        <v>-1.5699176713853933E-2</v>
      </c>
      <c r="T548">
        <f t="shared" si="52"/>
        <v>7.4646293409404434E-4</v>
      </c>
      <c r="U548" s="3">
        <f t="shared" si="50"/>
        <v>6.8699885900950575</v>
      </c>
    </row>
    <row r="549" spans="1:21" x14ac:dyDescent="0.3">
      <c r="A549" s="1">
        <v>39626</v>
      </c>
      <c r="B549">
        <v>862.65499999999997</v>
      </c>
      <c r="C549">
        <v>5.9696999999999996</v>
      </c>
      <c r="F549">
        <f t="shared" si="48"/>
        <v>-1.0050335853501562E-2</v>
      </c>
      <c r="G549">
        <f t="shared" si="51"/>
        <v>2.6470526688073898E-4</v>
      </c>
      <c r="H549" s="3">
        <f t="shared" si="53"/>
        <v>7.855302161235274</v>
      </c>
      <c r="S549">
        <f t="shared" si="49"/>
        <v>-7.8193125203276315E-2</v>
      </c>
      <c r="T549">
        <f t="shared" si="52"/>
        <v>6.8448273530421393E-4</v>
      </c>
      <c r="U549" s="3">
        <f t="shared" si="50"/>
        <v>-1.6456861680086687</v>
      </c>
    </row>
    <row r="550" spans="1:21" x14ac:dyDescent="0.3">
      <c r="A550" s="1">
        <v>39633</v>
      </c>
      <c r="B550">
        <v>839.92399999999998</v>
      </c>
      <c r="C550">
        <v>5.9751000000000003</v>
      </c>
      <c r="F550">
        <f t="shared" si="48"/>
        <v>9.0415919360358095E-4</v>
      </c>
      <c r="G550">
        <f t="shared" si="51"/>
        <v>2.4788827696947365E-4</v>
      </c>
      <c r="H550" s="3">
        <f t="shared" si="53"/>
        <v>8.2992345372340957</v>
      </c>
      <c r="S550">
        <f t="shared" si="49"/>
        <v>-2.6703431350842948E-2</v>
      </c>
      <c r="T550">
        <f t="shared" si="52"/>
        <v>1.496997257847459E-3</v>
      </c>
      <c r="U550" s="3">
        <f t="shared" si="50"/>
        <v>6.0279582991696978</v>
      </c>
    </row>
    <row r="551" spans="1:21" x14ac:dyDescent="0.3">
      <c r="A551" s="1">
        <v>39640</v>
      </c>
      <c r="B551">
        <v>813.60199999999998</v>
      </c>
      <c r="C551">
        <v>5.9417</v>
      </c>
      <c r="F551">
        <f t="shared" si="48"/>
        <v>-5.6055463645058954E-3</v>
      </c>
      <c r="G551">
        <f t="shared" si="51"/>
        <v>2.2516005163893056E-4</v>
      </c>
      <c r="H551" s="3">
        <f t="shared" si="53"/>
        <v>8.2591443387741474</v>
      </c>
      <c r="S551">
        <f t="shared" si="49"/>
        <v>-3.1840108611914032E-2</v>
      </c>
      <c r="T551">
        <f t="shared" si="52"/>
        <v>1.3670030735123775E-3</v>
      </c>
      <c r="U551" s="3">
        <f t="shared" si="50"/>
        <v>5.8535176206120658</v>
      </c>
    </row>
    <row r="552" spans="1:21" x14ac:dyDescent="0.3">
      <c r="A552" s="1">
        <v>39647</v>
      </c>
      <c r="B552">
        <v>881.02200000000005</v>
      </c>
      <c r="C552">
        <v>5.9585999999999997</v>
      </c>
      <c r="F552">
        <f t="shared" si="48"/>
        <v>2.8402664405407269E-3</v>
      </c>
      <c r="G552">
        <f t="shared" si="51"/>
        <v>2.0951422999947945E-4</v>
      </c>
      <c r="H552" s="3">
        <f t="shared" si="53"/>
        <v>8.4322150044774418</v>
      </c>
      <c r="S552">
        <f t="shared" si="49"/>
        <v>7.9611294305797733E-2</v>
      </c>
      <c r="T552">
        <f t="shared" si="52"/>
        <v>1.3049177382977401E-3</v>
      </c>
      <c r="U552" s="3">
        <f t="shared" si="50"/>
        <v>1.7846361768145327</v>
      </c>
    </row>
    <row r="553" spans="1:21" x14ac:dyDescent="0.3">
      <c r="A553" s="1">
        <v>39654</v>
      </c>
      <c r="B553">
        <v>858.29300000000001</v>
      </c>
      <c r="C553">
        <v>6.0242000000000004</v>
      </c>
      <c r="F553">
        <f t="shared" si="48"/>
        <v>1.0949136322444833E-2</v>
      </c>
      <c r="G553">
        <f t="shared" si="51"/>
        <v>1.9471094970373011E-4</v>
      </c>
      <c r="H553" s="3">
        <f t="shared" si="53"/>
        <v>7.928294128546197</v>
      </c>
      <c r="S553">
        <f t="shared" si="49"/>
        <v>-2.6137064213162853E-2</v>
      </c>
      <c r="T553">
        <f t="shared" si="52"/>
        <v>2.0373857313917814E-3</v>
      </c>
      <c r="U553" s="3">
        <f t="shared" si="50"/>
        <v>5.8607825502802742</v>
      </c>
    </row>
    <row r="554" spans="1:21" x14ac:dyDescent="0.3">
      <c r="A554" s="1">
        <v>39661</v>
      </c>
      <c r="B554">
        <v>854.68100000000004</v>
      </c>
      <c r="C554">
        <v>6.0820999999999996</v>
      </c>
      <c r="F554">
        <f t="shared" si="48"/>
        <v>9.5653406022112499E-3</v>
      </c>
      <c r="G554">
        <f t="shared" si="51"/>
        <v>1.9286209577358822E-4</v>
      </c>
      <c r="H554" s="3">
        <f t="shared" si="53"/>
        <v>8.0791249779379566</v>
      </c>
      <c r="S554">
        <f t="shared" si="49"/>
        <v>-4.2172331317346917E-3</v>
      </c>
      <c r="T554">
        <f t="shared" si="52"/>
        <v>1.804594611229582E-3</v>
      </c>
      <c r="U554" s="3">
        <f t="shared" si="50"/>
        <v>6.3075638748609366</v>
      </c>
    </row>
    <row r="555" spans="1:21" x14ac:dyDescent="0.3">
      <c r="A555" s="1">
        <v>39668</v>
      </c>
      <c r="B555">
        <v>885.00699999999995</v>
      </c>
      <c r="C555">
        <v>6.2596999999999996</v>
      </c>
      <c r="F555">
        <f t="shared" si="48"/>
        <v>2.8782229561077358E-2</v>
      </c>
      <c r="G555">
        <f t="shared" si="51"/>
        <v>1.8878618726068805E-4</v>
      </c>
      <c r="H555" s="3">
        <f t="shared" si="53"/>
        <v>4.1867739078486466</v>
      </c>
      <c r="S555">
        <f t="shared" si="49"/>
        <v>3.4867254678516653E-2</v>
      </c>
      <c r="T555">
        <f t="shared" si="52"/>
        <v>1.5163076407730483E-3</v>
      </c>
      <c r="U555" s="3">
        <f t="shared" si="50"/>
        <v>5.6897100694959351</v>
      </c>
    </row>
    <row r="556" spans="1:21" x14ac:dyDescent="0.3">
      <c r="A556" s="1">
        <v>39675</v>
      </c>
      <c r="B556">
        <v>873.32799999999997</v>
      </c>
      <c r="C556">
        <v>6.3715999999999999</v>
      </c>
      <c r="F556">
        <f t="shared" si="48"/>
        <v>1.7718354797381965E-2</v>
      </c>
      <c r="G556">
        <f t="shared" si="51"/>
        <v>2.5238289318173766E-4</v>
      </c>
      <c r="H556" s="3">
        <f t="shared" si="53"/>
        <v>7.0406591809897909</v>
      </c>
      <c r="S556">
        <f t="shared" si="49"/>
        <v>-1.3284353383011722E-2</v>
      </c>
      <c r="T556">
        <f t="shared" si="52"/>
        <v>1.4567435920295635E-3</v>
      </c>
      <c r="U556" s="3">
        <f t="shared" si="50"/>
        <v>6.4104089183732897</v>
      </c>
    </row>
    <row r="557" spans="1:21" x14ac:dyDescent="0.3">
      <c r="A557" s="1">
        <v>39682</v>
      </c>
      <c r="B557">
        <v>865.024</v>
      </c>
      <c r="C557">
        <v>6.3242000000000003</v>
      </c>
      <c r="F557">
        <f t="shared" si="48"/>
        <v>-7.4670710377505957E-3</v>
      </c>
      <c r="G557">
        <f t="shared" si="51"/>
        <v>2.572301123691473E-4</v>
      </c>
      <c r="H557" s="3">
        <f t="shared" si="53"/>
        <v>8.0487796863706844</v>
      </c>
      <c r="S557">
        <f t="shared" si="49"/>
        <v>-9.5539489864414854E-3</v>
      </c>
      <c r="T557">
        <f t="shared" si="52"/>
        <v>1.2551386275086469E-3</v>
      </c>
      <c r="U557" s="3">
        <f t="shared" si="50"/>
        <v>6.6077858580913267</v>
      </c>
    </row>
    <row r="558" spans="1:21" x14ac:dyDescent="0.3">
      <c r="A558" s="1">
        <v>39689</v>
      </c>
      <c r="B558">
        <v>870.85799999999995</v>
      </c>
      <c r="C558">
        <v>6.4485999999999999</v>
      </c>
      <c r="F558">
        <f t="shared" si="48"/>
        <v>1.9479508583833877E-2</v>
      </c>
      <c r="G558">
        <f t="shared" si="51"/>
        <v>2.3772049838641498E-4</v>
      </c>
      <c r="H558" s="3">
        <f t="shared" si="53"/>
        <v>6.7482073994539054</v>
      </c>
      <c r="S558">
        <f t="shared" si="49"/>
        <v>6.7216803509376356E-3</v>
      </c>
      <c r="T558">
        <f t="shared" si="52"/>
        <v>1.0777086592149939E-3</v>
      </c>
      <c r="U558" s="3">
        <f t="shared" si="50"/>
        <v>6.7909949117692481</v>
      </c>
    </row>
    <row r="559" spans="1:21" x14ac:dyDescent="0.3">
      <c r="A559" s="1">
        <v>39696</v>
      </c>
      <c r="B559">
        <v>825.01199999999994</v>
      </c>
      <c r="C559">
        <v>6.6277999999999997</v>
      </c>
      <c r="F559">
        <f t="shared" si="48"/>
        <v>2.7409871109524614E-2</v>
      </c>
      <c r="G559">
        <f t="shared" si="51"/>
        <v>2.5129167467938674E-4</v>
      </c>
      <c r="H559" s="3">
        <f t="shared" si="53"/>
        <v>5.2991392794811514</v>
      </c>
      <c r="S559">
        <f t="shared" si="49"/>
        <v>-5.4081000879210694E-2</v>
      </c>
      <c r="T559">
        <f t="shared" si="52"/>
        <v>9.2580384255107567E-4</v>
      </c>
      <c r="U559" s="3">
        <f t="shared" si="50"/>
        <v>3.8256966159959083</v>
      </c>
    </row>
    <row r="560" spans="1:21" x14ac:dyDescent="0.3">
      <c r="A560" s="1">
        <v>39703</v>
      </c>
      <c r="B560">
        <v>847.78599999999994</v>
      </c>
      <c r="C560">
        <v>6.6908000000000003</v>
      </c>
      <c r="F560">
        <f t="shared" si="48"/>
        <v>9.4605243617626716E-3</v>
      </c>
      <c r="G560">
        <f t="shared" si="51"/>
        <v>2.9605099012797691E-4</v>
      </c>
      <c r="H560" s="3">
        <f t="shared" si="53"/>
        <v>7.8226609289564601</v>
      </c>
      <c r="S560">
        <f t="shared" si="49"/>
        <v>2.7230313770132585E-2</v>
      </c>
      <c r="T560">
        <f t="shared" si="52"/>
        <v>1.2251778687106597E-3</v>
      </c>
      <c r="U560" s="3">
        <f t="shared" si="50"/>
        <v>6.0994591730400192</v>
      </c>
    </row>
    <row r="561" spans="1:21" x14ac:dyDescent="0.3">
      <c r="A561" s="1">
        <v>39710</v>
      </c>
      <c r="B561">
        <v>851.72500000000002</v>
      </c>
      <c r="C561">
        <v>6.5990000000000002</v>
      </c>
      <c r="F561">
        <f t="shared" si="48"/>
        <v>-1.3815326054432045E-2</v>
      </c>
      <c r="G561">
        <f t="shared" si="51"/>
        <v>2.7225342093637112E-4</v>
      </c>
      <c r="H561" s="3">
        <f t="shared" si="53"/>
        <v>7.507727329087694</v>
      </c>
      <c r="S561">
        <f t="shared" si="49"/>
        <v>4.6354593212564266E-3</v>
      </c>
      <c r="T561">
        <f t="shared" si="52"/>
        <v>1.1488571859615399E-3</v>
      </c>
      <c r="U561" s="3">
        <f t="shared" si="50"/>
        <v>6.7502842276299431</v>
      </c>
    </row>
    <row r="562" spans="1:21" x14ac:dyDescent="0.3">
      <c r="A562" s="1">
        <v>39717</v>
      </c>
      <c r="B562">
        <v>821.375</v>
      </c>
      <c r="C562">
        <v>6.6185</v>
      </c>
      <c r="F562">
        <f t="shared" si="48"/>
        <v>2.9506357704037478E-3</v>
      </c>
      <c r="G562">
        <f t="shared" si="51"/>
        <v>2.621643767685234E-4</v>
      </c>
      <c r="H562" s="3">
        <f t="shared" si="53"/>
        <v>8.213329726472363</v>
      </c>
      <c r="S562">
        <f t="shared" si="49"/>
        <v>-3.6283939556799386E-2</v>
      </c>
      <c r="T562">
        <f t="shared" si="52"/>
        <v>9.8051199843058722E-4</v>
      </c>
      <c r="U562" s="3">
        <f t="shared" si="50"/>
        <v>5.5847450485457619</v>
      </c>
    </row>
    <row r="563" spans="1:21" x14ac:dyDescent="0.3">
      <c r="A563" s="1">
        <v>39724</v>
      </c>
      <c r="B563">
        <v>780.38599999999997</v>
      </c>
      <c r="C563">
        <v>7.0544000000000002</v>
      </c>
      <c r="F563">
        <f t="shared" si="48"/>
        <v>6.37827774498477E-2</v>
      </c>
      <c r="G563">
        <f t="shared" si="51"/>
        <v>2.3744889642063867E-4</v>
      </c>
      <c r="H563" s="3">
        <f t="shared" si="53"/>
        <v>-8.7875713997557217</v>
      </c>
      <c r="S563">
        <f t="shared" si="49"/>
        <v>-5.119109614818667E-2</v>
      </c>
      <c r="T563">
        <f t="shared" si="52"/>
        <v>1.0333346990806641E-3</v>
      </c>
      <c r="U563" s="3">
        <f t="shared" si="50"/>
        <v>4.3389723331830616</v>
      </c>
    </row>
    <row r="564" spans="1:21" x14ac:dyDescent="0.3">
      <c r="A564" s="1">
        <v>39731</v>
      </c>
      <c r="B564">
        <v>622.97699999999998</v>
      </c>
      <c r="C564">
        <v>7.2134</v>
      </c>
      <c r="F564">
        <f t="shared" si="48"/>
        <v>2.2288871790104057E-2</v>
      </c>
      <c r="G564">
        <f t="shared" si="51"/>
        <v>5.8595541958811998E-4</v>
      </c>
      <c r="H564" s="3">
        <f t="shared" si="53"/>
        <v>6.5944313478689232</v>
      </c>
      <c r="S564">
        <f t="shared" si="49"/>
        <v>-0.22527906910192508</v>
      </c>
      <c r="T564">
        <f t="shared" si="52"/>
        <v>1.2683740831455253E-3</v>
      </c>
      <c r="U564" s="3">
        <f t="shared" si="50"/>
        <v>-33.342355173600069</v>
      </c>
    </row>
    <row r="565" spans="1:21" x14ac:dyDescent="0.3">
      <c r="A565" s="1">
        <v>39738</v>
      </c>
      <c r="B565">
        <v>632.33600000000001</v>
      </c>
      <c r="C565">
        <v>7.4183000000000003</v>
      </c>
      <c r="F565">
        <f t="shared" si="48"/>
        <v>2.80095130056968E-2</v>
      </c>
      <c r="G565">
        <f t="shared" si="51"/>
        <v>5.4423508677679789E-4</v>
      </c>
      <c r="H565" s="3">
        <f t="shared" si="53"/>
        <v>6.0745962936940909</v>
      </c>
      <c r="S565">
        <f t="shared" si="49"/>
        <v>1.491129847512106E-2</v>
      </c>
      <c r="T565">
        <f t="shared" si="52"/>
        <v>8.5411382888540815E-3</v>
      </c>
      <c r="U565" s="3">
        <f t="shared" si="50"/>
        <v>4.7368285331538313</v>
      </c>
    </row>
    <row r="566" spans="1:21" x14ac:dyDescent="0.3">
      <c r="A566" s="1">
        <v>39745</v>
      </c>
      <c r="B566">
        <v>593.87</v>
      </c>
      <c r="C566">
        <v>7.9287999999999998</v>
      </c>
      <c r="F566">
        <f t="shared" si="48"/>
        <v>6.6551779693024726E-2</v>
      </c>
      <c r="G566">
        <f t="shared" si="51"/>
        <v>5.3653737768714796E-4</v>
      </c>
      <c r="H566" s="3">
        <f t="shared" si="53"/>
        <v>-0.72466914904880131</v>
      </c>
      <c r="S566">
        <f t="shared" si="49"/>
        <v>-6.2760458251549689E-2</v>
      </c>
      <c r="T566">
        <f t="shared" si="52"/>
        <v>7.0563504119476534E-3</v>
      </c>
      <c r="U566" s="3">
        <f t="shared" si="50"/>
        <v>4.3956244202786108</v>
      </c>
    </row>
    <row r="567" spans="1:21" x14ac:dyDescent="0.3">
      <c r="A567" s="1">
        <v>39752</v>
      </c>
      <c r="B567">
        <v>638.91</v>
      </c>
      <c r="C567">
        <v>7.7679</v>
      </c>
      <c r="F567">
        <f t="shared" si="48"/>
        <v>-2.0501842530667391E-2</v>
      </c>
      <c r="G567">
        <f t="shared" si="51"/>
        <v>8.611699899198714E-4</v>
      </c>
      <c r="H567" s="3">
        <f t="shared" si="53"/>
        <v>6.5691320227716119</v>
      </c>
      <c r="S567">
        <f t="shared" si="49"/>
        <v>7.3103159196022421E-2</v>
      </c>
      <c r="T567">
        <f t="shared" si="52"/>
        <v>6.3886597112692142E-3</v>
      </c>
      <c r="U567" s="3">
        <f t="shared" si="50"/>
        <v>4.2167373489578255</v>
      </c>
    </row>
    <row r="568" spans="1:21" x14ac:dyDescent="0.3">
      <c r="A568" s="1">
        <v>39759</v>
      </c>
      <c r="B568">
        <v>679.197</v>
      </c>
      <c r="C568">
        <v>7.9027000000000003</v>
      </c>
      <c r="F568">
        <f t="shared" si="48"/>
        <v>1.7204615654382381E-2</v>
      </c>
      <c r="G568">
        <f t="shared" si="51"/>
        <v>7.6039086931329334E-4</v>
      </c>
      <c r="H568" s="3">
        <f t="shared" si="53"/>
        <v>6.792406053355692</v>
      </c>
      <c r="S568">
        <f t="shared" si="49"/>
        <v>6.1147618638738056E-2</v>
      </c>
      <c r="T568">
        <f t="shared" si="52"/>
        <v>6.049263922877174E-3</v>
      </c>
      <c r="U568" s="3">
        <f t="shared" si="50"/>
        <v>4.4897217821012614</v>
      </c>
    </row>
    <row r="569" spans="1:21" x14ac:dyDescent="0.3">
      <c r="A569" s="1">
        <v>39766</v>
      </c>
      <c r="B569">
        <v>635.59400000000005</v>
      </c>
      <c r="C569">
        <v>7.9165000000000001</v>
      </c>
      <c r="F569">
        <f t="shared" si="48"/>
        <v>1.7447157252753435E-3</v>
      </c>
      <c r="G569">
        <f t="shared" si="51"/>
        <v>6.6740913102100253E-4</v>
      </c>
      <c r="H569" s="3">
        <f t="shared" si="53"/>
        <v>7.3075463403520482</v>
      </c>
      <c r="S569">
        <f t="shared" si="49"/>
        <v>-6.6351223307554899E-2</v>
      </c>
      <c r="T569">
        <f t="shared" si="52"/>
        <v>5.5355447732141003E-3</v>
      </c>
      <c r="U569" s="3">
        <f t="shared" si="50"/>
        <v>4.4012533575955759</v>
      </c>
    </row>
    <row r="570" spans="1:21" x14ac:dyDescent="0.3">
      <c r="A570" s="1">
        <v>39773</v>
      </c>
      <c r="B570">
        <v>567.61300000000006</v>
      </c>
      <c r="C570">
        <v>8.3925000000000001</v>
      </c>
      <c r="F570">
        <f t="shared" si="48"/>
        <v>5.8389260912701142E-2</v>
      </c>
      <c r="G570">
        <f t="shared" si="51"/>
        <v>5.6543944785702994E-4</v>
      </c>
      <c r="H570" s="3">
        <f t="shared" si="53"/>
        <v>1.4484274375171635</v>
      </c>
      <c r="S570">
        <f t="shared" si="49"/>
        <v>-0.11312014624195355</v>
      </c>
      <c r="T570">
        <f t="shared" si="52"/>
        <v>5.2129659493258184E-3</v>
      </c>
      <c r="U570" s="3">
        <f t="shared" si="50"/>
        <v>2.8019254937885156</v>
      </c>
    </row>
    <row r="571" spans="1:21" x14ac:dyDescent="0.3">
      <c r="A571" s="1">
        <v>39780</v>
      </c>
      <c r="B571">
        <v>641.745</v>
      </c>
      <c r="C571">
        <v>8.0884999999999998</v>
      </c>
      <c r="F571">
        <f t="shared" si="48"/>
        <v>-3.6895150084441296E-2</v>
      </c>
      <c r="G571">
        <f t="shared" si="51"/>
        <v>7.9201419056050743E-4</v>
      </c>
      <c r="H571" s="3">
        <f t="shared" si="53"/>
        <v>5.422209392715085</v>
      </c>
      <c r="S571">
        <f t="shared" si="49"/>
        <v>0.12275118004820611</v>
      </c>
      <c r="T571">
        <f t="shared" si="52"/>
        <v>6.1839341409077563E-3</v>
      </c>
      <c r="U571" s="3">
        <f t="shared" si="50"/>
        <v>2.6491879597924286</v>
      </c>
    </row>
    <row r="572" spans="1:21" x14ac:dyDescent="0.3">
      <c r="A572" s="1">
        <v>39787</v>
      </c>
      <c r="B572">
        <v>608.64200000000005</v>
      </c>
      <c r="C572">
        <v>8.3329000000000004</v>
      </c>
      <c r="F572">
        <f t="shared" si="48"/>
        <v>2.9768235060432576E-2</v>
      </c>
      <c r="G572">
        <f t="shared" si="51"/>
        <v>7.8975217436692141E-4</v>
      </c>
      <c r="H572" s="3">
        <f t="shared" si="53"/>
        <v>6.0217332721774959</v>
      </c>
      <c r="S572">
        <f t="shared" si="49"/>
        <v>-5.2960782598656428E-2</v>
      </c>
      <c r="T572">
        <f t="shared" si="52"/>
        <v>7.3122999287381094E-3</v>
      </c>
      <c r="U572" s="3">
        <f t="shared" si="50"/>
        <v>4.53461845444573</v>
      </c>
    </row>
    <row r="573" spans="1:21" x14ac:dyDescent="0.3">
      <c r="A573" s="1">
        <v>39794</v>
      </c>
      <c r="B573">
        <v>659.803</v>
      </c>
      <c r="C573">
        <v>8.0368999999999993</v>
      </c>
      <c r="F573">
        <f t="shared" si="48"/>
        <v>-3.6168098148522787E-2</v>
      </c>
      <c r="G573">
        <f t="shared" si="51"/>
        <v>7.4478655681112216E-4</v>
      </c>
      <c r="H573" s="3">
        <f t="shared" si="53"/>
        <v>5.4460287044836777</v>
      </c>
      <c r="S573">
        <f t="shared" si="49"/>
        <v>8.0711059690224449E-2</v>
      </c>
      <c r="T573">
        <f t="shared" si="52"/>
        <v>6.4311762268559336E-3</v>
      </c>
      <c r="U573" s="3">
        <f t="shared" si="50"/>
        <v>4.0336765649299178</v>
      </c>
    </row>
    <row r="574" spans="1:21" x14ac:dyDescent="0.3">
      <c r="A574" s="1">
        <v>39801</v>
      </c>
      <c r="B574">
        <v>663.98299999999995</v>
      </c>
      <c r="C574">
        <v>7.7777000000000003</v>
      </c>
      <c r="F574">
        <f t="shared" si="48"/>
        <v>-3.2782772036382163E-2</v>
      </c>
      <c r="G574">
        <f t="shared" si="51"/>
        <v>7.4664539065492897E-4</v>
      </c>
      <c r="H574" s="3">
        <f t="shared" si="53"/>
        <v>5.7605352413648987</v>
      </c>
      <c r="S574">
        <f t="shared" si="49"/>
        <v>6.3152411225302707E-3</v>
      </c>
      <c r="T574">
        <f t="shared" si="52"/>
        <v>6.2561899749106527E-3</v>
      </c>
      <c r="U574" s="3">
        <f t="shared" si="50"/>
        <v>5.067809059722431</v>
      </c>
    </row>
    <row r="575" spans="1:21" x14ac:dyDescent="0.3">
      <c r="A575" s="1">
        <v>39808</v>
      </c>
      <c r="B575">
        <v>659.18</v>
      </c>
      <c r="C575">
        <v>7.9581999999999997</v>
      </c>
      <c r="F575">
        <f t="shared" si="48"/>
        <v>2.2942178968494736E-2</v>
      </c>
      <c r="G575">
        <f t="shared" si="51"/>
        <v>7.2696127085352768E-4</v>
      </c>
      <c r="H575" s="3">
        <f t="shared" si="53"/>
        <v>6.5026048688702103</v>
      </c>
      <c r="S575">
        <f t="shared" si="49"/>
        <v>-7.2599084098725654E-3</v>
      </c>
      <c r="T575">
        <f t="shared" si="52"/>
        <v>5.1606042936944317E-3</v>
      </c>
      <c r="U575" s="3">
        <f t="shared" si="50"/>
        <v>5.2564883978101005</v>
      </c>
    </row>
    <row r="576" spans="1:21" x14ac:dyDescent="0.3">
      <c r="A576" s="1">
        <v>39815</v>
      </c>
      <c r="B576">
        <v>693.78300000000002</v>
      </c>
      <c r="C576">
        <v>7.7218</v>
      </c>
      <c r="F576">
        <f t="shared" si="48"/>
        <v>-3.0155346150900875E-2</v>
      </c>
      <c r="G576">
        <f t="shared" si="51"/>
        <v>6.6122167224081133E-4</v>
      </c>
      <c r="H576" s="3">
        <f t="shared" si="53"/>
        <v>5.9461717228344328</v>
      </c>
      <c r="S576">
        <f t="shared" si="49"/>
        <v>5.116259316773554E-2</v>
      </c>
      <c r="T576">
        <f t="shared" si="52"/>
        <v>4.2663901544753077E-3</v>
      </c>
      <c r="U576" s="3">
        <f t="shared" si="50"/>
        <v>4.8434448802179881</v>
      </c>
    </row>
    <row r="577" spans="1:21" x14ac:dyDescent="0.3">
      <c r="A577" s="1">
        <v>39822</v>
      </c>
      <c r="B577">
        <v>685.83199999999999</v>
      </c>
      <c r="C577">
        <v>7.9443999999999999</v>
      </c>
      <c r="F577">
        <f t="shared" si="48"/>
        <v>2.8419780461766277E-2</v>
      </c>
      <c r="G577">
        <f t="shared" si="51"/>
        <v>6.4270147542844333E-4</v>
      </c>
      <c r="H577" s="3">
        <f t="shared" si="53"/>
        <v>6.0931286892674859</v>
      </c>
      <c r="S577">
        <f t="shared" si="49"/>
        <v>-1.152653172261147E-2</v>
      </c>
      <c r="T577">
        <f t="shared" si="52"/>
        <v>3.9123234450607969E-3</v>
      </c>
      <c r="U577" s="3">
        <f t="shared" si="50"/>
        <v>5.5096642514572567</v>
      </c>
    </row>
    <row r="578" spans="1:21" x14ac:dyDescent="0.3">
      <c r="A578" s="1">
        <v>39829</v>
      </c>
      <c r="B578">
        <v>628.68499999999995</v>
      </c>
      <c r="C578">
        <v>8.1580999999999992</v>
      </c>
      <c r="F578">
        <f t="shared" si="48"/>
        <v>2.6544020784089226E-2</v>
      </c>
      <c r="G578">
        <f t="shared" si="51"/>
        <v>6.1845919201058942E-4</v>
      </c>
      <c r="H578" s="3">
        <f t="shared" si="53"/>
        <v>6.2490206079926454</v>
      </c>
      <c r="S578">
        <f t="shared" si="49"/>
        <v>-8.7002363426072329E-2</v>
      </c>
      <c r="T578">
        <f t="shared" si="52"/>
        <v>3.2571888368282151E-3</v>
      </c>
      <c r="U578" s="3">
        <f t="shared" si="50"/>
        <v>3.4029815333370541</v>
      </c>
    </row>
    <row r="579" spans="1:21" x14ac:dyDescent="0.3">
      <c r="A579" s="1">
        <v>39836</v>
      </c>
      <c r="B579">
        <v>604.12099999999998</v>
      </c>
      <c r="C579">
        <v>8.1678999999999995</v>
      </c>
      <c r="F579">
        <f t="shared" si="48"/>
        <v>1.2005391617122237E-3</v>
      </c>
      <c r="G579">
        <f t="shared" si="51"/>
        <v>5.8944786012869559E-4</v>
      </c>
      <c r="H579" s="3">
        <f t="shared" si="53"/>
        <v>7.433879129603703</v>
      </c>
      <c r="S579">
        <f t="shared" si="49"/>
        <v>-3.9855827351184821E-2</v>
      </c>
      <c r="T579">
        <f t="shared" si="52"/>
        <v>3.8153475483182599E-3</v>
      </c>
      <c r="U579" s="3">
        <f t="shared" si="50"/>
        <v>5.1523821614023388</v>
      </c>
    </row>
    <row r="580" spans="1:21" x14ac:dyDescent="0.3">
      <c r="A580" s="1">
        <v>39843</v>
      </c>
      <c r="B580">
        <v>617.37599999999998</v>
      </c>
      <c r="C580">
        <v>8.3635000000000002</v>
      </c>
      <c r="F580">
        <f t="shared" ref="F580:F643" si="54">LN(C580/C579)</f>
        <v>2.3665161881625447E-2</v>
      </c>
      <c r="G580">
        <f t="shared" si="51"/>
        <v>5.0209600017376936E-4</v>
      </c>
      <c r="H580" s="3">
        <f t="shared" si="53"/>
        <v>6.4813152213375718</v>
      </c>
      <c r="S580">
        <f t="shared" ref="S580:S643" si="55">LN(B580/B579)</f>
        <v>2.1703729623519963E-2</v>
      </c>
      <c r="T580">
        <f t="shared" si="52"/>
        <v>3.3920104700040465E-3</v>
      </c>
      <c r="U580" s="3">
        <f t="shared" ref="U580:U643" si="56">-LN(T580)-S580*S580/T580</f>
        <v>5.5474614762709846</v>
      </c>
    </row>
    <row r="581" spans="1:21" x14ac:dyDescent="0.3">
      <c r="A581" s="1">
        <v>39850</v>
      </c>
      <c r="B581">
        <v>670.53599999999994</v>
      </c>
      <c r="C581">
        <v>8.0997000000000003</v>
      </c>
      <c r="F581">
        <f t="shared" si="54"/>
        <v>-3.2049975814458301E-2</v>
      </c>
      <c r="G581">
        <f t="shared" ref="G581:G644" si="57">$L$3+$M$3*G580+($N$3)*F580^2</f>
        <v>4.819976549513841E-4</v>
      </c>
      <c r="H581" s="3">
        <f t="shared" si="53"/>
        <v>5.5064386383892732</v>
      </c>
      <c r="S581">
        <f t="shared" si="55"/>
        <v>8.2599153935013714E-2</v>
      </c>
      <c r="T581">
        <f t="shared" ref="T581:T644" si="58">$Y$3+$Z$3*T580+($AA$3)*S580^2</f>
        <v>2.8813667527728478E-3</v>
      </c>
      <c r="U581" s="3">
        <f t="shared" si="56"/>
        <v>3.4816488719192891</v>
      </c>
    </row>
    <row r="582" spans="1:21" x14ac:dyDescent="0.3">
      <c r="A582" s="1">
        <v>39857</v>
      </c>
      <c r="B582">
        <v>677.7</v>
      </c>
      <c r="C582">
        <v>8.3805999999999994</v>
      </c>
      <c r="F582">
        <f t="shared" si="54"/>
        <v>3.4092487020780243E-2</v>
      </c>
      <c r="G582">
        <f t="shared" si="57"/>
        <v>5.0811611698104353E-4</v>
      </c>
      <c r="H582" s="3">
        <f t="shared" ref="H582:H645" si="59">-LN(G582)-F582*F582/G582</f>
        <v>5.2973358791232847</v>
      </c>
      <c r="S582">
        <f t="shared" si="55"/>
        <v>1.0627319586491459E-2</v>
      </c>
      <c r="T582">
        <f t="shared" si="58"/>
        <v>3.3980934646459402E-3</v>
      </c>
      <c r="U582" s="3">
        <f t="shared" si="56"/>
        <v>5.6513044892407533</v>
      </c>
    </row>
    <row r="583" spans="1:21" x14ac:dyDescent="0.3">
      <c r="A583" s="1">
        <v>39864</v>
      </c>
      <c r="B583">
        <v>636.14400000000001</v>
      </c>
      <c r="C583">
        <v>8.6812000000000005</v>
      </c>
      <c r="F583">
        <f t="shared" si="54"/>
        <v>3.5240256988445448E-2</v>
      </c>
      <c r="G583">
        <f t="shared" si="57"/>
        <v>5.4155323801193141E-4</v>
      </c>
      <c r="H583" s="3">
        <f t="shared" si="59"/>
        <v>5.2278953511889288</v>
      </c>
      <c r="S583">
        <f t="shared" si="55"/>
        <v>-6.3279759335634747E-2</v>
      </c>
      <c r="T583">
        <f t="shared" si="58"/>
        <v>2.8336595765897682E-3</v>
      </c>
      <c r="U583" s="3">
        <f t="shared" si="56"/>
        <v>4.4530567657723799</v>
      </c>
    </row>
    <row r="584" spans="1:21" x14ac:dyDescent="0.3">
      <c r="A584" s="1">
        <v>39871</v>
      </c>
      <c r="B584">
        <v>640.38499999999999</v>
      </c>
      <c r="C584">
        <v>9.0024999999999995</v>
      </c>
      <c r="F584">
        <f t="shared" si="54"/>
        <v>3.6342548576199334E-2</v>
      </c>
      <c r="G584">
        <f t="shared" si="57"/>
        <v>5.7588288432727547E-4</v>
      </c>
      <c r="H584" s="3">
        <f t="shared" si="59"/>
        <v>5.1661176318266779</v>
      </c>
      <c r="S584">
        <f t="shared" si="55"/>
        <v>6.6446051810953874E-3</v>
      </c>
      <c r="T584">
        <f t="shared" si="58"/>
        <v>2.9444681593916991E-3</v>
      </c>
      <c r="U584" s="3">
        <f t="shared" si="56"/>
        <v>5.8128325861397965</v>
      </c>
    </row>
    <row r="585" spans="1:21" x14ac:dyDescent="0.3">
      <c r="A585" s="1">
        <v>39878</v>
      </c>
      <c r="B585">
        <v>607.45100000000002</v>
      </c>
      <c r="C585">
        <v>9.1720000000000006</v>
      </c>
      <c r="F585">
        <f t="shared" si="54"/>
        <v>1.8653048454764953E-2</v>
      </c>
      <c r="G585">
        <f t="shared" si="57"/>
        <v>6.1087495048130994E-4</v>
      </c>
      <c r="H585" s="3">
        <f t="shared" si="59"/>
        <v>6.8310480033291574</v>
      </c>
      <c r="S585">
        <f t="shared" si="55"/>
        <v>-5.2798044462105134E-2</v>
      </c>
      <c r="T585">
        <f t="shared" si="58"/>
        <v>2.4525109617440921E-3</v>
      </c>
      <c r="U585" s="3">
        <f t="shared" si="56"/>
        <v>4.8739982325251265</v>
      </c>
    </row>
    <row r="586" spans="1:21" x14ac:dyDescent="0.3">
      <c r="A586" s="1">
        <v>39885</v>
      </c>
      <c r="B586">
        <v>659.30700000000002</v>
      </c>
      <c r="C586">
        <v>8.6293000000000006</v>
      </c>
      <c r="F586">
        <f t="shared" si="54"/>
        <v>-6.0991975588719369E-2</v>
      </c>
      <c r="G586">
        <f t="shared" si="57"/>
        <v>5.5092175535001225E-4</v>
      </c>
      <c r="H586" s="3">
        <f t="shared" si="59"/>
        <v>0.75155946583408895</v>
      </c>
      <c r="S586">
        <f t="shared" si="55"/>
        <v>8.1917769858869088E-2</v>
      </c>
      <c r="T586">
        <f t="shared" si="58"/>
        <v>2.453728958178086E-3</v>
      </c>
      <c r="U586" s="3">
        <f t="shared" si="56"/>
        <v>3.2753206865645859</v>
      </c>
    </row>
    <row r="587" spans="1:21" x14ac:dyDescent="0.3">
      <c r="A587" s="1">
        <v>39892</v>
      </c>
      <c r="B587">
        <v>661.58799999999997</v>
      </c>
      <c r="C587">
        <v>8.1367999999999991</v>
      </c>
      <c r="F587">
        <f t="shared" si="54"/>
        <v>-5.8766407077689348E-2</v>
      </c>
      <c r="G587">
        <f t="shared" si="57"/>
        <v>8.0845371040849981E-4</v>
      </c>
      <c r="H587" s="3">
        <f t="shared" si="59"/>
        <v>2.8486637735254785</v>
      </c>
      <c r="S587">
        <f t="shared" si="55"/>
        <v>3.4537223130545664E-3</v>
      </c>
      <c r="T587">
        <f t="shared" si="58"/>
        <v>3.0318291051888123E-3</v>
      </c>
      <c r="U587" s="3">
        <f t="shared" si="56"/>
        <v>5.7946548525794084</v>
      </c>
    </row>
    <row r="588" spans="1:21" x14ac:dyDescent="0.3">
      <c r="A588" s="1">
        <v>39899</v>
      </c>
      <c r="B588">
        <v>655.58600000000001</v>
      </c>
      <c r="C588">
        <v>8.2182999999999993</v>
      </c>
      <c r="F588">
        <f t="shared" si="54"/>
        <v>9.9663926980855157E-3</v>
      </c>
      <c r="G588">
        <f t="shared" si="57"/>
        <v>9.9302074549493949E-4</v>
      </c>
      <c r="H588" s="3">
        <f t="shared" si="59"/>
        <v>6.8147319044135273</v>
      </c>
      <c r="S588">
        <f t="shared" si="55"/>
        <v>-9.1135135401239683E-3</v>
      </c>
      <c r="T588">
        <f t="shared" si="58"/>
        <v>2.5192248387925272E-3</v>
      </c>
      <c r="U588" s="3">
        <f t="shared" si="56"/>
        <v>5.9508351057037103</v>
      </c>
    </row>
    <row r="589" spans="1:21" x14ac:dyDescent="0.3">
      <c r="A589" s="1">
        <v>39906</v>
      </c>
      <c r="B589">
        <v>711.15800000000002</v>
      </c>
      <c r="C589">
        <v>7.9436</v>
      </c>
      <c r="F589">
        <f t="shared" si="54"/>
        <v>-3.3996802019462202E-2</v>
      </c>
      <c r="G589">
        <f t="shared" si="57"/>
        <v>8.3813197393210195E-4</v>
      </c>
      <c r="H589" s="3">
        <f t="shared" si="59"/>
        <v>5.7053367065672607</v>
      </c>
      <c r="S589">
        <f t="shared" si="55"/>
        <v>8.1365135180539727E-2</v>
      </c>
      <c r="T589">
        <f t="shared" si="58"/>
        <v>2.1104196758157502E-3</v>
      </c>
      <c r="U589" s="3">
        <f t="shared" si="56"/>
        <v>3.0239164527535158</v>
      </c>
    </row>
    <row r="590" spans="1:21" x14ac:dyDescent="0.3">
      <c r="A590" s="1">
        <v>39913</v>
      </c>
      <c r="B590">
        <v>717.65800000000002</v>
      </c>
      <c r="C590">
        <v>8.2707999999999995</v>
      </c>
      <c r="F590">
        <f t="shared" si="54"/>
        <v>4.036466653660524E-2</v>
      </c>
      <c r="G590">
        <f t="shared" si="57"/>
        <v>8.0848336577277506E-4</v>
      </c>
      <c r="H590" s="3">
        <f t="shared" si="59"/>
        <v>5.1050878349776561</v>
      </c>
      <c r="S590">
        <f t="shared" si="55"/>
        <v>9.0985051127912692E-3</v>
      </c>
      <c r="T590">
        <f t="shared" si="58"/>
        <v>2.7377550372082544E-3</v>
      </c>
      <c r="U590" s="3">
        <f t="shared" si="56"/>
        <v>5.8703795504384271</v>
      </c>
    </row>
    <row r="591" spans="1:21" x14ac:dyDescent="0.3">
      <c r="A591" s="1">
        <v>39920</v>
      </c>
      <c r="B591">
        <v>767.74800000000005</v>
      </c>
      <c r="C591">
        <v>8.4396000000000004</v>
      </c>
      <c r="F591">
        <f t="shared" si="54"/>
        <v>2.0203674575358019E-2</v>
      </c>
      <c r="G591">
        <f t="shared" si="57"/>
        <v>8.274377057311623E-4</v>
      </c>
      <c r="H591" s="3">
        <f t="shared" si="59"/>
        <v>6.6038604833313377</v>
      </c>
      <c r="S591">
        <f t="shared" si="55"/>
        <v>6.7468421852331914E-2</v>
      </c>
      <c r="T591">
        <f t="shared" si="58"/>
        <v>2.2891195380944588E-3</v>
      </c>
      <c r="U591" s="3">
        <f t="shared" si="56"/>
        <v>4.0910558007615405</v>
      </c>
    </row>
    <row r="592" spans="1:21" x14ac:dyDescent="0.3">
      <c r="A592" s="1">
        <v>39927</v>
      </c>
      <c r="B592">
        <v>779.16</v>
      </c>
      <c r="C592">
        <v>8.1217000000000006</v>
      </c>
      <c r="F592">
        <f t="shared" si="54"/>
        <v>-3.8395422253001792E-2</v>
      </c>
      <c r="G592">
        <f t="shared" si="57"/>
        <v>7.3194452657702352E-4</v>
      </c>
      <c r="H592" s="3">
        <f t="shared" si="59"/>
        <v>5.2057072251435663</v>
      </c>
      <c r="S592">
        <f t="shared" si="55"/>
        <v>1.4754862005510157E-2</v>
      </c>
      <c r="T592">
        <f t="shared" si="58"/>
        <v>2.5796457092947186E-3</v>
      </c>
      <c r="U592" s="3">
        <f t="shared" si="56"/>
        <v>5.8757094700926666</v>
      </c>
    </row>
    <row r="593" spans="1:21" x14ac:dyDescent="0.3">
      <c r="A593" s="1">
        <v>39934</v>
      </c>
      <c r="B593">
        <v>763.88699999999994</v>
      </c>
      <c r="C593">
        <v>8.048</v>
      </c>
      <c r="F593">
        <f t="shared" si="54"/>
        <v>-9.1158785094506631E-3</v>
      </c>
      <c r="G593">
        <f t="shared" si="57"/>
        <v>7.513123989309039E-4</v>
      </c>
      <c r="H593" s="3">
        <f t="shared" si="59"/>
        <v>7.0830835720452914</v>
      </c>
      <c r="S593">
        <f t="shared" si="55"/>
        <v>-1.9796543840172976E-2</v>
      </c>
      <c r="T593">
        <f t="shared" si="58"/>
        <v>2.179647681740257E-3</v>
      </c>
      <c r="U593" s="3">
        <f t="shared" si="56"/>
        <v>5.9487908845161455</v>
      </c>
    </row>
    <row r="594" spans="1:21" x14ac:dyDescent="0.3">
      <c r="A594" s="1">
        <v>39941</v>
      </c>
      <c r="B594">
        <v>802.03200000000004</v>
      </c>
      <c r="C594">
        <v>7.6448999999999998</v>
      </c>
      <c r="F594">
        <f t="shared" si="54"/>
        <v>-5.1384854506642701E-2</v>
      </c>
      <c r="G594">
        <f t="shared" si="57"/>
        <v>6.4072191504134914E-4</v>
      </c>
      <c r="H594" s="3">
        <f t="shared" si="59"/>
        <v>3.2319333469226681</v>
      </c>
      <c r="S594">
        <f t="shared" si="55"/>
        <v>4.8728634851674613E-2</v>
      </c>
      <c r="T594">
        <f t="shared" si="58"/>
        <v>1.8781080659968149E-3</v>
      </c>
      <c r="U594" s="3">
        <f t="shared" si="56"/>
        <v>5.0131968384217203</v>
      </c>
    </row>
    <row r="595" spans="1:21" x14ac:dyDescent="0.3">
      <c r="A595" s="1">
        <v>39948</v>
      </c>
      <c r="B595">
        <v>764.77099999999996</v>
      </c>
      <c r="C595">
        <v>7.9119000000000002</v>
      </c>
      <c r="F595">
        <f t="shared" si="54"/>
        <v>3.432919636047458E-2</v>
      </c>
      <c r="G595">
        <f t="shared" si="57"/>
        <v>7.8323642326430347E-4</v>
      </c>
      <c r="H595" s="3">
        <f t="shared" si="59"/>
        <v>5.647429743246323</v>
      </c>
      <c r="S595">
        <f t="shared" si="55"/>
        <v>-4.7572064711668784E-2</v>
      </c>
      <c r="T595">
        <f t="shared" si="58"/>
        <v>1.9231338588843413E-3</v>
      </c>
      <c r="U595" s="3">
        <f t="shared" si="56"/>
        <v>5.0770213485243225</v>
      </c>
    </row>
    <row r="596" spans="1:21" x14ac:dyDescent="0.3">
      <c r="A596" s="1">
        <v>39955</v>
      </c>
      <c r="B596">
        <v>769.404</v>
      </c>
      <c r="C596">
        <v>7.4596</v>
      </c>
      <c r="F596">
        <f t="shared" si="54"/>
        <v>-5.8866161736061039E-2</v>
      </c>
      <c r="G596">
        <f t="shared" si="57"/>
        <v>7.6604506063841652E-4</v>
      </c>
      <c r="H596" s="3">
        <f t="shared" si="59"/>
        <v>2.6507432395746955</v>
      </c>
      <c r="S596">
        <f t="shared" si="55"/>
        <v>6.0397465527039151E-3</v>
      </c>
      <c r="T596">
        <f t="shared" si="58"/>
        <v>1.9435762065323457E-3</v>
      </c>
      <c r="U596" s="3">
        <f t="shared" si="56"/>
        <v>6.2244568256003738</v>
      </c>
    </row>
    <row r="597" spans="1:21" x14ac:dyDescent="0.3">
      <c r="A597" s="1">
        <v>39962</v>
      </c>
      <c r="B597">
        <v>776.50099999999998</v>
      </c>
      <c r="C597">
        <v>7.5369999999999999</v>
      </c>
      <c r="F597">
        <f t="shared" si="54"/>
        <v>1.0322431386178709E-2</v>
      </c>
      <c r="G597">
        <f t="shared" si="57"/>
        <v>9.59708210905539E-4</v>
      </c>
      <c r="H597" s="3">
        <f t="shared" si="59"/>
        <v>6.837855239691363</v>
      </c>
      <c r="S597">
        <f t="shared" si="55"/>
        <v>9.1817412569865087E-3</v>
      </c>
      <c r="T597">
        <f t="shared" si="58"/>
        <v>1.6327334099053047E-3</v>
      </c>
      <c r="U597" s="3">
        <f t="shared" si="56"/>
        <v>6.3658658429880646</v>
      </c>
    </row>
    <row r="598" spans="1:21" x14ac:dyDescent="0.3">
      <c r="A598" s="1">
        <v>39969</v>
      </c>
      <c r="B598">
        <v>770.48</v>
      </c>
      <c r="C598">
        <v>7.8056999999999999</v>
      </c>
      <c r="F598">
        <f t="shared" si="54"/>
        <v>3.5030011183159578E-2</v>
      </c>
      <c r="G598">
        <f t="shared" si="57"/>
        <v>8.1178353803181577E-4</v>
      </c>
      <c r="H598" s="3">
        <f t="shared" si="59"/>
        <v>5.6046648986386298</v>
      </c>
      <c r="S598">
        <f t="shared" si="55"/>
        <v>-7.7842331653100571E-3</v>
      </c>
      <c r="T598">
        <f t="shared" si="58"/>
        <v>1.385524833948275E-3</v>
      </c>
      <c r="U598" s="3">
        <f t="shared" si="56"/>
        <v>6.5379424552171121</v>
      </c>
    </row>
    <row r="599" spans="1:21" x14ac:dyDescent="0.3">
      <c r="A599" s="1">
        <v>39976</v>
      </c>
      <c r="B599">
        <v>799.65200000000004</v>
      </c>
      <c r="C599">
        <v>7.6772999999999998</v>
      </c>
      <c r="F599">
        <f t="shared" si="54"/>
        <v>-1.6586313197495081E-2</v>
      </c>
      <c r="G599">
        <f t="shared" si="57"/>
        <v>7.9359911523454053E-4</v>
      </c>
      <c r="H599" s="3">
        <f t="shared" si="59"/>
        <v>6.7922762547297753</v>
      </c>
      <c r="S599">
        <f t="shared" si="55"/>
        <v>3.7162935775371914E-2</v>
      </c>
      <c r="T599">
        <f t="shared" si="58"/>
        <v>1.1798401228826976E-3</v>
      </c>
      <c r="U599" s="3">
        <f t="shared" si="56"/>
        <v>5.5718077433622142</v>
      </c>
    </row>
    <row r="600" spans="1:21" x14ac:dyDescent="0.3">
      <c r="A600" s="1">
        <v>39983</v>
      </c>
      <c r="B600">
        <v>778.09400000000005</v>
      </c>
      <c r="C600">
        <v>7.9137000000000004</v>
      </c>
      <c r="F600">
        <f t="shared" si="54"/>
        <v>3.0327511892041591E-2</v>
      </c>
      <c r="G600">
        <f t="shared" si="57"/>
        <v>6.9243206110443389E-4</v>
      </c>
      <c r="H600" s="3">
        <f t="shared" si="59"/>
        <v>5.9469997515061275</v>
      </c>
      <c r="S600">
        <f t="shared" si="55"/>
        <v>-2.7329293525946298E-2</v>
      </c>
      <c r="T600">
        <f t="shared" si="58"/>
        <v>1.2058665071281985E-3</v>
      </c>
      <c r="U600" s="3">
        <f t="shared" si="56"/>
        <v>6.1011763073290357</v>
      </c>
    </row>
    <row r="601" spans="1:21" x14ac:dyDescent="0.3">
      <c r="A601" s="1">
        <v>39990</v>
      </c>
      <c r="B601">
        <v>786.81899999999996</v>
      </c>
      <c r="C601">
        <v>7.8075000000000001</v>
      </c>
      <c r="F601">
        <f t="shared" si="54"/>
        <v>-1.3510624563942256E-2</v>
      </c>
      <c r="G601">
        <f t="shared" si="57"/>
        <v>6.6894697535025598E-4</v>
      </c>
      <c r="H601" s="3">
        <f t="shared" si="59"/>
        <v>7.0369336453623212</v>
      </c>
      <c r="S601">
        <f t="shared" si="55"/>
        <v>1.1150895170715651E-2</v>
      </c>
      <c r="T601">
        <f t="shared" si="58"/>
        <v>1.1338564986456893E-3</v>
      </c>
      <c r="U601" s="3">
        <f t="shared" si="56"/>
        <v>6.6724673104421157</v>
      </c>
    </row>
    <row r="602" spans="1:21" x14ac:dyDescent="0.3">
      <c r="A602" s="1">
        <v>39997</v>
      </c>
      <c r="B602">
        <v>790.44899999999996</v>
      </c>
      <c r="C602">
        <v>7.7778999999999998</v>
      </c>
      <c r="F602">
        <f t="shared" si="54"/>
        <v>-3.7984312997108448E-3</v>
      </c>
      <c r="G602">
        <f t="shared" si="57"/>
        <v>5.8298119457757377E-4</v>
      </c>
      <c r="H602" s="3">
        <f t="shared" si="59"/>
        <v>7.4226068364090096</v>
      </c>
      <c r="S602">
        <f t="shared" si="55"/>
        <v>4.6029037664893314E-3</v>
      </c>
      <c r="T602">
        <f t="shared" si="58"/>
        <v>9.8337385066425459E-4</v>
      </c>
      <c r="U602" s="3">
        <f t="shared" si="56"/>
        <v>6.9029762617358612</v>
      </c>
    </row>
    <row r="603" spans="1:21" x14ac:dyDescent="0.3">
      <c r="A603" s="1">
        <v>40004</v>
      </c>
      <c r="B603">
        <v>774.12300000000005</v>
      </c>
      <c r="C603">
        <v>7.9154</v>
      </c>
      <c r="F603">
        <f t="shared" si="54"/>
        <v>1.7523850135789294E-2</v>
      </c>
      <c r="G603">
        <f t="shared" si="57"/>
        <v>4.9803290529424227E-4</v>
      </c>
      <c r="H603" s="3">
        <f t="shared" si="59"/>
        <v>6.9882479538291298</v>
      </c>
      <c r="S603">
        <f t="shared" si="55"/>
        <v>-2.0870362746437974E-2</v>
      </c>
      <c r="T603">
        <f t="shared" si="58"/>
        <v>8.451157346679169E-4</v>
      </c>
      <c r="U603" s="3">
        <f t="shared" si="56"/>
        <v>6.5606376958777703</v>
      </c>
    </row>
    <row r="604" spans="1:21" x14ac:dyDescent="0.3">
      <c r="A604" s="1">
        <v>40011</v>
      </c>
      <c r="B604">
        <v>842.15300000000002</v>
      </c>
      <c r="C604">
        <v>7.8223000000000003</v>
      </c>
      <c r="F604">
        <f t="shared" si="54"/>
        <v>-1.1831600051012605E-2</v>
      </c>
      <c r="G604">
        <f t="shared" si="57"/>
        <v>4.5573970481736564E-4</v>
      </c>
      <c r="H604" s="3">
        <f t="shared" si="59"/>
        <v>7.3864248898227691</v>
      </c>
      <c r="S604">
        <f t="shared" si="55"/>
        <v>8.4230932256000743E-2</v>
      </c>
      <c r="T604">
        <f t="shared" si="58"/>
        <v>7.929928123801399E-4</v>
      </c>
      <c r="U604" s="3">
        <f t="shared" si="56"/>
        <v>-1.8072320434727436</v>
      </c>
    </row>
    <row r="605" spans="1:21" x14ac:dyDescent="0.3">
      <c r="A605" s="1">
        <v>40018</v>
      </c>
      <c r="B605">
        <v>870.98099999999999</v>
      </c>
      <c r="C605">
        <v>7.4964000000000004</v>
      </c>
      <c r="F605">
        <f t="shared" si="54"/>
        <v>-4.2555723654774912E-2</v>
      </c>
      <c r="G605">
        <f t="shared" si="57"/>
        <v>4.0628555312590331E-4</v>
      </c>
      <c r="H605" s="3">
        <f t="shared" si="59"/>
        <v>3.3510238138240656</v>
      </c>
      <c r="S605">
        <f t="shared" si="55"/>
        <v>3.3658454658882897E-2</v>
      </c>
      <c r="T605">
        <f t="shared" si="58"/>
        <v>1.7300203203057469E-3</v>
      </c>
      <c r="U605" s="3">
        <f t="shared" si="56"/>
        <v>5.704779197870141</v>
      </c>
    </row>
    <row r="606" spans="1:21" x14ac:dyDescent="0.3">
      <c r="A606" s="1">
        <v>40025</v>
      </c>
      <c r="B606">
        <v>882.04700000000003</v>
      </c>
      <c r="C606">
        <v>7.1844999999999999</v>
      </c>
      <c r="F606">
        <f t="shared" si="54"/>
        <v>-4.2496977618263335E-2</v>
      </c>
      <c r="G606">
        <f t="shared" si="57"/>
        <v>5.1789703529432304E-4</v>
      </c>
      <c r="H606" s="3">
        <f t="shared" si="59"/>
        <v>4.0785677736156352</v>
      </c>
      <c r="S606">
        <f t="shared" si="55"/>
        <v>1.262517996121133E-2</v>
      </c>
      <c r="T606">
        <f t="shared" si="58"/>
        <v>1.6193574635937017E-3</v>
      </c>
      <c r="U606" s="3">
        <f t="shared" si="56"/>
        <v>6.3272947156838937</v>
      </c>
    </row>
    <row r="607" spans="1:21" x14ac:dyDescent="0.3">
      <c r="A607" s="1">
        <v>40032</v>
      </c>
      <c r="B607">
        <v>892.19</v>
      </c>
      <c r="C607">
        <v>7.1662999999999997</v>
      </c>
      <c r="F607">
        <f t="shared" si="54"/>
        <v>-2.5364453211747951E-3</v>
      </c>
      <c r="G607">
        <f t="shared" si="57"/>
        <v>6.0791933247253014E-4</v>
      </c>
      <c r="H607" s="3">
        <f t="shared" si="59"/>
        <v>7.3948854528318284</v>
      </c>
      <c r="S607">
        <f t="shared" si="55"/>
        <v>1.1433771813183417E-2</v>
      </c>
      <c r="T607">
        <f t="shared" si="58"/>
        <v>1.385631148021384E-3</v>
      </c>
      <c r="U607" s="3">
        <f t="shared" si="56"/>
        <v>6.4872518218286821</v>
      </c>
    </row>
    <row r="608" spans="1:21" x14ac:dyDescent="0.3">
      <c r="A608" s="1">
        <v>40039</v>
      </c>
      <c r="B608">
        <v>876.74300000000005</v>
      </c>
      <c r="C608">
        <v>7.1890000000000001</v>
      </c>
      <c r="F608">
        <f t="shared" si="54"/>
        <v>3.1625976357849456E-3</v>
      </c>
      <c r="G608">
        <f t="shared" si="57"/>
        <v>5.1752279532405203E-4</v>
      </c>
      <c r="H608" s="3">
        <f t="shared" si="59"/>
        <v>7.5471302539478611</v>
      </c>
      <c r="S608">
        <f t="shared" si="55"/>
        <v>-1.7465209425601227E-2</v>
      </c>
      <c r="T608">
        <f t="shared" si="58"/>
        <v>1.190245053480826E-3</v>
      </c>
      <c r="U608" s="3">
        <f t="shared" si="56"/>
        <v>6.4773181342674162</v>
      </c>
    </row>
    <row r="609" spans="1:21" x14ac:dyDescent="0.3">
      <c r="A609" s="1">
        <v>40046</v>
      </c>
      <c r="B609">
        <v>913.84299999999996</v>
      </c>
      <c r="C609">
        <v>7.0301</v>
      </c>
      <c r="F609">
        <f t="shared" si="54"/>
        <v>-2.2351149529264945E-2</v>
      </c>
      <c r="G609">
        <f t="shared" si="57"/>
        <v>4.4456837981431179E-4</v>
      </c>
      <c r="H609" s="3">
        <f t="shared" si="59"/>
        <v>6.5946787942799041</v>
      </c>
      <c r="S609">
        <f t="shared" si="55"/>
        <v>4.1444879314213805E-2</v>
      </c>
      <c r="T609">
        <f t="shared" si="58"/>
        <v>1.0560769696616758E-3</v>
      </c>
      <c r="U609" s="3">
        <f t="shared" si="56"/>
        <v>5.2267237231076322</v>
      </c>
    </row>
    <row r="610" spans="1:21" x14ac:dyDescent="0.3">
      <c r="A610" s="1">
        <v>40053</v>
      </c>
      <c r="B610">
        <v>919.91399999999999</v>
      </c>
      <c r="C610">
        <v>7.1116999999999999</v>
      </c>
      <c r="F610">
        <f t="shared" si="54"/>
        <v>1.1540384622217148E-2</v>
      </c>
      <c r="G610">
        <f t="shared" si="57"/>
        <v>4.2987453646523043E-4</v>
      </c>
      <c r="H610" s="3">
        <f t="shared" si="59"/>
        <v>7.4422047317183342</v>
      </c>
      <c r="S610">
        <f t="shared" si="55"/>
        <v>6.6214031421587853E-3</v>
      </c>
      <c r="T610">
        <f t="shared" si="58"/>
        <v>1.1541552900065802E-3</v>
      </c>
      <c r="U610" s="3">
        <f t="shared" si="56"/>
        <v>6.726399481678305</v>
      </c>
    </row>
    <row r="611" spans="1:21" x14ac:dyDescent="0.3">
      <c r="A611" s="1">
        <v>40060</v>
      </c>
      <c r="B611">
        <v>891.38800000000003</v>
      </c>
      <c r="C611">
        <v>7.1467999999999998</v>
      </c>
      <c r="F611">
        <f t="shared" si="54"/>
        <v>4.9233889821883496E-3</v>
      </c>
      <c r="G611">
        <f t="shared" si="57"/>
        <v>3.8470050277638609E-4</v>
      </c>
      <c r="H611" s="3">
        <f t="shared" si="59"/>
        <v>7.8000360121354806</v>
      </c>
      <c r="S611">
        <f t="shared" si="55"/>
        <v>-3.1500388960944058E-2</v>
      </c>
      <c r="T611">
        <f t="shared" si="58"/>
        <v>9.8813418246666493E-4</v>
      </c>
      <c r="U611" s="3">
        <f t="shared" si="56"/>
        <v>5.9155020167449335</v>
      </c>
    </row>
    <row r="612" spans="1:21" x14ac:dyDescent="0.3">
      <c r="A612" s="1">
        <v>40067</v>
      </c>
      <c r="B612">
        <v>918.18700000000001</v>
      </c>
      <c r="C612">
        <v>6.9949000000000003</v>
      </c>
      <c r="F612">
        <f t="shared" si="54"/>
        <v>-2.1483391987279433E-2</v>
      </c>
      <c r="G612">
        <f t="shared" si="57"/>
        <v>3.3819086634401415E-4</v>
      </c>
      <c r="H612" s="3">
        <f t="shared" si="59"/>
        <v>6.6271792646379755</v>
      </c>
      <c r="S612">
        <f t="shared" si="55"/>
        <v>2.9621275127504371E-2</v>
      </c>
      <c r="T612">
        <f t="shared" si="58"/>
        <v>9.91867991398387E-4</v>
      </c>
      <c r="U612" s="3">
        <f t="shared" si="56"/>
        <v>6.0313069069281688</v>
      </c>
    </row>
    <row r="613" spans="1:21" x14ac:dyDescent="0.3">
      <c r="A613" s="1">
        <v>40074</v>
      </c>
      <c r="B613">
        <v>920.226</v>
      </c>
      <c r="C613">
        <v>6.8617999999999997</v>
      </c>
      <c r="F613">
        <f t="shared" si="54"/>
        <v>-1.9211514099659318E-2</v>
      </c>
      <c r="G613">
        <f t="shared" si="57"/>
        <v>3.4018823433732261E-4</v>
      </c>
      <c r="H613" s="3">
        <f t="shared" si="59"/>
        <v>6.9010760163923868</v>
      </c>
      <c r="S613">
        <f t="shared" si="55"/>
        <v>2.2182184700321617E-3</v>
      </c>
      <c r="T613">
        <f t="shared" si="58"/>
        <v>9.7802545840192405E-4</v>
      </c>
      <c r="U613" s="3">
        <f t="shared" si="56"/>
        <v>6.9249438090246294</v>
      </c>
    </row>
    <row r="614" spans="1:21" x14ac:dyDescent="0.3">
      <c r="A614" s="1">
        <v>40081</v>
      </c>
      <c r="B614">
        <v>899.87</v>
      </c>
      <c r="C614">
        <v>6.9362000000000004</v>
      </c>
      <c r="F614">
        <f t="shared" si="54"/>
        <v>1.0784276136019193E-2</v>
      </c>
      <c r="G614">
        <f t="shared" si="57"/>
        <v>3.3341401804401613E-4</v>
      </c>
      <c r="H614" s="3">
        <f t="shared" si="59"/>
        <v>7.6573081401684746</v>
      </c>
      <c r="S614">
        <f t="shared" si="55"/>
        <v>-2.2368983602681306E-2</v>
      </c>
      <c r="T614">
        <f t="shared" si="58"/>
        <v>8.3834822325563158E-4</v>
      </c>
      <c r="U614" s="3">
        <f t="shared" si="56"/>
        <v>6.4872230780963234</v>
      </c>
    </row>
    <row r="615" spans="1:21" x14ac:dyDescent="0.3">
      <c r="A615" s="1">
        <v>40088</v>
      </c>
      <c r="B615">
        <v>867.83699999999999</v>
      </c>
      <c r="C615">
        <v>7.0345000000000004</v>
      </c>
      <c r="F615">
        <f t="shared" si="54"/>
        <v>1.4072540709175511E-2</v>
      </c>
      <c r="G615">
        <f t="shared" si="57"/>
        <v>3.0497404130926814E-4</v>
      </c>
      <c r="H615" s="3">
        <f t="shared" si="59"/>
        <v>7.4459289498154266</v>
      </c>
      <c r="S615">
        <f t="shared" si="55"/>
        <v>-3.6246399439223496E-2</v>
      </c>
      <c r="T615">
        <f t="shared" si="58"/>
        <v>7.9699030288158843E-4</v>
      </c>
      <c r="U615" s="3">
        <f t="shared" si="56"/>
        <v>5.4862145236165407</v>
      </c>
    </row>
    <row r="616" spans="1:21" x14ac:dyDescent="0.3">
      <c r="A616" s="1">
        <v>40095</v>
      </c>
      <c r="B616">
        <v>899.69899999999996</v>
      </c>
      <c r="C616">
        <v>6.9832999999999998</v>
      </c>
      <c r="F616">
        <f t="shared" si="54"/>
        <v>-7.3050304161757654E-3</v>
      </c>
      <c r="G616">
        <f t="shared" si="57"/>
        <v>2.8933998711682936E-4</v>
      </c>
      <c r="H616" s="3">
        <f t="shared" si="59"/>
        <v>7.9634764225726471</v>
      </c>
      <c r="S616">
        <f t="shared" si="55"/>
        <v>3.6056353933311101E-2</v>
      </c>
      <c r="T616">
        <f t="shared" si="58"/>
        <v>8.828282010012766E-4</v>
      </c>
      <c r="U616" s="3">
        <f t="shared" si="56"/>
        <v>5.5597710470730837</v>
      </c>
    </row>
    <row r="617" spans="1:21" x14ac:dyDescent="0.3">
      <c r="A617" s="1">
        <v>40102</v>
      </c>
      <c r="B617">
        <v>927.76</v>
      </c>
      <c r="C617">
        <v>6.9485999999999999</v>
      </c>
      <c r="F617">
        <f t="shared" si="54"/>
        <v>-4.9813839827053067E-3</v>
      </c>
      <c r="G617">
        <f t="shared" si="57"/>
        <v>2.6353249992833741E-4</v>
      </c>
      <c r="H617" s="3">
        <f t="shared" si="59"/>
        <v>8.147173986497803</v>
      </c>
      <c r="S617">
        <f t="shared" si="55"/>
        <v>3.0712815707597412E-2</v>
      </c>
      <c r="T617">
        <f t="shared" si="58"/>
        <v>9.510152380521877E-4</v>
      </c>
      <c r="U617" s="3">
        <f t="shared" si="56"/>
        <v>5.9661172393145279</v>
      </c>
    </row>
    <row r="618" spans="1:21" x14ac:dyDescent="0.3">
      <c r="A618" s="1">
        <v>40109</v>
      </c>
      <c r="B618">
        <v>932.29100000000005</v>
      </c>
      <c r="C618">
        <v>6.7781000000000002</v>
      </c>
      <c r="F618">
        <f t="shared" si="54"/>
        <v>-2.4843373745588163E-2</v>
      </c>
      <c r="G618">
        <f t="shared" si="57"/>
        <v>2.4002028729442173E-4</v>
      </c>
      <c r="H618" s="3">
        <f t="shared" si="59"/>
        <v>5.7633660582719131</v>
      </c>
      <c r="S618">
        <f t="shared" si="55"/>
        <v>4.8719190626081068E-3</v>
      </c>
      <c r="T618">
        <f t="shared" si="58"/>
        <v>9.5429957440060914E-4</v>
      </c>
      <c r="U618" s="3">
        <f t="shared" si="56"/>
        <v>6.9296606479079941</v>
      </c>
    </row>
    <row r="619" spans="1:21" x14ac:dyDescent="0.3">
      <c r="A619" s="1">
        <v>40116</v>
      </c>
      <c r="B619">
        <v>944.67499999999995</v>
      </c>
      <c r="C619">
        <v>7.0815999999999999</v>
      </c>
      <c r="F619">
        <f t="shared" si="54"/>
        <v>4.3803044183931807E-2</v>
      </c>
      <c r="G619">
        <f t="shared" si="57"/>
        <v>2.7473916823545435E-4</v>
      </c>
      <c r="H619" s="3">
        <f t="shared" si="59"/>
        <v>1.2159492594236907</v>
      </c>
      <c r="S619">
        <f t="shared" si="55"/>
        <v>1.3195955286326697E-2</v>
      </c>
      <c r="T619">
        <f t="shared" si="58"/>
        <v>8.2171029193343079E-4</v>
      </c>
      <c r="U619" s="3">
        <f t="shared" si="56"/>
        <v>6.8922070601728267</v>
      </c>
    </row>
    <row r="620" spans="1:21" x14ac:dyDescent="0.3">
      <c r="A620" s="1">
        <v>40123</v>
      </c>
      <c r="B620">
        <v>941.476</v>
      </c>
      <c r="C620">
        <v>6.9869000000000003</v>
      </c>
      <c r="F620">
        <f t="shared" si="54"/>
        <v>-1.3462903700962347E-2</v>
      </c>
      <c r="G620">
        <f t="shared" si="57"/>
        <v>4.2104025851479694E-4</v>
      </c>
      <c r="H620" s="3">
        <f t="shared" si="59"/>
        <v>7.342301234659514</v>
      </c>
      <c r="S620">
        <f t="shared" si="55"/>
        <v>-3.3920964624700022E-3</v>
      </c>
      <c r="T620">
        <f t="shared" si="58"/>
        <v>7.3538825651958282E-4</v>
      </c>
      <c r="U620" s="3">
        <f t="shared" si="56"/>
        <v>7.1994653682350691</v>
      </c>
    </row>
    <row r="621" spans="1:21" x14ac:dyDescent="0.3">
      <c r="A621" s="1">
        <v>40130</v>
      </c>
      <c r="B621">
        <v>967.44</v>
      </c>
      <c r="C621">
        <v>6.8265000000000002</v>
      </c>
      <c r="F621">
        <f t="shared" si="54"/>
        <v>-2.3224870030961776E-2</v>
      </c>
      <c r="G621">
        <f t="shared" si="57"/>
        <v>3.8190308143265164E-4</v>
      </c>
      <c r="H621" s="3">
        <f t="shared" si="59"/>
        <v>6.4579576364671087</v>
      </c>
      <c r="S621">
        <f t="shared" si="55"/>
        <v>2.720455094210722E-2</v>
      </c>
      <c r="T621">
        <f t="shared" si="58"/>
        <v>6.4085942030850005E-4</v>
      </c>
      <c r="U621" s="3">
        <f t="shared" si="56"/>
        <v>6.1978643407397325</v>
      </c>
    </row>
    <row r="622" spans="1:21" x14ac:dyDescent="0.3">
      <c r="A622" s="1">
        <v>40137</v>
      </c>
      <c r="B622">
        <v>951.57399999999996</v>
      </c>
      <c r="C622">
        <v>6.9236000000000004</v>
      </c>
      <c r="F622">
        <f t="shared" si="54"/>
        <v>1.4123768427437476E-2</v>
      </c>
      <c r="G622">
        <f t="shared" si="57"/>
        <v>3.8269109533292493E-4</v>
      </c>
      <c r="H622" s="3">
        <f t="shared" si="59"/>
        <v>7.3470243302802576</v>
      </c>
      <c r="S622">
        <f t="shared" si="55"/>
        <v>-1.6535951825852772E-2</v>
      </c>
      <c r="T622">
        <f t="shared" si="58"/>
        <v>6.7072552418305357E-4</v>
      </c>
      <c r="U622" s="3">
        <f t="shared" si="56"/>
        <v>6.8994760445210739</v>
      </c>
    </row>
    <row r="623" spans="1:21" x14ac:dyDescent="0.3">
      <c r="A623" s="1">
        <v>40144</v>
      </c>
      <c r="B623">
        <v>952.53200000000004</v>
      </c>
      <c r="C623">
        <v>6.9718</v>
      </c>
      <c r="F623">
        <f t="shared" si="54"/>
        <v>6.9375755029472217E-3</v>
      </c>
      <c r="G623">
        <f t="shared" si="57"/>
        <v>3.5247109296535555E-4</v>
      </c>
      <c r="H623" s="3">
        <f t="shared" si="59"/>
        <v>7.8139918707563911</v>
      </c>
      <c r="S623">
        <f t="shared" si="55"/>
        <v>1.0062465858873524E-3</v>
      </c>
      <c r="T623">
        <f t="shared" si="58"/>
        <v>6.2650377793939036E-4</v>
      </c>
      <c r="U623" s="3">
        <f t="shared" si="56"/>
        <v>7.3737395904695813</v>
      </c>
    </row>
    <row r="624" spans="1:21" x14ac:dyDescent="0.3">
      <c r="A624" s="1">
        <v>40151</v>
      </c>
      <c r="B624">
        <v>966.96699999999998</v>
      </c>
      <c r="C624">
        <v>6.9912000000000001</v>
      </c>
      <c r="F624">
        <f t="shared" si="54"/>
        <v>2.7787742581435789E-3</v>
      </c>
      <c r="G624">
        <f t="shared" si="57"/>
        <v>3.1423350925608107E-4</v>
      </c>
      <c r="H624" s="3">
        <f t="shared" si="59"/>
        <v>8.0408014227475864</v>
      </c>
      <c r="S624">
        <f t="shared" si="55"/>
        <v>1.5040666470536954E-2</v>
      </c>
      <c r="T624">
        <f t="shared" si="58"/>
        <v>5.5025693866230104E-4</v>
      </c>
      <c r="U624" s="3">
        <f t="shared" si="56"/>
        <v>7.0940051998958218</v>
      </c>
    </row>
    <row r="625" spans="1:21" x14ac:dyDescent="0.3">
      <c r="A625" s="1">
        <v>40158</v>
      </c>
      <c r="B625">
        <v>949.83500000000004</v>
      </c>
      <c r="C625">
        <v>7.1165000000000003</v>
      </c>
      <c r="F625">
        <f t="shared" si="54"/>
        <v>1.7763816197345478E-2</v>
      </c>
      <c r="G625">
        <f t="shared" si="57"/>
        <v>2.7956843841148003E-4</v>
      </c>
      <c r="H625" s="3">
        <f t="shared" si="59"/>
        <v>7.0535481635916621</v>
      </c>
      <c r="S625">
        <f t="shared" si="55"/>
        <v>-1.7876083408380504E-2</v>
      </c>
      <c r="T625">
        <f t="shared" si="58"/>
        <v>5.2102414404830663E-4</v>
      </c>
      <c r="U625" s="3">
        <f t="shared" si="56"/>
        <v>6.9463945018300386</v>
      </c>
    </row>
    <row r="626" spans="1:21" x14ac:dyDescent="0.3">
      <c r="A626" s="1">
        <v>40165</v>
      </c>
      <c r="B626">
        <v>936.03399999999999</v>
      </c>
      <c r="C626">
        <v>7.2557</v>
      </c>
      <c r="F626">
        <f t="shared" si="54"/>
        <v>1.9371335335844939E-2</v>
      </c>
      <c r="G626">
        <f t="shared" si="57"/>
        <v>2.7941404157454976E-4</v>
      </c>
      <c r="H626" s="3">
        <f t="shared" si="59"/>
        <v>6.8398316934490815</v>
      </c>
      <c r="S626">
        <f t="shared" si="55"/>
        <v>-1.4636484695023357E-2</v>
      </c>
      <c r="T626">
        <f t="shared" si="58"/>
        <v>5.1084444025668245E-4</v>
      </c>
      <c r="U626" s="3">
        <f t="shared" si="56"/>
        <v>7.1600874726161488</v>
      </c>
    </row>
    <row r="627" spans="1:21" x14ac:dyDescent="0.3">
      <c r="A627" s="1">
        <v>40172</v>
      </c>
      <c r="B627">
        <v>961.54499999999996</v>
      </c>
      <c r="C627">
        <v>7.2723000000000004</v>
      </c>
      <c r="F627">
        <f t="shared" si="54"/>
        <v>2.2852432852742393E-3</v>
      </c>
      <c r="G627">
        <f t="shared" si="57"/>
        <v>2.8470828660162383E-4</v>
      </c>
      <c r="H627" s="3">
        <f t="shared" si="59"/>
        <v>8.1457026938006063</v>
      </c>
      <c r="S627">
        <f t="shared" si="55"/>
        <v>2.6889565201548168E-2</v>
      </c>
      <c r="T627">
        <f t="shared" si="58"/>
        <v>4.8702329646682673E-4</v>
      </c>
      <c r="U627" s="3">
        <f t="shared" si="56"/>
        <v>6.1425699953808222</v>
      </c>
    </row>
    <row r="628" spans="1:21" x14ac:dyDescent="0.3">
      <c r="A628" s="1">
        <v>40179</v>
      </c>
      <c r="B628">
        <v>951.71900000000005</v>
      </c>
      <c r="C628">
        <v>7.1515000000000004</v>
      </c>
      <c r="F628">
        <f t="shared" si="54"/>
        <v>-1.6750485236844539E-2</v>
      </c>
      <c r="G628">
        <f t="shared" si="57"/>
        <v>2.5540743935578946E-4</v>
      </c>
      <c r="H628" s="3">
        <f t="shared" si="59"/>
        <v>7.1740969112088662</v>
      </c>
      <c r="S628">
        <f t="shared" si="55"/>
        <v>-1.0271542652265261E-2</v>
      </c>
      <c r="T628">
        <f t="shared" si="58"/>
        <v>5.4239336177320759E-4</v>
      </c>
      <c r="U628" s="3">
        <f t="shared" si="56"/>
        <v>7.325002320165293</v>
      </c>
    </row>
    <row r="629" spans="1:21" x14ac:dyDescent="0.3">
      <c r="A629" s="1">
        <v>40186</v>
      </c>
      <c r="B629">
        <v>973.44200000000001</v>
      </c>
      <c r="C629">
        <v>7.0697999999999999</v>
      </c>
      <c r="F629">
        <f t="shared" si="54"/>
        <v>-1.1489933947604829E-2</v>
      </c>
      <c r="G629">
        <f t="shared" si="57"/>
        <v>2.5665322590547621E-4</v>
      </c>
      <c r="H629" s="3">
        <f t="shared" si="59"/>
        <v>7.7533996510036314</v>
      </c>
      <c r="S629">
        <f t="shared" si="55"/>
        <v>2.256842104465441E-2</v>
      </c>
      <c r="T629">
        <f t="shared" si="58"/>
        <v>4.9683344154504208E-4</v>
      </c>
      <c r="U629" s="3">
        <f t="shared" si="56"/>
        <v>6.5820960024987336</v>
      </c>
    </row>
    <row r="630" spans="1:21" x14ac:dyDescent="0.3">
      <c r="A630" s="1">
        <v>40193</v>
      </c>
      <c r="B630">
        <v>970.64599999999996</v>
      </c>
      <c r="C630">
        <v>7.0631000000000004</v>
      </c>
      <c r="F630">
        <f t="shared" si="54"/>
        <v>-9.4814234897671321E-4</v>
      </c>
      <c r="G630">
        <f t="shared" si="57"/>
        <v>2.4417618719031043E-4</v>
      </c>
      <c r="H630" s="3">
        <f t="shared" si="59"/>
        <v>8.3139388537249683</v>
      </c>
      <c r="S630">
        <f t="shared" si="55"/>
        <v>-2.8764149851102914E-3</v>
      </c>
      <c r="T630">
        <f t="shared" si="58"/>
        <v>5.1897720977560368E-4</v>
      </c>
      <c r="U630" s="3">
        <f t="shared" si="56"/>
        <v>7.547708147296329</v>
      </c>
    </row>
    <row r="631" spans="1:21" x14ac:dyDescent="0.3">
      <c r="A631" s="1">
        <v>40200</v>
      </c>
      <c r="B631">
        <v>951.06200000000001</v>
      </c>
      <c r="C631">
        <v>7.2361000000000004</v>
      </c>
      <c r="F631">
        <f t="shared" si="54"/>
        <v>2.4198338611259373E-2</v>
      </c>
      <c r="G631">
        <f t="shared" si="57"/>
        <v>2.2215830700315662E-4</v>
      </c>
      <c r="H631" s="3">
        <f t="shared" si="59"/>
        <v>5.7763440756843121</v>
      </c>
      <c r="S631">
        <f t="shared" si="55"/>
        <v>-2.0382574260623988E-2</v>
      </c>
      <c r="T631">
        <f t="shared" si="58"/>
        <v>4.633770947121356E-4</v>
      </c>
      <c r="U631" s="3">
        <f t="shared" si="56"/>
        <v>6.780400818221537</v>
      </c>
    </row>
    <row r="632" spans="1:21" x14ac:dyDescent="0.3">
      <c r="A632" s="1">
        <v>40207</v>
      </c>
      <c r="B632">
        <v>953.71199999999999</v>
      </c>
      <c r="C632">
        <v>7.3841999999999999</v>
      </c>
      <c r="F632">
        <f t="shared" si="54"/>
        <v>2.0260195196713387E-2</v>
      </c>
      <c r="G632">
        <f t="shared" si="57"/>
        <v>2.5738783247892085E-4</v>
      </c>
      <c r="H632" s="3">
        <f t="shared" si="59"/>
        <v>6.6701521996686264</v>
      </c>
      <c r="S632">
        <f t="shared" si="55"/>
        <v>2.7824841264524136E-3</v>
      </c>
      <c r="T632">
        <f t="shared" si="58"/>
        <v>4.7780110838500028E-4</v>
      </c>
      <c r="U632" s="3">
        <f t="shared" si="56"/>
        <v>7.630112152420474</v>
      </c>
    </row>
    <row r="633" spans="1:21" x14ac:dyDescent="0.3">
      <c r="A633" s="1">
        <v>40214</v>
      </c>
      <c r="B633">
        <v>935.89400000000001</v>
      </c>
      <c r="C633">
        <v>7.4497</v>
      </c>
      <c r="F633">
        <f t="shared" si="54"/>
        <v>8.8311807000872912E-3</v>
      </c>
      <c r="G633">
        <f t="shared" si="57"/>
        <v>2.7005116759480798E-4</v>
      </c>
      <c r="H633" s="3">
        <f t="shared" si="59"/>
        <v>7.9281029015681144</v>
      </c>
      <c r="S633">
        <f t="shared" si="55"/>
        <v>-1.8859516877522197E-2</v>
      </c>
      <c r="T633">
        <f t="shared" si="58"/>
        <v>4.2962016884901265E-4</v>
      </c>
      <c r="U633" s="3">
        <f t="shared" si="56"/>
        <v>6.9247117701384919</v>
      </c>
    </row>
    <row r="634" spans="1:21" x14ac:dyDescent="0.3">
      <c r="A634" s="1">
        <v>40221</v>
      </c>
      <c r="B634">
        <v>931.34699999999998</v>
      </c>
      <c r="C634">
        <v>7.2534000000000001</v>
      </c>
      <c r="F634">
        <f t="shared" si="54"/>
        <v>-2.6703438670432039E-2</v>
      </c>
      <c r="G634">
        <f t="shared" si="57"/>
        <v>2.5013203181640197E-4</v>
      </c>
      <c r="H634" s="3">
        <f t="shared" si="59"/>
        <v>5.4427326843268933</v>
      </c>
      <c r="S634">
        <f t="shared" si="55"/>
        <v>-4.8702968581140005E-3</v>
      </c>
      <c r="T634">
        <f t="shared" si="58"/>
        <v>4.4139808118907312E-4</v>
      </c>
      <c r="U634" s="3">
        <f t="shared" si="56"/>
        <v>7.6718255440150758</v>
      </c>
    </row>
    <row r="635" spans="1:21" x14ac:dyDescent="0.3">
      <c r="A635" s="1">
        <v>40228</v>
      </c>
      <c r="B635">
        <v>957.26700000000005</v>
      </c>
      <c r="C635">
        <v>7.2126999999999999</v>
      </c>
      <c r="F635">
        <f t="shared" si="54"/>
        <v>-5.6269633680569283E-3</v>
      </c>
      <c r="G635">
        <f t="shared" si="57"/>
        <v>2.916405028599443E-4</v>
      </c>
      <c r="H635" s="3">
        <f t="shared" si="59"/>
        <v>8.0314210437918661</v>
      </c>
      <c r="S635">
        <f t="shared" si="55"/>
        <v>2.745042406256332E-2</v>
      </c>
      <c r="T635">
        <f t="shared" si="58"/>
        <v>4.0219592251209438E-4</v>
      </c>
      <c r="U635" s="3">
        <f t="shared" si="56"/>
        <v>5.945042077646125</v>
      </c>
    </row>
    <row r="636" spans="1:21" x14ac:dyDescent="0.3">
      <c r="A636" s="1">
        <v>40235</v>
      </c>
      <c r="B636">
        <v>947.38699999999994</v>
      </c>
      <c r="C636">
        <v>7.1123000000000003</v>
      </c>
      <c r="F636">
        <f t="shared" si="54"/>
        <v>-1.401768153662725E-2</v>
      </c>
      <c r="G636">
        <f t="shared" si="57"/>
        <v>2.6342728780794203E-4</v>
      </c>
      <c r="H636" s="3">
        <f t="shared" si="59"/>
        <v>7.4958142646123109</v>
      </c>
      <c r="S636">
        <f t="shared" si="55"/>
        <v>-1.0374680775093115E-2</v>
      </c>
      <c r="T636">
        <f t="shared" si="58"/>
        <v>4.7749495575298567E-4</v>
      </c>
      <c r="U636" s="3">
        <f t="shared" si="56"/>
        <v>7.4215430599181884</v>
      </c>
    </row>
    <row r="637" spans="1:21" x14ac:dyDescent="0.3">
      <c r="A637" s="1">
        <v>40242</v>
      </c>
      <c r="B637">
        <v>998.07299999999998</v>
      </c>
      <c r="C637">
        <v>7.1060999999999996</v>
      </c>
      <c r="F637">
        <f t="shared" si="54"/>
        <v>-8.7210943467116466E-4</v>
      </c>
      <c r="G637">
        <f t="shared" si="57"/>
        <v>2.5552093709403146E-4</v>
      </c>
      <c r="H637" s="3">
        <f t="shared" si="59"/>
        <v>8.2692296403689181</v>
      </c>
      <c r="S637">
        <f t="shared" si="55"/>
        <v>5.2118751298312505E-2</v>
      </c>
      <c r="T637">
        <f t="shared" si="58"/>
        <v>4.4406504314387627E-4</v>
      </c>
      <c r="U637" s="3">
        <f t="shared" si="56"/>
        <v>1.6024981494194304</v>
      </c>
    </row>
    <row r="638" spans="1:21" x14ac:dyDescent="0.3">
      <c r="A638" s="1">
        <v>40249</v>
      </c>
      <c r="B638">
        <v>1018.153</v>
      </c>
      <c r="C638">
        <v>7.0454999999999997</v>
      </c>
      <c r="F638">
        <f t="shared" si="54"/>
        <v>-8.5644549614864122E-3</v>
      </c>
      <c r="G638">
        <f t="shared" si="57"/>
        <v>2.3134216618065455E-4</v>
      </c>
      <c r="H638" s="3">
        <f t="shared" si="59"/>
        <v>8.0545503634911011</v>
      </c>
      <c r="S638">
        <f t="shared" si="55"/>
        <v>1.9919060583843632E-2</v>
      </c>
      <c r="T638">
        <f t="shared" si="58"/>
        <v>8.0049765737520923E-4</v>
      </c>
      <c r="U638" s="3">
        <f t="shared" si="56"/>
        <v>6.6346240654483619</v>
      </c>
    </row>
    <row r="639" spans="1:21" x14ac:dyDescent="0.3">
      <c r="A639" s="1">
        <v>40256</v>
      </c>
      <c r="B639">
        <v>1020.259</v>
      </c>
      <c r="C639">
        <v>7.1712999999999996</v>
      </c>
      <c r="F639">
        <f t="shared" si="54"/>
        <v>1.7697834041781619E-2</v>
      </c>
      <c r="G639">
        <f t="shared" si="57"/>
        <v>2.1833202878739571E-4</v>
      </c>
      <c r="H639" s="3">
        <f t="shared" si="59"/>
        <v>6.994920145252566</v>
      </c>
      <c r="S639">
        <f t="shared" si="55"/>
        <v>2.0663151014858176E-3</v>
      </c>
      <c r="T639">
        <f t="shared" si="58"/>
        <v>7.507904269184988E-4</v>
      </c>
      <c r="U639" s="3">
        <f t="shared" si="56"/>
        <v>7.1886971197981371</v>
      </c>
    </row>
    <row r="640" spans="1:21" x14ac:dyDescent="0.3">
      <c r="A640" s="1">
        <v>40263</v>
      </c>
      <c r="B640">
        <v>1027.423</v>
      </c>
      <c r="C640">
        <v>7.2557999999999998</v>
      </c>
      <c r="F640">
        <f t="shared" si="54"/>
        <v>1.1714199842343878E-2</v>
      </c>
      <c r="G640">
        <f t="shared" si="57"/>
        <v>2.2956139415679835E-4</v>
      </c>
      <c r="H640" s="3">
        <f t="shared" si="59"/>
        <v>7.7815806658958184</v>
      </c>
      <c r="S640">
        <f t="shared" si="55"/>
        <v>6.9972087752411954E-3</v>
      </c>
      <c r="T640">
        <f t="shared" si="58"/>
        <v>6.5239255341784639E-4</v>
      </c>
      <c r="U640" s="3">
        <f t="shared" si="56"/>
        <v>7.259815834254896</v>
      </c>
    </row>
    <row r="641" spans="1:21" x14ac:dyDescent="0.3">
      <c r="A641" s="1">
        <v>40270</v>
      </c>
      <c r="B641">
        <v>1036.9259999999999</v>
      </c>
      <c r="C641">
        <v>7.1588000000000003</v>
      </c>
      <c r="F641">
        <f t="shared" si="54"/>
        <v>-1.3458779876031494E-2</v>
      </c>
      <c r="G641">
        <f t="shared" si="57"/>
        <v>2.2268709777512912E-4</v>
      </c>
      <c r="H641" s="3">
        <f t="shared" si="59"/>
        <v>7.5963201515665961</v>
      </c>
      <c r="S641">
        <f t="shared" si="55"/>
        <v>9.2068416023255162E-3</v>
      </c>
      <c r="T641">
        <f t="shared" si="58"/>
        <v>5.7848565445474604E-4</v>
      </c>
      <c r="U641" s="3">
        <f t="shared" si="56"/>
        <v>7.3085660672845982</v>
      </c>
    </row>
    <row r="642" spans="1:21" x14ac:dyDescent="0.3">
      <c r="A642" s="1">
        <v>40277</v>
      </c>
      <c r="B642">
        <v>1044.58</v>
      </c>
      <c r="C642">
        <v>7.1889000000000003</v>
      </c>
      <c r="F642">
        <f t="shared" si="54"/>
        <v>4.1958006033789895E-3</v>
      </c>
      <c r="G642">
        <f t="shared" si="57"/>
        <v>2.2110147268464666E-4</v>
      </c>
      <c r="H642" s="3">
        <f t="shared" si="59"/>
        <v>8.3372658992115909</v>
      </c>
      <c r="S642">
        <f t="shared" si="55"/>
        <v>7.3543237423981432E-3</v>
      </c>
      <c r="T642">
        <f t="shared" si="58"/>
        <v>5.233031196184031E-4</v>
      </c>
      <c r="U642" s="3">
        <f t="shared" si="56"/>
        <v>7.4519945230717877</v>
      </c>
    </row>
    <row r="643" spans="1:21" x14ac:dyDescent="0.3">
      <c r="A643" s="1">
        <v>40284</v>
      </c>
      <c r="B643">
        <v>1050.2370000000001</v>
      </c>
      <c r="C643">
        <v>7.1874000000000002</v>
      </c>
      <c r="F643">
        <f t="shared" si="54"/>
        <v>-2.0867678129192176E-4</v>
      </c>
      <c r="G643">
        <f t="shared" si="57"/>
        <v>2.0496981173988012E-4</v>
      </c>
      <c r="H643" s="3">
        <f t="shared" si="59"/>
        <v>8.4924353986820922</v>
      </c>
      <c r="S643">
        <f t="shared" si="55"/>
        <v>5.4009622333625459E-3</v>
      </c>
      <c r="T643">
        <f t="shared" si="58"/>
        <v>4.736548823131757E-4</v>
      </c>
      <c r="U643" s="3">
        <f t="shared" si="56"/>
        <v>7.5934458438813381</v>
      </c>
    </row>
    <row r="644" spans="1:21" x14ac:dyDescent="0.3">
      <c r="A644" s="1">
        <v>40291</v>
      </c>
      <c r="B644">
        <v>1066.8219999999999</v>
      </c>
      <c r="C644">
        <v>7.1665999999999999</v>
      </c>
      <c r="F644">
        <f t="shared" ref="F644:F707" si="60">LN(C644/C643)</f>
        <v>-2.8981488865441594E-3</v>
      </c>
      <c r="G644">
        <f t="shared" si="57"/>
        <v>1.9029868330130403E-4</v>
      </c>
      <c r="H644" s="3">
        <f t="shared" si="59"/>
        <v>8.5227784190755695</v>
      </c>
      <c r="S644">
        <f t="shared" ref="S644:S707" si="61">LN(B644/B643)</f>
        <v>1.5668282549770585E-2</v>
      </c>
      <c r="T644">
        <f t="shared" si="58"/>
        <v>4.2938123262918312E-4</v>
      </c>
      <c r="U644" s="3">
        <f t="shared" ref="U644:U707" si="62">-LN(T644)-S644*S644/T644</f>
        <v>7.1814238607739336</v>
      </c>
    </row>
    <row r="645" spans="1:21" x14ac:dyDescent="0.3">
      <c r="A645" s="1">
        <v>40298</v>
      </c>
      <c r="B645">
        <v>1053.885</v>
      </c>
      <c r="C645">
        <v>7.2396000000000003</v>
      </c>
      <c r="F645">
        <f t="shared" si="60"/>
        <v>1.0134612155920158E-2</v>
      </c>
      <c r="G645">
        <f t="shared" ref="G645:G708" si="63">$L$3+$M$3*G644+($N$3)*F644^2</f>
        <v>1.7916435623674648E-4</v>
      </c>
      <c r="H645" s="3">
        <f t="shared" si="59"/>
        <v>8.053932444118459</v>
      </c>
      <c r="S645">
        <f t="shared" si="61"/>
        <v>-1.2200799528230477E-2</v>
      </c>
      <c r="T645">
        <f t="shared" ref="T645:T708" si="64">$Y$3+$Z$3*T644+($AA$3)*S644^2</f>
        <v>4.2499292116903229E-4</v>
      </c>
      <c r="U645" s="3">
        <f t="shared" si="62"/>
        <v>7.413174542700383</v>
      </c>
    </row>
    <row r="646" spans="1:21" x14ac:dyDescent="0.3">
      <c r="A646" s="1">
        <v>40305</v>
      </c>
      <c r="B646">
        <v>944.56700000000001</v>
      </c>
      <c r="C646">
        <v>7.6322000000000001</v>
      </c>
      <c r="F646">
        <f t="shared" si="60"/>
        <v>5.2810183000782926E-2</v>
      </c>
      <c r="G646">
        <f t="shared" si="63"/>
        <v>1.7870046398709251E-4</v>
      </c>
      <c r="H646" s="3">
        <f t="shared" ref="H646:H709" si="65">-LN(G646)-F646*F646/G646</f>
        <v>-6.9768495221694913</v>
      </c>
      <c r="S646">
        <f t="shared" si="61"/>
        <v>-0.10951199355982692</v>
      </c>
      <c r="T646">
        <f t="shared" si="64"/>
        <v>4.0718738224332406E-4</v>
      </c>
      <c r="U646" s="3">
        <f t="shared" si="62"/>
        <v>-21.646730414817799</v>
      </c>
    </row>
    <row r="647" spans="1:21" x14ac:dyDescent="0.3">
      <c r="A647" s="1">
        <v>40312</v>
      </c>
      <c r="B647">
        <v>984.90899999999999</v>
      </c>
      <c r="C647">
        <v>7.7366000000000001</v>
      </c>
      <c r="F647">
        <f t="shared" si="60"/>
        <v>1.3586175352305727E-2</v>
      </c>
      <c r="G647">
        <f t="shared" si="63"/>
        <v>4.2218934766159375E-4</v>
      </c>
      <c r="H647" s="3">
        <f t="shared" si="65"/>
        <v>7.3328495999344776</v>
      </c>
      <c r="S647">
        <f t="shared" si="61"/>
        <v>4.1822629688097544E-2</v>
      </c>
      <c r="T647">
        <f t="shared" si="64"/>
        <v>2.1350212377496142E-3</v>
      </c>
      <c r="U647" s="3">
        <f t="shared" si="62"/>
        <v>5.3300210948382443</v>
      </c>
    </row>
    <row r="648" spans="1:21" x14ac:dyDescent="0.3">
      <c r="A648" s="1">
        <v>40319</v>
      </c>
      <c r="B648">
        <v>953.77099999999996</v>
      </c>
      <c r="C648">
        <v>7.7961999999999998</v>
      </c>
      <c r="F648">
        <f t="shared" si="60"/>
        <v>7.6741208922151138E-3</v>
      </c>
      <c r="G648">
        <f t="shared" si="63"/>
        <v>3.831372798884447E-4</v>
      </c>
      <c r="H648" s="3">
        <f t="shared" si="65"/>
        <v>7.7134069384121453</v>
      </c>
      <c r="S648">
        <f t="shared" si="61"/>
        <v>-3.2125650412566896E-2</v>
      </c>
      <c r="T648">
        <f t="shared" si="64"/>
        <v>2.0412719708928183E-3</v>
      </c>
      <c r="U648" s="3">
        <f t="shared" si="62"/>
        <v>5.688586899312928</v>
      </c>
    </row>
    <row r="649" spans="1:21" x14ac:dyDescent="0.3">
      <c r="A649" s="1">
        <v>40326</v>
      </c>
      <c r="B649">
        <v>979.125</v>
      </c>
      <c r="C649">
        <v>7.8422000000000001</v>
      </c>
      <c r="F649">
        <f t="shared" si="60"/>
        <v>5.8829717450792534E-3</v>
      </c>
      <c r="G649">
        <f t="shared" si="63"/>
        <v>3.4006955426406154E-4</v>
      </c>
      <c r="H649" s="3">
        <f t="shared" si="65"/>
        <v>7.884588984269346</v>
      </c>
      <c r="S649">
        <f t="shared" si="61"/>
        <v>2.6235714982512245E-2</v>
      </c>
      <c r="T649">
        <f t="shared" si="64"/>
        <v>1.8591022876246106E-3</v>
      </c>
      <c r="U649" s="3">
        <f t="shared" si="62"/>
        <v>5.9174222428866674</v>
      </c>
    </row>
    <row r="650" spans="1:21" x14ac:dyDescent="0.3">
      <c r="A650" s="1">
        <v>40333</v>
      </c>
      <c r="B650">
        <v>988.45899999999995</v>
      </c>
      <c r="C650">
        <v>8.0108999999999995</v>
      </c>
      <c r="F650">
        <f t="shared" si="60"/>
        <v>2.1283707076005704E-2</v>
      </c>
      <c r="G650">
        <f t="shared" si="63"/>
        <v>3.0295296186096175E-4</v>
      </c>
      <c r="H650" s="3">
        <f t="shared" si="65"/>
        <v>6.6066639578012758</v>
      </c>
      <c r="S650">
        <f t="shared" si="61"/>
        <v>9.487849077743785E-3</v>
      </c>
      <c r="T650">
        <f t="shared" si="64"/>
        <v>1.6595332079566507E-3</v>
      </c>
      <c r="U650" s="3">
        <f t="shared" si="62"/>
        <v>6.3469751808429145</v>
      </c>
    </row>
    <row r="651" spans="1:21" x14ac:dyDescent="0.3">
      <c r="A651" s="1">
        <v>40340</v>
      </c>
      <c r="B651">
        <v>1016.2910000000001</v>
      </c>
      <c r="C651">
        <v>7.9077999999999999</v>
      </c>
      <c r="F651">
        <f t="shared" si="60"/>
        <v>-1.2953500175130667E-2</v>
      </c>
      <c r="G651">
        <f t="shared" si="63"/>
        <v>3.1084794986030093E-4</v>
      </c>
      <c r="H651" s="3">
        <f t="shared" si="65"/>
        <v>7.5364148969716265</v>
      </c>
      <c r="S651">
        <f t="shared" si="61"/>
        <v>2.7767839686504616E-2</v>
      </c>
      <c r="T651">
        <f t="shared" si="64"/>
        <v>1.4082856383793763E-3</v>
      </c>
      <c r="U651" s="3">
        <f t="shared" si="62"/>
        <v>6.0178704332498167</v>
      </c>
    </row>
    <row r="652" spans="1:21" x14ac:dyDescent="0.3">
      <c r="A652" s="1">
        <v>40347</v>
      </c>
      <c r="B652">
        <v>1054.578</v>
      </c>
      <c r="C652">
        <v>7.7213000000000003</v>
      </c>
      <c r="F652">
        <f t="shared" si="60"/>
        <v>-2.3866870501410665E-2</v>
      </c>
      <c r="G652">
        <f t="shared" si="63"/>
        <v>2.9135596125006043E-4</v>
      </c>
      <c r="H652" s="3">
        <f t="shared" si="65"/>
        <v>6.1858734952590053</v>
      </c>
      <c r="S652">
        <f t="shared" si="61"/>
        <v>3.6980961437176281E-2</v>
      </c>
      <c r="T652">
        <f t="shared" si="64"/>
        <v>1.302973632712229E-3</v>
      </c>
      <c r="U652" s="3">
        <f t="shared" si="62"/>
        <v>5.5935135969760257</v>
      </c>
    </row>
    <row r="653" spans="1:21" x14ac:dyDescent="0.3">
      <c r="A653" s="1">
        <v>40354</v>
      </c>
      <c r="B653">
        <v>1021.432</v>
      </c>
      <c r="C653">
        <v>7.7153999999999998</v>
      </c>
      <c r="F653">
        <f t="shared" si="60"/>
        <v>-7.6441212011559435E-4</v>
      </c>
      <c r="G653">
        <f t="shared" si="63"/>
        <v>3.1203532265601833E-4</v>
      </c>
      <c r="H653" s="3">
        <f t="shared" si="65"/>
        <v>8.0705215355398163</v>
      </c>
      <c r="S653">
        <f t="shared" si="61"/>
        <v>-3.1935122618363926E-2</v>
      </c>
      <c r="T653">
        <f t="shared" si="64"/>
        <v>1.3045949071018737E-3</v>
      </c>
      <c r="U653" s="3">
        <f t="shared" si="62"/>
        <v>5.8601242094129651</v>
      </c>
    </row>
    <row r="654" spans="1:21" x14ac:dyDescent="0.3">
      <c r="A654" s="1">
        <v>40361</v>
      </c>
      <c r="B654">
        <v>983.29700000000003</v>
      </c>
      <c r="C654">
        <v>7.6071999999999997</v>
      </c>
      <c r="F654">
        <f t="shared" si="60"/>
        <v>-1.41231642792138E-2</v>
      </c>
      <c r="G654">
        <f t="shared" si="63"/>
        <v>2.7713856643131197E-4</v>
      </c>
      <c r="H654" s="3">
        <f t="shared" si="65"/>
        <v>7.4712671629312215</v>
      </c>
      <c r="S654">
        <f t="shared" si="61"/>
        <v>-3.8049632439886467E-2</v>
      </c>
      <c r="T654">
        <f t="shared" si="64"/>
        <v>1.2547643240167587E-3</v>
      </c>
      <c r="U654" s="3">
        <f t="shared" si="62"/>
        <v>5.5269856356403952</v>
      </c>
    </row>
    <row r="655" spans="1:21" x14ac:dyDescent="0.3">
      <c r="A655" s="1">
        <v>40368</v>
      </c>
      <c r="B655">
        <v>1028.124</v>
      </c>
      <c r="C655">
        <v>7.4903000000000004</v>
      </c>
      <c r="F655">
        <f t="shared" si="60"/>
        <v>-1.5486317111546043E-2</v>
      </c>
      <c r="G655">
        <f t="shared" si="63"/>
        <v>2.669052273119696E-4</v>
      </c>
      <c r="H655" s="3">
        <f t="shared" si="65"/>
        <v>7.3300731895576696</v>
      </c>
      <c r="S655">
        <f t="shared" si="61"/>
        <v>4.4579850478310062E-2</v>
      </c>
      <c r="T655">
        <f t="shared" si="64"/>
        <v>1.2769594681338748E-3</v>
      </c>
      <c r="U655" s="3">
        <f t="shared" si="62"/>
        <v>5.106949128017984</v>
      </c>
    </row>
    <row r="656" spans="1:21" x14ac:dyDescent="0.3">
      <c r="A656" s="1">
        <v>40375</v>
      </c>
      <c r="B656">
        <v>1034.6859999999999</v>
      </c>
      <c r="C656">
        <v>7.3285999999999998</v>
      </c>
      <c r="F656">
        <f t="shared" si="60"/>
        <v>-2.1824348382262958E-2</v>
      </c>
      <c r="G656">
        <f t="shared" si="63"/>
        <v>2.6227400316750213E-4</v>
      </c>
      <c r="H656" s="3">
        <f t="shared" si="65"/>
        <v>6.4300727740822374</v>
      </c>
      <c r="S656">
        <f t="shared" si="61"/>
        <v>6.3622167185499665E-3</v>
      </c>
      <c r="T656">
        <f t="shared" si="64"/>
        <v>1.374493267885012E-3</v>
      </c>
      <c r="U656" s="3">
        <f t="shared" si="62"/>
        <v>6.5602208940853561</v>
      </c>
    </row>
    <row r="657" spans="1:21" x14ac:dyDescent="0.3">
      <c r="A657" s="1">
        <v>40382</v>
      </c>
      <c r="B657">
        <v>1057.7719999999999</v>
      </c>
      <c r="C657">
        <v>7.3070000000000004</v>
      </c>
      <c r="F657">
        <f t="shared" si="60"/>
        <v>-2.9517089402076478E-3</v>
      </c>
      <c r="G657">
        <f t="shared" si="63"/>
        <v>2.7998807729459228E-4</v>
      </c>
      <c r="H657" s="3">
        <f t="shared" si="65"/>
        <v>8.1496458343820066</v>
      </c>
      <c r="S657">
        <f t="shared" si="61"/>
        <v>2.2066810221962919E-2</v>
      </c>
      <c r="T657">
        <f t="shared" si="64"/>
        <v>1.167857815043236E-3</v>
      </c>
      <c r="U657" s="3">
        <f t="shared" si="62"/>
        <v>6.3356291715591002</v>
      </c>
    </row>
    <row r="658" spans="1:21" x14ac:dyDescent="0.3">
      <c r="A658" s="1">
        <v>40389</v>
      </c>
      <c r="B658">
        <v>1047.2619999999999</v>
      </c>
      <c r="C658">
        <v>7.2088999999999999</v>
      </c>
      <c r="F658">
        <f t="shared" si="60"/>
        <v>-1.3516419032302236E-2</v>
      </c>
      <c r="G658">
        <f t="shared" si="63"/>
        <v>2.5189794339835065E-4</v>
      </c>
      <c r="H658" s="3">
        <f t="shared" si="65"/>
        <v>7.5612182776043602</v>
      </c>
      <c r="S658">
        <f t="shared" si="61"/>
        <v>-9.9856699059041529E-3</v>
      </c>
      <c r="T658">
        <f t="shared" si="64"/>
        <v>1.0645272473031827E-3</v>
      </c>
      <c r="U658" s="3">
        <f t="shared" si="62"/>
        <v>6.7515551011683126</v>
      </c>
    </row>
    <row r="659" spans="1:21" x14ac:dyDescent="0.3">
      <c r="A659" s="1">
        <v>40396</v>
      </c>
      <c r="B659">
        <v>1065.2180000000001</v>
      </c>
      <c r="C659">
        <v>7.0728</v>
      </c>
      <c r="F659">
        <f t="shared" si="60"/>
        <v>-1.9059932667321023E-2</v>
      </c>
      <c r="G659">
        <f t="shared" si="63"/>
        <v>2.4492188892302969E-4</v>
      </c>
      <c r="H659" s="3">
        <f t="shared" si="65"/>
        <v>6.8313185996195651</v>
      </c>
      <c r="S659">
        <f t="shared" si="61"/>
        <v>1.7000333688581264E-2</v>
      </c>
      <c r="T659">
        <f t="shared" si="64"/>
        <v>9.2304491462104137E-4</v>
      </c>
      <c r="U659" s="3">
        <f t="shared" si="62"/>
        <v>6.6747261815411445</v>
      </c>
    </row>
    <row r="660" spans="1:21" x14ac:dyDescent="0.3">
      <c r="A660" s="1">
        <v>40403</v>
      </c>
      <c r="B660">
        <v>1036.453</v>
      </c>
      <c r="C660">
        <v>7.4394999999999998</v>
      </c>
      <c r="F660">
        <f t="shared" si="60"/>
        <v>5.0547201176157325E-2</v>
      </c>
      <c r="G660">
        <f t="shared" si="63"/>
        <v>2.5566135598020898E-4</v>
      </c>
      <c r="H660" s="3">
        <f t="shared" si="65"/>
        <v>-1.7221083214408281</v>
      </c>
      <c r="S660">
        <f t="shared" si="61"/>
        <v>-2.7375166095111595E-2</v>
      </c>
      <c r="T660">
        <f t="shared" si="64"/>
        <v>8.3517175423053155E-4</v>
      </c>
      <c r="U660" s="3">
        <f t="shared" si="62"/>
        <v>6.1905730364533644</v>
      </c>
    </row>
    <row r="661" spans="1:21" x14ac:dyDescent="0.3">
      <c r="A661" s="1">
        <v>40410</v>
      </c>
      <c r="B661">
        <v>1020.633</v>
      </c>
      <c r="C661">
        <v>7.4226000000000001</v>
      </c>
      <c r="F661">
        <f t="shared" si="60"/>
        <v>-2.2742421709111612E-3</v>
      </c>
      <c r="G661">
        <f t="shared" si="63"/>
        <v>4.633423059859519E-4</v>
      </c>
      <c r="H661" s="3">
        <f t="shared" si="65"/>
        <v>7.6658816985116349</v>
      </c>
      <c r="S661">
        <f t="shared" si="61"/>
        <v>-1.5381283908601346E-2</v>
      </c>
      <c r="T661">
        <f t="shared" si="64"/>
        <v>8.3102726352061139E-4</v>
      </c>
      <c r="U661" s="3">
        <f t="shared" si="62"/>
        <v>6.808159468114912</v>
      </c>
    </row>
    <row r="662" spans="1:21" x14ac:dyDescent="0.3">
      <c r="A662" s="1">
        <v>40417</v>
      </c>
      <c r="B662">
        <v>1018.894</v>
      </c>
      <c r="C662">
        <v>7.3292999999999999</v>
      </c>
      <c r="F662">
        <f t="shared" si="60"/>
        <v>-1.2649386729978895E-2</v>
      </c>
      <c r="G662">
        <f t="shared" si="63"/>
        <v>4.0020943755696533E-4</v>
      </c>
      <c r="H662" s="3">
        <f t="shared" si="65"/>
        <v>7.4237144294720521</v>
      </c>
      <c r="S662">
        <f t="shared" si="61"/>
        <v>-1.7052977689665434E-3</v>
      </c>
      <c r="T662">
        <f t="shared" si="64"/>
        <v>7.5219603048593485E-4</v>
      </c>
      <c r="U662" s="3">
        <f t="shared" si="62"/>
        <v>7.1886475218420083</v>
      </c>
    </row>
    <row r="663" spans="1:21" x14ac:dyDescent="0.3">
      <c r="A663" s="1">
        <v>40424</v>
      </c>
      <c r="B663">
        <v>1047.9860000000001</v>
      </c>
      <c r="C663">
        <v>7.2267000000000001</v>
      </c>
      <c r="F663">
        <f t="shared" si="60"/>
        <v>-1.4097512945901409E-2</v>
      </c>
      <c r="G663">
        <f t="shared" si="63"/>
        <v>3.6308843033251682E-4</v>
      </c>
      <c r="H663" s="3">
        <f t="shared" si="65"/>
        <v>7.3735047274247751</v>
      </c>
      <c r="S663">
        <f t="shared" si="61"/>
        <v>2.8152501753734946E-2</v>
      </c>
      <c r="T663">
        <f t="shared" si="64"/>
        <v>6.5334191341857764E-4</v>
      </c>
      <c r="U663" s="3">
        <f t="shared" si="62"/>
        <v>6.1203187169639461</v>
      </c>
    </row>
    <row r="664" spans="1:21" x14ac:dyDescent="0.3">
      <c r="A664" s="1">
        <v>40431</v>
      </c>
      <c r="B664">
        <v>1068.8910000000001</v>
      </c>
      <c r="C664">
        <v>7.2602000000000002</v>
      </c>
      <c r="F664">
        <f t="shared" si="60"/>
        <v>4.624876227802604E-3</v>
      </c>
      <c r="G664">
        <f t="shared" si="63"/>
        <v>3.3651326676390478E-4</v>
      </c>
      <c r="H664" s="3">
        <f t="shared" si="65"/>
        <v>7.9333109130046289</v>
      </c>
      <c r="S664">
        <f t="shared" si="61"/>
        <v>1.9751435360425246E-2</v>
      </c>
      <c r="T664">
        <f t="shared" si="64"/>
        <v>6.8865501228249505E-4</v>
      </c>
      <c r="U664" s="3">
        <f t="shared" si="62"/>
        <v>6.7142757335585852</v>
      </c>
    </row>
    <row r="665" spans="1:21" x14ac:dyDescent="0.3">
      <c r="A665" s="1">
        <v>40438</v>
      </c>
      <c r="B665">
        <v>1081.9760000000001</v>
      </c>
      <c r="C665">
        <v>7.0575000000000001</v>
      </c>
      <c r="F665">
        <f t="shared" si="60"/>
        <v>-2.8316495521118892E-2</v>
      </c>
      <c r="G665">
        <f t="shared" si="63"/>
        <v>2.9886996376212393E-4</v>
      </c>
      <c r="H665" s="3">
        <f t="shared" si="65"/>
        <v>5.4326498538963799</v>
      </c>
      <c r="S665">
        <f t="shared" si="61"/>
        <v>1.2167336640838234E-2</v>
      </c>
      <c r="T665">
        <f t="shared" si="64"/>
        <v>6.5833390386950755E-4</v>
      </c>
      <c r="U665" s="3">
        <f t="shared" si="62"/>
        <v>7.1009214125877778</v>
      </c>
    </row>
    <row r="666" spans="1:21" x14ac:dyDescent="0.3">
      <c r="A666" s="1">
        <v>40445</v>
      </c>
      <c r="B666">
        <v>1095.5899999999999</v>
      </c>
      <c r="C666">
        <v>6.8045</v>
      </c>
      <c r="F666">
        <f t="shared" si="60"/>
        <v>-3.6506723127272107E-2</v>
      </c>
      <c r="G666">
        <f t="shared" si="63"/>
        <v>3.3920617899480963E-4</v>
      </c>
      <c r="H666" s="3">
        <f t="shared" si="65"/>
        <v>4.0599031565121253</v>
      </c>
      <c r="S666">
        <f t="shared" si="61"/>
        <v>1.2504031914106102E-2</v>
      </c>
      <c r="T666">
        <f t="shared" si="64"/>
        <v>5.9792152263615306E-4</v>
      </c>
      <c r="U666" s="3">
        <f t="shared" si="62"/>
        <v>7.1605605185913834</v>
      </c>
    </row>
    <row r="667" spans="1:21" x14ac:dyDescent="0.3">
      <c r="A667" s="1">
        <v>40452</v>
      </c>
      <c r="B667">
        <v>1082.366</v>
      </c>
      <c r="C667">
        <v>6.7045000000000003</v>
      </c>
      <c r="F667">
        <f t="shared" si="60"/>
        <v>-1.4805215280675433E-2</v>
      </c>
      <c r="G667">
        <f t="shared" si="63"/>
        <v>4.2010288617693961E-4</v>
      </c>
      <c r="H667" s="3">
        <f t="shared" si="65"/>
        <v>7.2532472971132309</v>
      </c>
      <c r="S667">
        <f t="shared" si="61"/>
        <v>-1.214364524303385E-2</v>
      </c>
      <c r="T667">
        <f t="shared" si="64"/>
        <v>5.4973108872874259E-4</v>
      </c>
      <c r="U667" s="3">
        <f t="shared" si="62"/>
        <v>7.23782631691427</v>
      </c>
    </row>
    <row r="668" spans="1:21" x14ac:dyDescent="0.3">
      <c r="A668" s="1">
        <v>40459</v>
      </c>
      <c r="B668">
        <v>1085.5060000000001</v>
      </c>
      <c r="C668">
        <v>6.6454000000000004</v>
      </c>
      <c r="F668">
        <f t="shared" si="60"/>
        <v>-8.8540567482192061E-3</v>
      </c>
      <c r="G668">
        <f t="shared" si="63"/>
        <v>3.8458798850302052E-4</v>
      </c>
      <c r="H668" s="3">
        <f t="shared" si="65"/>
        <v>7.6594982026132259</v>
      </c>
      <c r="S668">
        <f t="shared" si="61"/>
        <v>2.8968520243274377E-3</v>
      </c>
      <c r="T668">
        <f t="shared" si="64"/>
        <v>5.0900845028476285E-4</v>
      </c>
      <c r="U668" s="3">
        <f t="shared" si="62"/>
        <v>7.5665594715706916</v>
      </c>
    </row>
    <row r="669" spans="1:21" x14ac:dyDescent="0.3">
      <c r="A669" s="1">
        <v>40466</v>
      </c>
      <c r="B669">
        <v>1094.518</v>
      </c>
      <c r="C669">
        <v>6.6234000000000002</v>
      </c>
      <c r="F669">
        <f t="shared" si="60"/>
        <v>-3.3160527191165943E-3</v>
      </c>
      <c r="G669">
        <f t="shared" si="63"/>
        <v>3.4301603621478066E-4</v>
      </c>
      <c r="H669" s="3">
        <f t="shared" si="65"/>
        <v>7.945675949292867</v>
      </c>
      <c r="S669">
        <f t="shared" si="61"/>
        <v>8.2678459835823191E-3</v>
      </c>
      <c r="T669">
        <f t="shared" si="64"/>
        <v>4.5524081117656828E-4</v>
      </c>
      <c r="U669" s="3">
        <f t="shared" si="62"/>
        <v>7.5445277206265686</v>
      </c>
    </row>
    <row r="670" spans="1:21" x14ac:dyDescent="0.3">
      <c r="A670" s="1">
        <v>40473</v>
      </c>
      <c r="B670">
        <v>1109.9559999999999</v>
      </c>
      <c r="C670">
        <v>6.6178999999999997</v>
      </c>
      <c r="F670">
        <f t="shared" si="60"/>
        <v>-8.3073419019363652E-4</v>
      </c>
      <c r="G670">
        <f t="shared" si="63"/>
        <v>3.0319777546522215E-4</v>
      </c>
      <c r="H670" s="3">
        <f t="shared" si="65"/>
        <v>8.0988491053333878</v>
      </c>
      <c r="S670">
        <f t="shared" si="61"/>
        <v>1.4006291187690825E-2</v>
      </c>
      <c r="T670">
        <f t="shared" si="64"/>
        <v>4.2008486980148717E-4</v>
      </c>
      <c r="U670" s="3">
        <f t="shared" si="62"/>
        <v>7.3080619882103575</v>
      </c>
    </row>
    <row r="671" spans="1:21" x14ac:dyDescent="0.3">
      <c r="A671" s="1">
        <v>40480</v>
      </c>
      <c r="B671">
        <v>1089.319</v>
      </c>
      <c r="C671">
        <v>6.6614000000000004</v>
      </c>
      <c r="F671">
        <f t="shared" si="60"/>
        <v>6.5515735914072771E-3</v>
      </c>
      <c r="G671">
        <f t="shared" si="63"/>
        <v>2.6998416732307653E-4</v>
      </c>
      <c r="H671" s="3">
        <f t="shared" si="65"/>
        <v>8.0581634118471452</v>
      </c>
      <c r="S671">
        <f t="shared" si="61"/>
        <v>-1.8767644550587773E-2</v>
      </c>
      <c r="T671">
        <f t="shared" si="64"/>
        <v>4.1013384529274397E-4</v>
      </c>
      <c r="U671" s="3">
        <f t="shared" si="62"/>
        <v>6.9402232553656287</v>
      </c>
    </row>
    <row r="672" spans="1:21" x14ac:dyDescent="0.3">
      <c r="A672" s="1">
        <v>40487</v>
      </c>
      <c r="B672">
        <v>1098.6890000000001</v>
      </c>
      <c r="C672">
        <v>6.6096000000000004</v>
      </c>
      <c r="F672">
        <f t="shared" si="60"/>
        <v>-7.8065350110744936E-3</v>
      </c>
      <c r="G672">
        <f t="shared" si="63"/>
        <v>2.4689422334277103E-4</v>
      </c>
      <c r="H672" s="3">
        <f t="shared" si="65"/>
        <v>8.0597161529777495</v>
      </c>
      <c r="S672">
        <f t="shared" si="61"/>
        <v>8.564920494070238E-3</v>
      </c>
      <c r="T672">
        <f t="shared" si="64"/>
        <v>4.2495128972428218E-4</v>
      </c>
      <c r="U672" s="3">
        <f t="shared" si="62"/>
        <v>7.5909094862448354</v>
      </c>
    </row>
    <row r="673" spans="1:21" x14ac:dyDescent="0.3">
      <c r="A673" s="1">
        <v>40494</v>
      </c>
      <c r="B673">
        <v>1094.547</v>
      </c>
      <c r="C673">
        <v>6.8615000000000004</v>
      </c>
      <c r="F673">
        <f t="shared" si="60"/>
        <v>3.7402939067187863E-2</v>
      </c>
      <c r="G673">
        <f t="shared" si="63"/>
        <v>2.2981259160481397E-4</v>
      </c>
      <c r="H673" s="3">
        <f t="shared" si="65"/>
        <v>2.2907651135028466</v>
      </c>
      <c r="S673">
        <f t="shared" si="61"/>
        <v>-3.7770718009736914E-3</v>
      </c>
      <c r="T673">
        <f t="shared" si="64"/>
        <v>3.9604613108900445E-4</v>
      </c>
      <c r="U673" s="3">
        <f t="shared" si="62"/>
        <v>7.7979581192608283</v>
      </c>
    </row>
    <row r="674" spans="1:21" x14ac:dyDescent="0.3">
      <c r="A674" s="1">
        <v>40501</v>
      </c>
      <c r="B674">
        <v>1110.5509999999999</v>
      </c>
      <c r="C674">
        <v>6.8517000000000001</v>
      </c>
      <c r="F674">
        <f t="shared" si="60"/>
        <v>-1.4292800613016023E-3</v>
      </c>
      <c r="G674">
        <f t="shared" si="63"/>
        <v>3.3743833773890863E-4</v>
      </c>
      <c r="H674" s="3">
        <f t="shared" si="65"/>
        <v>7.9880737975764866</v>
      </c>
      <c r="S674">
        <f t="shared" si="61"/>
        <v>1.4515709515264428E-2</v>
      </c>
      <c r="T674">
        <f t="shared" si="64"/>
        <v>3.6371095949992683E-4</v>
      </c>
      <c r="U674" s="3">
        <f t="shared" si="62"/>
        <v>7.339828901915646</v>
      </c>
    </row>
    <row r="675" spans="1:21" x14ac:dyDescent="0.3">
      <c r="A675" s="1">
        <v>40508</v>
      </c>
      <c r="B675">
        <v>1110.107</v>
      </c>
      <c r="C675">
        <v>7.0042999999999997</v>
      </c>
      <c r="F675">
        <f t="shared" si="60"/>
        <v>2.2027449507111031E-2</v>
      </c>
      <c r="G675">
        <f t="shared" si="63"/>
        <v>2.9786348764721448E-4</v>
      </c>
      <c r="H675" s="3">
        <f t="shared" si="65"/>
        <v>6.4899125020010242</v>
      </c>
      <c r="S675">
        <f t="shared" si="61"/>
        <v>-3.998814818998843E-4</v>
      </c>
      <c r="T675">
        <f t="shared" si="64"/>
        <v>3.6616201774818769E-4</v>
      </c>
      <c r="U675" s="3">
        <f t="shared" si="62"/>
        <v>7.9119979449348383</v>
      </c>
    </row>
    <row r="676" spans="1:21" x14ac:dyDescent="0.3">
      <c r="A676" s="1">
        <v>40515</v>
      </c>
      <c r="B676">
        <v>1149.5640000000001</v>
      </c>
      <c r="C676">
        <v>6.7807000000000004</v>
      </c>
      <c r="F676">
        <f t="shared" si="60"/>
        <v>-3.2443904712679342E-2</v>
      </c>
      <c r="G676">
        <f t="shared" si="63"/>
        <v>3.0964662775023201E-4</v>
      </c>
      <c r="H676" s="3">
        <f t="shared" si="65"/>
        <v>4.6806975307737977</v>
      </c>
      <c r="S676">
        <f t="shared" si="61"/>
        <v>3.4926332977457161E-2</v>
      </c>
      <c r="T676">
        <f t="shared" si="64"/>
        <v>3.3719294952252923E-4</v>
      </c>
      <c r="U676" s="3">
        <f t="shared" si="62"/>
        <v>4.3771973480984308</v>
      </c>
    </row>
    <row r="677" spans="1:21" x14ac:dyDescent="0.3">
      <c r="A677" s="1">
        <v>40522</v>
      </c>
      <c r="B677">
        <v>1139.1579999999999</v>
      </c>
      <c r="C677">
        <v>6.9081000000000001</v>
      </c>
      <c r="F677">
        <f t="shared" si="60"/>
        <v>1.8614294688865426E-2</v>
      </c>
      <c r="G677">
        <f t="shared" si="63"/>
        <v>3.7070922634665696E-4</v>
      </c>
      <c r="H677" s="3">
        <f t="shared" si="65"/>
        <v>6.9654193917592675</v>
      </c>
      <c r="S677">
        <f t="shared" si="61"/>
        <v>-9.0933470338568009E-3</v>
      </c>
      <c r="T677">
        <f t="shared" si="64"/>
        <v>4.9292948154423507E-4</v>
      </c>
      <c r="U677" s="3">
        <f t="shared" si="62"/>
        <v>7.4473943529782041</v>
      </c>
    </row>
    <row r="678" spans="1:21" x14ac:dyDescent="0.3">
      <c r="A678" s="1">
        <v>40529</v>
      </c>
      <c r="B678">
        <v>1153.126</v>
      </c>
      <c r="C678">
        <v>6.8394000000000004</v>
      </c>
      <c r="F678">
        <f t="shared" si="60"/>
        <v>-9.994627660895445E-3</v>
      </c>
      <c r="G678">
        <f t="shared" si="63"/>
        <v>3.5610448526933024E-4</v>
      </c>
      <c r="H678" s="3">
        <f t="shared" si="65"/>
        <v>7.6597715620738445</v>
      </c>
      <c r="S678">
        <f t="shared" si="61"/>
        <v>1.2187122436645456E-2</v>
      </c>
      <c r="T678">
        <f t="shared" si="64"/>
        <v>4.5301952463725338E-4</v>
      </c>
      <c r="U678" s="3">
        <f t="shared" si="62"/>
        <v>7.3717176020198103</v>
      </c>
    </row>
    <row r="679" spans="1:21" x14ac:dyDescent="0.3">
      <c r="A679" s="1">
        <v>40536</v>
      </c>
      <c r="B679">
        <v>1160.546</v>
      </c>
      <c r="C679">
        <v>6.8428000000000004</v>
      </c>
      <c r="F679">
        <f t="shared" si="60"/>
        <v>4.969961073489072E-4</v>
      </c>
      <c r="G679">
        <f t="shared" si="63"/>
        <v>3.2187808321709142E-4</v>
      </c>
      <c r="H679" s="3">
        <f t="shared" si="65"/>
        <v>8.0405703204351333</v>
      </c>
      <c r="S679">
        <f t="shared" si="61"/>
        <v>6.4140685787669356E-3</v>
      </c>
      <c r="T679">
        <f t="shared" si="64"/>
        <v>4.3006181283341768E-4</v>
      </c>
      <c r="U679" s="3">
        <f t="shared" si="62"/>
        <v>7.6559203003752172</v>
      </c>
    </row>
    <row r="680" spans="1:21" x14ac:dyDescent="0.3">
      <c r="A680" s="1">
        <v>40543</v>
      </c>
      <c r="B680">
        <v>1155.5740000000001</v>
      </c>
      <c r="C680">
        <v>6.7098000000000004</v>
      </c>
      <c r="F680">
        <f t="shared" si="60"/>
        <v>-1.9627860315939213E-2</v>
      </c>
      <c r="G680">
        <f t="shared" si="63"/>
        <v>2.8508680520272089E-4</v>
      </c>
      <c r="H680" s="3">
        <f t="shared" si="65"/>
        <v>6.8113638755922175</v>
      </c>
      <c r="S680">
        <f t="shared" si="61"/>
        <v>-4.2933938116328013E-3</v>
      </c>
      <c r="T680">
        <f t="shared" si="64"/>
        <v>3.9548653222266249E-4</v>
      </c>
      <c r="U680" s="3">
        <f t="shared" si="62"/>
        <v>7.7887848273059825</v>
      </c>
    </row>
    <row r="681" spans="1:21" x14ac:dyDescent="0.3">
      <c r="A681" s="1">
        <v>40550</v>
      </c>
      <c r="B681">
        <v>1159.454</v>
      </c>
      <c r="C681">
        <v>6.9264999999999999</v>
      </c>
      <c r="F681">
        <f t="shared" si="60"/>
        <v>3.1785490835736084E-2</v>
      </c>
      <c r="G681">
        <f t="shared" si="63"/>
        <v>2.9021504276417417E-4</v>
      </c>
      <c r="H681" s="3">
        <f t="shared" si="65"/>
        <v>4.6636166403497423</v>
      </c>
      <c r="S681">
        <f t="shared" si="61"/>
        <v>3.352014431767459E-3</v>
      </c>
      <c r="T681">
        <f t="shared" si="64"/>
        <v>3.6386626254986815E-4</v>
      </c>
      <c r="U681" s="3">
        <f t="shared" si="62"/>
        <v>7.8878446890385705</v>
      </c>
    </row>
    <row r="682" spans="1:21" x14ac:dyDescent="0.3">
      <c r="A682" s="1">
        <v>40557</v>
      </c>
      <c r="B682">
        <v>1173.279</v>
      </c>
      <c r="C682">
        <v>6.6577999999999999</v>
      </c>
      <c r="F682">
        <f t="shared" si="60"/>
        <v>-3.9565535464910734E-2</v>
      </c>
      <c r="G682">
        <f t="shared" si="63"/>
        <v>3.5111813095481138E-4</v>
      </c>
      <c r="H682" s="3">
        <f t="shared" si="65"/>
        <v>3.4959692619556497</v>
      </c>
      <c r="S682">
        <f t="shared" si="61"/>
        <v>1.1853188397567794E-2</v>
      </c>
      <c r="T682">
        <f t="shared" si="64"/>
        <v>3.3694463381233545E-4</v>
      </c>
      <c r="U682" s="3">
        <f t="shared" si="62"/>
        <v>7.578615191812343</v>
      </c>
    </row>
    <row r="683" spans="1:21" x14ac:dyDescent="0.3">
      <c r="A683" s="1">
        <v>40564</v>
      </c>
      <c r="B683">
        <v>1150.8409999999999</v>
      </c>
      <c r="C683">
        <v>6.5777000000000001</v>
      </c>
      <c r="F683">
        <f t="shared" si="60"/>
        <v>-1.2103959491377415E-2</v>
      </c>
      <c r="G683">
        <f t="shared" si="63"/>
        <v>4.508837428699535E-4</v>
      </c>
      <c r="H683" s="3">
        <f t="shared" si="65"/>
        <v>7.3793706270469661</v>
      </c>
      <c r="S683">
        <f t="shared" si="61"/>
        <v>-1.9309413601263131E-2</v>
      </c>
      <c r="T683">
        <f t="shared" si="64"/>
        <v>3.3394091877396963E-4</v>
      </c>
      <c r="U683" s="3">
        <f t="shared" si="62"/>
        <v>6.8880212630393247</v>
      </c>
    </row>
    <row r="684" spans="1:21" x14ac:dyDescent="0.3">
      <c r="A684" s="1">
        <v>40571</v>
      </c>
      <c r="B684">
        <v>1151.8009999999999</v>
      </c>
      <c r="C684">
        <v>6.5159000000000002</v>
      </c>
      <c r="F684">
        <f t="shared" si="60"/>
        <v>-9.4397963760248591E-3</v>
      </c>
      <c r="G684">
        <f t="shared" si="63"/>
        <v>4.0294098122294086E-4</v>
      </c>
      <c r="H684" s="3">
        <f t="shared" si="65"/>
        <v>7.5955720495407153</v>
      </c>
      <c r="S684">
        <f t="shared" si="61"/>
        <v>8.338248460865018E-4</v>
      </c>
      <c r="T684">
        <f t="shared" si="64"/>
        <v>3.6566639227238705E-4</v>
      </c>
      <c r="U684" s="3">
        <f t="shared" si="62"/>
        <v>7.9118877755970134</v>
      </c>
    </row>
    <row r="685" spans="1:21" x14ac:dyDescent="0.3">
      <c r="A685" s="1">
        <v>40578</v>
      </c>
      <c r="B685">
        <v>1139.306</v>
      </c>
      <c r="C685">
        <v>6.4744000000000002</v>
      </c>
      <c r="F685">
        <f t="shared" si="60"/>
        <v>-6.3894045841284795E-3</v>
      </c>
      <c r="G685">
        <f t="shared" si="63"/>
        <v>3.5886636160725873E-4</v>
      </c>
      <c r="H685" s="3">
        <f t="shared" si="65"/>
        <v>7.8188008984000703</v>
      </c>
      <c r="S685">
        <f t="shared" si="61"/>
        <v>-1.0907499196634187E-2</v>
      </c>
      <c r="T685">
        <f t="shared" si="64"/>
        <v>3.3686632556491727E-4</v>
      </c>
      <c r="U685" s="3">
        <f t="shared" si="62"/>
        <v>7.6426470681263048</v>
      </c>
    </row>
    <row r="686" spans="1:21" x14ac:dyDescent="0.3">
      <c r="A686" s="1">
        <v>40585</v>
      </c>
      <c r="B686">
        <v>1139.97</v>
      </c>
      <c r="C686">
        <v>6.4821999999999997</v>
      </c>
      <c r="F686">
        <f t="shared" si="60"/>
        <v>1.2040197184879425E-3</v>
      </c>
      <c r="G686">
        <f t="shared" si="63"/>
        <v>3.1875450175119471E-4</v>
      </c>
      <c r="H686" s="3">
        <f t="shared" si="65"/>
        <v>8.0465414388143017</v>
      </c>
      <c r="S686">
        <f t="shared" si="61"/>
        <v>5.8264117095434861E-4</v>
      </c>
      <c r="T686">
        <f t="shared" si="64"/>
        <v>3.3071035081320451E-4</v>
      </c>
      <c r="U686" s="3">
        <f t="shared" si="62"/>
        <v>8.0132411491639832</v>
      </c>
    </row>
    <row r="687" spans="1:21" x14ac:dyDescent="0.3">
      <c r="A687" s="1">
        <v>40592</v>
      </c>
      <c r="B687">
        <v>1117.2260000000001</v>
      </c>
      <c r="C687">
        <v>6.3846999999999996</v>
      </c>
      <c r="F687">
        <f t="shared" si="60"/>
        <v>-1.5155455658554206E-2</v>
      </c>
      <c r="G687">
        <f t="shared" si="63"/>
        <v>2.8266391072716642E-4</v>
      </c>
      <c r="H687" s="3">
        <f t="shared" si="65"/>
        <v>7.3586691458833675</v>
      </c>
      <c r="S687">
        <f t="shared" si="61"/>
        <v>-2.0153118985697341E-2</v>
      </c>
      <c r="T687">
        <f t="shared" si="64"/>
        <v>3.0822276218798127E-4</v>
      </c>
      <c r="U687" s="3">
        <f t="shared" si="62"/>
        <v>6.7669778186044116</v>
      </c>
    </row>
    <row r="688" spans="1:21" x14ac:dyDescent="0.3">
      <c r="A688" s="1">
        <v>40599</v>
      </c>
      <c r="B688">
        <v>1116.7860000000001</v>
      </c>
      <c r="C688">
        <v>6.4249999999999998</v>
      </c>
      <c r="F688">
        <f t="shared" si="60"/>
        <v>6.2921275219944943E-3</v>
      </c>
      <c r="G688">
        <f t="shared" si="63"/>
        <v>2.7412811848565309E-4</v>
      </c>
      <c r="H688" s="3">
        <f t="shared" si="65"/>
        <v>8.0574902843420286</v>
      </c>
      <c r="S688">
        <f t="shared" si="61"/>
        <v>-3.9391015418843516E-4</v>
      </c>
      <c r="T688">
        <f t="shared" si="64"/>
        <v>3.4952907318115244E-4</v>
      </c>
      <c r="U688" s="3">
        <f t="shared" si="62"/>
        <v>7.9584798882068322</v>
      </c>
    </row>
    <row r="689" spans="1:21" x14ac:dyDescent="0.3">
      <c r="A689" s="1">
        <v>40606</v>
      </c>
      <c r="B689">
        <v>1112.3800000000001</v>
      </c>
      <c r="C689">
        <v>6.3459000000000003</v>
      </c>
      <c r="F689">
        <f t="shared" si="60"/>
        <v>-1.238769570220623E-2</v>
      </c>
      <c r="G689">
        <f t="shared" si="63"/>
        <v>2.4995092968089328E-4</v>
      </c>
      <c r="H689" s="3">
        <f t="shared" si="65"/>
        <v>7.6803054163725566</v>
      </c>
      <c r="S689">
        <f t="shared" si="61"/>
        <v>-3.9530530589248162E-3</v>
      </c>
      <c r="T689">
        <f t="shared" si="64"/>
        <v>3.235878453757577E-4</v>
      </c>
      <c r="U689" s="3">
        <f t="shared" si="62"/>
        <v>7.9877481681988876</v>
      </c>
    </row>
    <row r="690" spans="1:21" x14ac:dyDescent="0.3">
      <c r="A690" s="1">
        <v>40613</v>
      </c>
      <c r="B690">
        <v>1102.2239999999999</v>
      </c>
      <c r="C690">
        <v>6.3384999999999998</v>
      </c>
      <c r="F690">
        <f t="shared" si="60"/>
        <v>-1.1667876824329969E-3</v>
      </c>
      <c r="G690">
        <f t="shared" si="63"/>
        <v>2.4068917576616588E-4</v>
      </c>
      <c r="H690" s="3">
        <f t="shared" si="65"/>
        <v>8.3263479533372031</v>
      </c>
      <c r="S690">
        <f t="shared" si="61"/>
        <v>-9.1719072093662396E-3</v>
      </c>
      <c r="T690">
        <f t="shared" si="64"/>
        <v>3.046460520524008E-4</v>
      </c>
      <c r="U690" s="3">
        <f t="shared" si="62"/>
        <v>7.8202234819876049</v>
      </c>
    </row>
    <row r="691" spans="1:21" x14ac:dyDescent="0.3">
      <c r="A691" s="1">
        <v>40620</v>
      </c>
      <c r="B691">
        <v>1091.3679999999999</v>
      </c>
      <c r="C691">
        <v>6.2686999999999999</v>
      </c>
      <c r="F691">
        <f t="shared" si="60"/>
        <v>-1.1073150772129364E-2</v>
      </c>
      <c r="G691">
        <f t="shared" si="63"/>
        <v>2.1937360240000019E-4</v>
      </c>
      <c r="H691" s="3">
        <f t="shared" si="65"/>
        <v>7.8658035120993581</v>
      </c>
      <c r="S691">
        <f t="shared" si="61"/>
        <v>-9.8980016616068908E-3</v>
      </c>
      <c r="T691">
        <f t="shared" si="64"/>
        <v>2.9922996279631677E-4</v>
      </c>
      <c r="U691" s="3">
        <f t="shared" si="62"/>
        <v>7.7868896617478187</v>
      </c>
    </row>
    <row r="692" spans="1:21" x14ac:dyDescent="0.3">
      <c r="A692" s="1">
        <v>40627</v>
      </c>
      <c r="B692">
        <v>1127.097</v>
      </c>
      <c r="C692">
        <v>6.3796999999999997</v>
      </c>
      <c r="F692">
        <f t="shared" si="60"/>
        <v>1.7552077683043728E-2</v>
      </c>
      <c r="G692">
        <f t="shared" si="63"/>
        <v>2.1310238401761123E-4</v>
      </c>
      <c r="H692" s="3">
        <f t="shared" si="65"/>
        <v>7.0080692042355341</v>
      </c>
      <c r="S692">
        <f t="shared" si="61"/>
        <v>3.2213345363309887E-2</v>
      </c>
      <c r="T692">
        <f t="shared" si="64"/>
        <v>2.9683703345461895E-4</v>
      </c>
      <c r="U692" s="3">
        <f t="shared" si="62"/>
        <v>4.6264709583831145</v>
      </c>
    </row>
    <row r="693" spans="1:21" x14ac:dyDescent="0.3">
      <c r="A693" s="1">
        <v>40634</v>
      </c>
      <c r="B693">
        <v>1145.604</v>
      </c>
      <c r="C693">
        <v>6.2954999999999997</v>
      </c>
      <c r="F693">
        <f t="shared" si="60"/>
        <v>-1.3285981847940465E-2</v>
      </c>
      <c r="G693">
        <f t="shared" si="63"/>
        <v>2.2485563390692667E-4</v>
      </c>
      <c r="H693" s="3">
        <f t="shared" si="65"/>
        <v>7.6150269013547573</v>
      </c>
      <c r="S693">
        <f t="shared" si="61"/>
        <v>1.6286708274070201E-2</v>
      </c>
      <c r="T693">
        <f t="shared" si="64"/>
        <v>4.3312527266019089E-4</v>
      </c>
      <c r="U693" s="3">
        <f t="shared" si="62"/>
        <v>7.132058278454096</v>
      </c>
    </row>
    <row r="694" spans="1:21" x14ac:dyDescent="0.3">
      <c r="A694" s="1">
        <v>40641</v>
      </c>
      <c r="B694">
        <v>1151.367</v>
      </c>
      <c r="C694">
        <v>6.1913</v>
      </c>
      <c r="F694">
        <f t="shared" si="60"/>
        <v>-1.6690011658330037E-2</v>
      </c>
      <c r="G694">
        <f t="shared" si="63"/>
        <v>2.2243980483375601E-4</v>
      </c>
      <c r="H694" s="3">
        <f t="shared" si="65"/>
        <v>7.1585759645314866</v>
      </c>
      <c r="S694">
        <f t="shared" si="61"/>
        <v>5.0179232497715937E-3</v>
      </c>
      <c r="T694">
        <f t="shared" si="64"/>
        <v>4.3096244056153968E-4</v>
      </c>
      <c r="U694" s="3">
        <f t="shared" si="62"/>
        <v>7.691063286594563</v>
      </c>
    </row>
    <row r="695" spans="1:21" x14ac:dyDescent="0.3">
      <c r="A695" s="1">
        <v>40648</v>
      </c>
      <c r="B695">
        <v>1123.8130000000001</v>
      </c>
      <c r="C695">
        <v>6.1954000000000002</v>
      </c>
      <c r="F695">
        <f t="shared" si="60"/>
        <v>6.6200039554255101E-4</v>
      </c>
      <c r="G695">
        <f t="shared" si="63"/>
        <v>2.2974499822632036E-4</v>
      </c>
      <c r="H695" s="3">
        <f t="shared" si="65"/>
        <v>8.3766330416182058</v>
      </c>
      <c r="S695">
        <f t="shared" si="61"/>
        <v>-2.4222564564335251E-2</v>
      </c>
      <c r="T695">
        <f t="shared" si="64"/>
        <v>3.9387515892661283E-4</v>
      </c>
      <c r="U695" s="3">
        <f t="shared" si="62"/>
        <v>6.3498354313711829</v>
      </c>
    </row>
    <row r="696" spans="1:21" x14ac:dyDescent="0.3">
      <c r="A696" s="1">
        <v>40655</v>
      </c>
      <c r="B696">
        <v>1141.125</v>
      </c>
      <c r="C696">
        <v>6.101</v>
      </c>
      <c r="F696">
        <f t="shared" si="60"/>
        <v>-1.5354389027115348E-2</v>
      </c>
      <c r="G696">
        <f t="shared" si="63"/>
        <v>2.1041808845327268E-4</v>
      </c>
      <c r="H696" s="3">
        <f t="shared" si="65"/>
        <v>7.3459911258032315</v>
      </c>
      <c r="S696">
        <f t="shared" si="61"/>
        <v>1.5287250379411225E-2</v>
      </c>
      <c r="T696">
        <f t="shared" si="64"/>
        <v>4.4615196487715164E-4</v>
      </c>
      <c r="U696" s="3">
        <f t="shared" si="62"/>
        <v>7.1910383278323717</v>
      </c>
    </row>
    <row r="697" spans="1:21" x14ac:dyDescent="0.3">
      <c r="A697" s="1">
        <v>40662</v>
      </c>
      <c r="B697">
        <v>1162.8409999999999</v>
      </c>
      <c r="C697">
        <v>6.0305999999999997</v>
      </c>
      <c r="F697">
        <f t="shared" si="60"/>
        <v>-1.1606183893103273E-2</v>
      </c>
      <c r="G697">
        <f t="shared" si="63"/>
        <v>2.1611431074175727E-4</v>
      </c>
      <c r="H697" s="3">
        <f t="shared" si="65"/>
        <v>7.8164055971852013</v>
      </c>
      <c r="S697">
        <f t="shared" si="61"/>
        <v>1.8851530895788907E-2</v>
      </c>
      <c r="T697">
        <f t="shared" si="64"/>
        <v>4.3697483295794889E-4</v>
      </c>
      <c r="U697" s="3">
        <f t="shared" si="62"/>
        <v>6.922361076722213</v>
      </c>
    </row>
    <row r="698" spans="1:21" x14ac:dyDescent="0.3">
      <c r="A698" s="1">
        <v>40669</v>
      </c>
      <c r="B698">
        <v>1157.83</v>
      </c>
      <c r="C698">
        <v>6.3068</v>
      </c>
      <c r="F698">
        <f t="shared" si="60"/>
        <v>4.4781908104577668E-2</v>
      </c>
      <c r="G698">
        <f t="shared" si="63"/>
        <v>2.1155777122490571E-4</v>
      </c>
      <c r="H698" s="3">
        <f t="shared" si="65"/>
        <v>-1.0182861952704183</v>
      </c>
      <c r="S698">
        <f t="shared" si="61"/>
        <v>-4.3185852609019942E-3</v>
      </c>
      <c r="T698">
        <f t="shared" si="64"/>
        <v>4.4736929889340978E-4</v>
      </c>
      <c r="U698" s="3">
        <f t="shared" si="62"/>
        <v>7.6704375795824218</v>
      </c>
    </row>
    <row r="699" spans="1:21" x14ac:dyDescent="0.3">
      <c r="A699" s="1">
        <v>40676</v>
      </c>
      <c r="B699">
        <v>1166.5440000000001</v>
      </c>
      <c r="C699">
        <v>6.3868999999999998</v>
      </c>
      <c r="F699">
        <f t="shared" si="60"/>
        <v>1.2620601272812561E-2</v>
      </c>
      <c r="G699">
        <f t="shared" si="63"/>
        <v>3.7769549482241318E-4</v>
      </c>
      <c r="H699" s="3">
        <f t="shared" si="65"/>
        <v>7.4597079952289214</v>
      </c>
      <c r="S699">
        <f t="shared" si="61"/>
        <v>7.4979679042230171E-3</v>
      </c>
      <c r="T699">
        <f t="shared" si="64"/>
        <v>4.0633409587612491E-4</v>
      </c>
      <c r="U699" s="3">
        <f t="shared" si="62"/>
        <v>7.6699769639164117</v>
      </c>
    </row>
    <row r="700" spans="1:21" x14ac:dyDescent="0.3">
      <c r="A700" s="1">
        <v>40683</v>
      </c>
      <c r="B700">
        <v>1167.066</v>
      </c>
      <c r="C700">
        <v>6.3085000000000004</v>
      </c>
      <c r="F700">
        <f t="shared" si="60"/>
        <v>-1.2351087268343308E-2</v>
      </c>
      <c r="G700">
        <f t="shared" si="63"/>
        <v>3.4477185821304063E-4</v>
      </c>
      <c r="H700" s="3">
        <f t="shared" si="65"/>
        <v>7.5301629985237506</v>
      </c>
      <c r="S700">
        <f t="shared" si="61"/>
        <v>4.4737553293495714E-4</v>
      </c>
      <c r="T700">
        <f t="shared" si="64"/>
        <v>3.7829751246751611E-4</v>
      </c>
      <c r="U700" s="3">
        <f t="shared" si="62"/>
        <v>7.8793005345386691</v>
      </c>
    </row>
    <row r="701" spans="1:21" x14ac:dyDescent="0.3">
      <c r="A701" s="1">
        <v>40690</v>
      </c>
      <c r="B701">
        <v>1149.123</v>
      </c>
      <c r="C701">
        <v>6.2123999999999997</v>
      </c>
      <c r="F701">
        <f t="shared" si="60"/>
        <v>-1.5350635671940085E-2</v>
      </c>
      <c r="G701">
        <f t="shared" si="63"/>
        <v>3.1747188898792521E-4</v>
      </c>
      <c r="H701" s="3">
        <f t="shared" si="65"/>
        <v>7.3128759883167112</v>
      </c>
      <c r="S701">
        <f t="shared" si="61"/>
        <v>-1.5493864229579503E-2</v>
      </c>
      <c r="T701">
        <f t="shared" si="64"/>
        <v>3.47124724943167E-4</v>
      </c>
      <c r="U701" s="3">
        <f t="shared" si="62"/>
        <v>7.2742599114290183</v>
      </c>
    </row>
    <row r="702" spans="1:21" x14ac:dyDescent="0.3">
      <c r="A702" s="1">
        <v>40697</v>
      </c>
      <c r="B702">
        <v>1133.674</v>
      </c>
      <c r="C702">
        <v>6.1292999999999997</v>
      </c>
      <c r="F702">
        <f t="shared" si="60"/>
        <v>-1.3466743781980081E-2</v>
      </c>
      <c r="G702">
        <f t="shared" si="63"/>
        <v>3.0288514420299663E-4</v>
      </c>
      <c r="H702" s="3">
        <f t="shared" si="65"/>
        <v>7.5034045488404164</v>
      </c>
      <c r="S702">
        <f t="shared" si="61"/>
        <v>-1.3535356723865752E-2</v>
      </c>
      <c r="T702">
        <f t="shared" si="64"/>
        <v>3.5691414318052674E-4</v>
      </c>
      <c r="U702" s="3">
        <f t="shared" si="62"/>
        <v>7.4247101116243659</v>
      </c>
    </row>
    <row r="703" spans="1:21" x14ac:dyDescent="0.3">
      <c r="A703" s="1">
        <v>40704</v>
      </c>
      <c r="B703">
        <v>1095.692</v>
      </c>
      <c r="C703">
        <v>6.3220000000000001</v>
      </c>
      <c r="F703">
        <f t="shared" si="60"/>
        <v>3.0955062861687185E-2</v>
      </c>
      <c r="G703">
        <f t="shared" si="63"/>
        <v>2.8613208718343422E-4</v>
      </c>
      <c r="H703" s="3">
        <f t="shared" si="65"/>
        <v>4.8101983549957605</v>
      </c>
      <c r="S703">
        <f t="shared" si="61"/>
        <v>-3.4077558887746752E-2</v>
      </c>
      <c r="T703">
        <f t="shared" si="64"/>
        <v>3.565571983117285E-4</v>
      </c>
      <c r="U703" s="3">
        <f t="shared" si="62"/>
        <v>4.6820909804789901</v>
      </c>
    </row>
    <row r="704" spans="1:21" x14ac:dyDescent="0.3">
      <c r="A704" s="1">
        <v>40711</v>
      </c>
      <c r="B704">
        <v>1083.44</v>
      </c>
      <c r="C704">
        <v>6.3937999999999997</v>
      </c>
      <c r="F704">
        <f t="shared" si="60"/>
        <v>1.1293157030648739E-2</v>
      </c>
      <c r="G704">
        <f t="shared" si="63"/>
        <v>3.4307836117861829E-4</v>
      </c>
      <c r="H704" s="3">
        <f t="shared" si="65"/>
        <v>7.605813294209991</v>
      </c>
      <c r="S704">
        <f t="shared" si="61"/>
        <v>-1.1244962768981815E-2</v>
      </c>
      <c r="T704">
        <f t="shared" si="64"/>
        <v>5.0015171259492415E-4</v>
      </c>
      <c r="U704" s="3">
        <f t="shared" si="62"/>
        <v>7.3477774174858332</v>
      </c>
    </row>
    <row r="705" spans="1:21" x14ac:dyDescent="0.3">
      <c r="A705" s="1">
        <v>40718</v>
      </c>
      <c r="B705">
        <v>1055.2439999999999</v>
      </c>
      <c r="C705">
        <v>6.4943999999999997</v>
      </c>
      <c r="F705">
        <f t="shared" si="60"/>
        <v>1.5611496278421341E-2</v>
      </c>
      <c r="G705">
        <f t="shared" si="63"/>
        <v>3.1382821316662475E-4</v>
      </c>
      <c r="H705" s="3">
        <f t="shared" si="65"/>
        <v>7.2900653689717911</v>
      </c>
      <c r="S705">
        <f t="shared" si="61"/>
        <v>-2.6369144557104558E-2</v>
      </c>
      <c r="T705">
        <f t="shared" si="64"/>
        <v>4.6536438263953097E-4</v>
      </c>
      <c r="U705" s="3">
        <f t="shared" si="62"/>
        <v>6.1785235258105953</v>
      </c>
    </row>
    <row r="706" spans="1:21" x14ac:dyDescent="0.3">
      <c r="A706" s="1">
        <v>40725</v>
      </c>
      <c r="B706">
        <v>1118.0550000000001</v>
      </c>
      <c r="C706">
        <v>6.2649999999999997</v>
      </c>
      <c r="F706">
        <f t="shared" si="60"/>
        <v>-3.5961678754464606E-2</v>
      </c>
      <c r="G706">
        <f t="shared" si="63"/>
        <v>3.0066470768467488E-4</v>
      </c>
      <c r="H706" s="3">
        <f t="shared" si="65"/>
        <v>3.8082373532568559</v>
      </c>
      <c r="S706">
        <f t="shared" si="61"/>
        <v>5.7818548706054761E-2</v>
      </c>
      <c r="T706">
        <f t="shared" si="64"/>
        <v>5.2060062355529016E-4</v>
      </c>
      <c r="U706" s="3">
        <f t="shared" si="62"/>
        <v>1.1391278855503213</v>
      </c>
    </row>
    <row r="707" spans="1:21" x14ac:dyDescent="0.3">
      <c r="A707" s="1">
        <v>40732</v>
      </c>
      <c r="B707">
        <v>1120.585</v>
      </c>
      <c r="C707">
        <v>6.3750999999999998</v>
      </c>
      <c r="F707">
        <f t="shared" si="60"/>
        <v>1.7421188847939806E-2</v>
      </c>
      <c r="G707">
        <f t="shared" si="63"/>
        <v>3.8527407621009077E-4</v>
      </c>
      <c r="H707" s="3">
        <f t="shared" si="65"/>
        <v>7.0738103474540983</v>
      </c>
      <c r="S707">
        <f t="shared" si="61"/>
        <v>2.2603018592895381E-3</v>
      </c>
      <c r="T707">
        <f t="shared" si="64"/>
        <v>9.5528097418766443E-4</v>
      </c>
      <c r="U707" s="3">
        <f t="shared" si="62"/>
        <v>6.9481569193978467</v>
      </c>
    </row>
    <row r="708" spans="1:21" x14ac:dyDescent="0.3">
      <c r="A708" s="1">
        <v>40739</v>
      </c>
      <c r="B708">
        <v>1079.644</v>
      </c>
      <c r="C708">
        <v>6.4778000000000002</v>
      </c>
      <c r="F708">
        <f t="shared" ref="F708:F771" si="66">LN(C708/C707)</f>
        <v>1.5981169350104279E-2</v>
      </c>
      <c r="G708">
        <f t="shared" si="63"/>
        <v>3.640080383845962E-4</v>
      </c>
      <c r="H708" s="3">
        <f t="shared" si="65"/>
        <v>7.2167078657479671</v>
      </c>
      <c r="S708">
        <f t="shared" ref="S708:S771" si="67">LN(B708/B707)</f>
        <v>-3.7219513206507827E-2</v>
      </c>
      <c r="T708">
        <f t="shared" si="64"/>
        <v>8.19772796415743E-4</v>
      </c>
      <c r="U708" s="3">
        <f t="shared" ref="U708:U771" si="68">-LN(T708)-S708*S708/T708</f>
        <v>5.4166344274728448</v>
      </c>
    </row>
    <row r="709" spans="1:21" x14ac:dyDescent="0.3">
      <c r="A709" s="1">
        <v>40746</v>
      </c>
      <c r="B709">
        <v>1091.001</v>
      </c>
      <c r="C709">
        <v>6.3288000000000002</v>
      </c>
      <c r="F709">
        <f t="shared" si="66"/>
        <v>-2.3270301821025883E-2</v>
      </c>
      <c r="G709">
        <f t="shared" ref="G709:G772" si="69">$L$3+$M$3*G708+($N$3)*F708^2</f>
        <v>3.4240237233295343E-4</v>
      </c>
      <c r="H709" s="3">
        <f t="shared" si="65"/>
        <v>6.3980310090866608</v>
      </c>
      <c r="S709">
        <f t="shared" si="67"/>
        <v>1.0464266274087142E-2</v>
      </c>
      <c r="T709">
        <f t="shared" ref="T709:T772" si="70">$Y$3+$Z$3*T708+($AA$3)*S708^2</f>
        <v>9.1197958307124053E-4</v>
      </c>
      <c r="U709" s="3">
        <f t="shared" si="68"/>
        <v>6.8798235251852331</v>
      </c>
    </row>
    <row r="710" spans="1:21" x14ac:dyDescent="0.3">
      <c r="A710" s="1">
        <v>40753</v>
      </c>
      <c r="B710">
        <v>1065.9690000000001</v>
      </c>
      <c r="C710">
        <v>6.2656000000000001</v>
      </c>
      <c r="F710">
        <f t="shared" si="66"/>
        <v>-1.0036290811050137E-2</v>
      </c>
      <c r="G710">
        <f t="shared" si="69"/>
        <v>3.5086230328985999E-4</v>
      </c>
      <c r="H710" s="3">
        <f t="shared" ref="H710:H773" si="71">-LN(G710)-F710*F710/G710</f>
        <v>7.6680321974313053</v>
      </c>
      <c r="S710">
        <f t="shared" si="67"/>
        <v>-2.3211378795418201E-2</v>
      </c>
      <c r="T710">
        <f t="shared" si="70"/>
        <v>7.9971305605055153E-4</v>
      </c>
      <c r="U710" s="3">
        <f t="shared" si="68"/>
        <v>6.4575557992835142</v>
      </c>
    </row>
    <row r="711" spans="1:21" x14ac:dyDescent="0.3">
      <c r="A711" s="1">
        <v>40760</v>
      </c>
      <c r="B711">
        <v>947.78499999999997</v>
      </c>
      <c r="C711">
        <v>6.4561000000000002</v>
      </c>
      <c r="F711">
        <f t="shared" si="66"/>
        <v>2.9951066400850008E-2</v>
      </c>
      <c r="G711">
        <f t="shared" si="69"/>
        <v>3.177043638801925E-4</v>
      </c>
      <c r="H711" s="3">
        <f t="shared" si="71"/>
        <v>5.2308008114745927</v>
      </c>
      <c r="S711">
        <f t="shared" si="67"/>
        <v>-0.11751184034291805</v>
      </c>
      <c r="T711">
        <f t="shared" si="70"/>
        <v>7.710384659495483E-4</v>
      </c>
      <c r="U711" s="3">
        <f t="shared" si="68"/>
        <v>-10.74188232130412</v>
      </c>
    </row>
    <row r="712" spans="1:21" x14ac:dyDescent="0.3">
      <c r="A712" s="1">
        <v>40767</v>
      </c>
      <c r="B712">
        <v>957.58900000000006</v>
      </c>
      <c r="C712">
        <v>6.5189000000000004</v>
      </c>
      <c r="F712">
        <f t="shared" si="66"/>
        <v>9.6802297338580128E-3</v>
      </c>
      <c r="G712">
        <f t="shared" si="69"/>
        <v>3.6312046574994494E-4</v>
      </c>
      <c r="H712" s="3">
        <f t="shared" si="71"/>
        <v>7.6627159714108268</v>
      </c>
      <c r="S712">
        <f t="shared" si="67"/>
        <v>1.0290983842227363E-2</v>
      </c>
      <c r="T712">
        <f t="shared" si="70"/>
        <v>2.6998004405657593E-3</v>
      </c>
      <c r="U712" s="3">
        <f t="shared" si="68"/>
        <v>5.8753506875659189</v>
      </c>
    </row>
    <row r="713" spans="1:21" x14ac:dyDescent="0.3">
      <c r="A713" s="1">
        <v>40774</v>
      </c>
      <c r="B713">
        <v>877.43399999999997</v>
      </c>
      <c r="C713">
        <v>6.3929</v>
      </c>
      <c r="F713">
        <f t="shared" si="66"/>
        <v>-1.9517650495013042E-2</v>
      </c>
      <c r="G713">
        <f t="shared" si="69"/>
        <v>3.2700389857679617E-4</v>
      </c>
      <c r="H713" s="3">
        <f t="shared" si="71"/>
        <v>6.8606022592206024</v>
      </c>
      <c r="S713">
        <f t="shared" si="67"/>
        <v>-8.7416928290709239E-2</v>
      </c>
      <c r="T713">
        <f t="shared" si="70"/>
        <v>2.2614771984168832E-3</v>
      </c>
      <c r="U713" s="3">
        <f t="shared" si="68"/>
        <v>2.7126539650539852</v>
      </c>
    </row>
    <row r="714" spans="1:21" x14ac:dyDescent="0.3">
      <c r="A714" s="1">
        <v>40781</v>
      </c>
      <c r="B714">
        <v>904.32299999999998</v>
      </c>
      <c r="C714">
        <v>6.2832999999999997</v>
      </c>
      <c r="F714">
        <f t="shared" si="66"/>
        <v>-1.7292679381644041E-2</v>
      </c>
      <c r="G714">
        <f t="shared" si="69"/>
        <v>3.2380274043362889E-4</v>
      </c>
      <c r="H714" s="3">
        <f t="shared" si="71"/>
        <v>7.111860829919646</v>
      </c>
      <c r="S714">
        <f t="shared" si="67"/>
        <v>3.0184858624255018E-2</v>
      </c>
      <c r="T714">
        <f t="shared" si="70"/>
        <v>3.0115731469329203E-3</v>
      </c>
      <c r="U714" s="3">
        <f t="shared" si="68"/>
        <v>5.5027512520479531</v>
      </c>
    </row>
    <row r="715" spans="1:21" x14ac:dyDescent="0.3">
      <c r="A715" s="1">
        <v>40788</v>
      </c>
      <c r="B715">
        <v>932.10199999999998</v>
      </c>
      <c r="C715">
        <v>6.3819999999999997</v>
      </c>
      <c r="F715">
        <f t="shared" si="66"/>
        <v>1.558620768400126E-2</v>
      </c>
      <c r="G715">
        <f t="shared" si="69"/>
        <v>3.1377237854279453E-4</v>
      </c>
      <c r="H715" s="3">
        <f t="shared" si="71"/>
        <v>7.2926194962816782</v>
      </c>
      <c r="S715">
        <f t="shared" si="67"/>
        <v>3.0255653296959818E-2</v>
      </c>
      <c r="T715">
        <f t="shared" si="70"/>
        <v>2.634939862396617E-3</v>
      </c>
      <c r="U715" s="3">
        <f t="shared" si="68"/>
        <v>5.5914848823613958</v>
      </c>
    </row>
    <row r="716" spans="1:21" x14ac:dyDescent="0.3">
      <c r="A716" s="1">
        <v>40795</v>
      </c>
      <c r="B716">
        <v>884.60199999999998</v>
      </c>
      <c r="C716">
        <v>6.5407999999999999</v>
      </c>
      <c r="F716">
        <f t="shared" si="66"/>
        <v>2.4577954291087157E-2</v>
      </c>
      <c r="G716">
        <f t="shared" si="69"/>
        <v>3.0054782249597348E-4</v>
      </c>
      <c r="H716" s="3">
        <f t="shared" si="71"/>
        <v>6.0999878068762161</v>
      </c>
      <c r="S716">
        <f t="shared" si="67"/>
        <v>-5.230442441677579E-2</v>
      </c>
      <c r="T716">
        <f t="shared" si="70"/>
        <v>2.3275136922121559E-3</v>
      </c>
      <c r="U716" s="3">
        <f t="shared" si="68"/>
        <v>4.8875575791220474</v>
      </c>
    </row>
    <row r="717" spans="1:21" x14ac:dyDescent="0.3">
      <c r="A717" s="1">
        <v>40802</v>
      </c>
      <c r="B717">
        <v>927.15</v>
      </c>
      <c r="C717">
        <v>6.5933000000000002</v>
      </c>
      <c r="F717">
        <f t="shared" si="66"/>
        <v>7.9944997548088269E-3</v>
      </c>
      <c r="G717">
        <f t="shared" si="69"/>
        <v>3.2261390806894965E-4</v>
      </c>
      <c r="H717" s="3">
        <f t="shared" si="71"/>
        <v>7.8409474269445578</v>
      </c>
      <c r="S717">
        <f t="shared" si="67"/>
        <v>4.6977538432836086E-2</v>
      </c>
      <c r="T717">
        <f t="shared" si="70"/>
        <v>2.3438590028634853E-3</v>
      </c>
      <c r="U717" s="3">
        <f t="shared" si="68"/>
        <v>5.1143943281675446</v>
      </c>
    </row>
    <row r="718" spans="1:21" x14ac:dyDescent="0.3">
      <c r="A718" s="1">
        <v>40809</v>
      </c>
      <c r="B718">
        <v>862.34900000000005</v>
      </c>
      <c r="C718">
        <v>6.9273999999999996</v>
      </c>
      <c r="F718">
        <f t="shared" si="66"/>
        <v>4.9430580526918295E-2</v>
      </c>
      <c r="G718">
        <f t="shared" si="69"/>
        <v>2.9146306566301197E-4</v>
      </c>
      <c r="H718" s="3">
        <f t="shared" si="71"/>
        <v>-0.24256540359337286</v>
      </c>
      <c r="S718">
        <f t="shared" si="67"/>
        <v>-7.2455303658617937E-2</v>
      </c>
      <c r="T718">
        <f t="shared" si="70"/>
        <v>2.2794259394014575E-3</v>
      </c>
      <c r="U718" s="3">
        <f t="shared" si="68"/>
        <v>3.7807206164189529</v>
      </c>
    </row>
    <row r="719" spans="1:21" x14ac:dyDescent="0.3">
      <c r="A719" s="1">
        <v>40816</v>
      </c>
      <c r="B719">
        <v>910.16700000000003</v>
      </c>
      <c r="C719">
        <v>6.8632</v>
      </c>
      <c r="F719">
        <f t="shared" si="66"/>
        <v>-9.3107571522476201E-3</v>
      </c>
      <c r="G719">
        <f t="shared" si="69"/>
        <v>4.8222944051155056E-4</v>
      </c>
      <c r="H719" s="3">
        <f t="shared" si="71"/>
        <v>7.4573209288997404</v>
      </c>
      <c r="S719">
        <f t="shared" si="67"/>
        <v>5.3968038042548211E-2</v>
      </c>
      <c r="T719">
        <f t="shared" si="70"/>
        <v>2.6743694091529635E-3</v>
      </c>
      <c r="U719" s="3">
        <f t="shared" si="68"/>
        <v>4.8349815186958907</v>
      </c>
    </row>
    <row r="720" spans="1:21" x14ac:dyDescent="0.3">
      <c r="A720" s="1">
        <v>40823</v>
      </c>
      <c r="B720">
        <v>918.28200000000004</v>
      </c>
      <c r="C720">
        <v>6.8042999999999996</v>
      </c>
      <c r="F720">
        <f t="shared" si="66"/>
        <v>-8.6190400042557395E-3</v>
      </c>
      <c r="G720">
        <f t="shared" si="69"/>
        <v>4.2292051060141734E-4</v>
      </c>
      <c r="H720" s="3">
        <f t="shared" si="71"/>
        <v>7.5926719099116342</v>
      </c>
      <c r="S720">
        <f t="shared" si="67"/>
        <v>8.8764338326049151E-3</v>
      </c>
      <c r="T720">
        <f t="shared" si="70"/>
        <v>2.6535678616840357E-3</v>
      </c>
      <c r="U720" s="3">
        <f t="shared" si="68"/>
        <v>5.9021576763982297</v>
      </c>
    </row>
    <row r="721" spans="1:21" x14ac:dyDescent="0.3">
      <c r="A721" s="1">
        <v>40830</v>
      </c>
      <c r="B721">
        <v>956.39499999999998</v>
      </c>
      <c r="C721">
        <v>6.5914000000000001</v>
      </c>
      <c r="F721">
        <f t="shared" si="66"/>
        <v>-3.1788996225186439E-2</v>
      </c>
      <c r="G721">
        <f t="shared" si="69"/>
        <v>3.737168240677973E-4</v>
      </c>
      <c r="H721" s="3">
        <f t="shared" si="71"/>
        <v>5.1879854741754965</v>
      </c>
      <c r="S721">
        <f t="shared" si="67"/>
        <v>4.0666474642475546E-2</v>
      </c>
      <c r="T721">
        <f t="shared" si="70"/>
        <v>2.219673990420455E-3</v>
      </c>
      <c r="U721" s="3">
        <f t="shared" si="68"/>
        <v>5.3653476241377671</v>
      </c>
    </row>
    <row r="722" spans="1:21" x14ac:dyDescent="0.3">
      <c r="A722" s="1">
        <v>40837</v>
      </c>
      <c r="B722">
        <v>965.197</v>
      </c>
      <c r="C722">
        <v>6.5415000000000001</v>
      </c>
      <c r="F722">
        <f t="shared" si="66"/>
        <v>-7.5992720783824757E-3</v>
      </c>
      <c r="G722">
        <f t="shared" si="69"/>
        <v>4.1882762499669533E-4</v>
      </c>
      <c r="H722" s="3">
        <f t="shared" si="71"/>
        <v>7.6401687714045634</v>
      </c>
      <c r="S722">
        <f t="shared" si="67"/>
        <v>9.1612179495325786E-3</v>
      </c>
      <c r="T722">
        <f t="shared" si="70"/>
        <v>2.0964809911162194E-3</v>
      </c>
      <c r="U722" s="3">
        <f t="shared" si="68"/>
        <v>6.1274623012380705</v>
      </c>
    </row>
    <row r="723" spans="1:21" x14ac:dyDescent="0.3">
      <c r="A723" s="1">
        <v>40844</v>
      </c>
      <c r="B723">
        <v>1025.723</v>
      </c>
      <c r="C723">
        <v>6.3768000000000002</v>
      </c>
      <c r="F723">
        <f t="shared" si="66"/>
        <v>-2.550009283721736E-2</v>
      </c>
      <c r="G723">
        <f t="shared" si="69"/>
        <v>3.688975259212887E-4</v>
      </c>
      <c r="H723" s="3">
        <f t="shared" si="71"/>
        <v>6.1422941925267969</v>
      </c>
      <c r="S723">
        <f t="shared" si="67"/>
        <v>6.082078319065904E-2</v>
      </c>
      <c r="T723">
        <f t="shared" si="70"/>
        <v>1.7647775622488895E-3</v>
      </c>
      <c r="U723" s="3">
        <f t="shared" si="68"/>
        <v>4.2436207528336993</v>
      </c>
    </row>
    <row r="724" spans="1:21" x14ac:dyDescent="0.3">
      <c r="A724" s="1">
        <v>40851</v>
      </c>
      <c r="B724">
        <v>987.16300000000001</v>
      </c>
      <c r="C724">
        <v>6.5711000000000004</v>
      </c>
      <c r="F724">
        <f t="shared" si="66"/>
        <v>3.0014842052163607E-2</v>
      </c>
      <c r="G724">
        <f t="shared" si="69"/>
        <v>3.8221271636737161E-4</v>
      </c>
      <c r="H724" s="3">
        <f t="shared" si="71"/>
        <v>5.5124930395467286</v>
      </c>
      <c r="S724">
        <f t="shared" si="67"/>
        <v>-3.8317836064534573E-2</v>
      </c>
      <c r="T724">
        <f t="shared" si="70"/>
        <v>2.0253161552775431E-3</v>
      </c>
      <c r="U724" s="3">
        <f t="shared" si="68"/>
        <v>5.477077680183621</v>
      </c>
    </row>
    <row r="725" spans="1:21" x14ac:dyDescent="0.3">
      <c r="A725" s="1">
        <v>40858</v>
      </c>
      <c r="B725">
        <v>976.50699999999995</v>
      </c>
      <c r="C725">
        <v>6.6043000000000003</v>
      </c>
      <c r="F725">
        <f t="shared" si="66"/>
        <v>5.0397058562968557E-3</v>
      </c>
      <c r="G725">
        <f t="shared" si="69"/>
        <v>4.1576022830484431E-4</v>
      </c>
      <c r="H725" s="3">
        <f t="shared" si="71"/>
        <v>7.724312216310369</v>
      </c>
      <c r="S725">
        <f t="shared" si="67"/>
        <v>-1.0853253958238007E-2</v>
      </c>
      <c r="T725">
        <f t="shared" si="70"/>
        <v>1.9102218570534167E-3</v>
      </c>
      <c r="U725" s="3">
        <f t="shared" si="68"/>
        <v>6.1988712594792803</v>
      </c>
    </row>
    <row r="726" spans="1:21" x14ac:dyDescent="0.3">
      <c r="A726" s="1">
        <v>40865</v>
      </c>
      <c r="B726">
        <v>941.24599999999998</v>
      </c>
      <c r="C726">
        <v>6.7865000000000002</v>
      </c>
      <c r="F726">
        <f t="shared" si="66"/>
        <v>2.7214392715845852E-2</v>
      </c>
      <c r="G726">
        <f t="shared" si="69"/>
        <v>3.6347409868002105E-4</v>
      </c>
      <c r="H726" s="3">
        <f t="shared" si="71"/>
        <v>5.8821795532220982</v>
      </c>
      <c r="S726">
        <f t="shared" si="67"/>
        <v>-3.677738931274295E-2</v>
      </c>
      <c r="T726">
        <f t="shared" si="70"/>
        <v>1.6174145957257525E-3</v>
      </c>
      <c r="U726" s="3">
        <f t="shared" si="68"/>
        <v>5.5906680427704085</v>
      </c>
    </row>
    <row r="727" spans="1:21" x14ac:dyDescent="0.3">
      <c r="A727" s="1">
        <v>40872</v>
      </c>
      <c r="B727">
        <v>889.22199999999998</v>
      </c>
      <c r="C727">
        <v>7.0049000000000001</v>
      </c>
      <c r="F727">
        <f t="shared" si="66"/>
        <v>3.1674559413703847E-2</v>
      </c>
      <c r="G727">
        <f t="shared" si="69"/>
        <v>3.8602033424418424E-4</v>
      </c>
      <c r="H727" s="3">
        <f t="shared" si="71"/>
        <v>5.2605923634013205</v>
      </c>
      <c r="S727">
        <f t="shared" si="67"/>
        <v>-5.6857606312568344E-2</v>
      </c>
      <c r="T727">
        <f t="shared" si="70"/>
        <v>1.5595733399057937E-3</v>
      </c>
      <c r="U727" s="3">
        <f t="shared" si="68"/>
        <v>4.3904764535038083</v>
      </c>
    </row>
    <row r="728" spans="1:21" x14ac:dyDescent="0.3">
      <c r="A728" s="1">
        <v>40879</v>
      </c>
      <c r="B728">
        <v>974.47900000000004</v>
      </c>
      <c r="C728">
        <v>6.7462999999999997</v>
      </c>
      <c r="F728">
        <f t="shared" si="66"/>
        <v>-3.7615697721415216E-2</v>
      </c>
      <c r="G728">
        <f t="shared" si="69"/>
        <v>4.2814192470895908E-4</v>
      </c>
      <c r="H728" s="3">
        <f t="shared" si="71"/>
        <v>4.4512154517636269</v>
      </c>
      <c r="S728">
        <f t="shared" si="67"/>
        <v>9.1556046078340586E-2</v>
      </c>
      <c r="T728">
        <f t="shared" si="70"/>
        <v>1.7888655097413129E-3</v>
      </c>
      <c r="U728" s="3">
        <f t="shared" si="68"/>
        <v>1.6402374957238051</v>
      </c>
    </row>
    <row r="729" spans="1:21" x14ac:dyDescent="0.3">
      <c r="A729" s="1">
        <v>40886</v>
      </c>
      <c r="B729">
        <v>963.25300000000004</v>
      </c>
      <c r="C729">
        <v>6.7286000000000001</v>
      </c>
      <c r="F729">
        <f t="shared" si="66"/>
        <v>-2.6271082056270848E-3</v>
      </c>
      <c r="G729">
        <f t="shared" si="69"/>
        <v>4.9965954614456052E-4</v>
      </c>
      <c r="H729" s="3">
        <f t="shared" si="71"/>
        <v>7.5877707988855283</v>
      </c>
      <c r="S729">
        <f t="shared" si="67"/>
        <v>-1.1586871245165938E-2</v>
      </c>
      <c r="T729">
        <f t="shared" si="70"/>
        <v>2.7339940613999485E-3</v>
      </c>
      <c r="U729" s="3">
        <f t="shared" si="68"/>
        <v>5.8528856861571148</v>
      </c>
    </row>
    <row r="730" spans="1:21" x14ac:dyDescent="0.3">
      <c r="A730" s="1">
        <v>40893</v>
      </c>
      <c r="B730">
        <v>937.69200000000001</v>
      </c>
      <c r="C730">
        <v>6.9181999999999997</v>
      </c>
      <c r="F730">
        <f t="shared" si="66"/>
        <v>2.7788521944165156E-2</v>
      </c>
      <c r="G730">
        <f t="shared" si="69"/>
        <v>4.2980638787156638E-4</v>
      </c>
      <c r="H730" s="3">
        <f t="shared" si="71"/>
        <v>5.9555482679390099</v>
      </c>
      <c r="S730">
        <f t="shared" si="67"/>
        <v>-2.6894561081776156E-2</v>
      </c>
      <c r="T730">
        <f t="shared" si="70"/>
        <v>2.2936156296189986E-3</v>
      </c>
      <c r="U730" s="3">
        <f t="shared" si="68"/>
        <v>5.7622646121902532</v>
      </c>
    </row>
    <row r="731" spans="1:21" x14ac:dyDescent="0.3">
      <c r="A731" s="1">
        <v>40900</v>
      </c>
      <c r="B731">
        <v>982.07899999999995</v>
      </c>
      <c r="C731">
        <v>6.8735999999999997</v>
      </c>
      <c r="F731">
        <f t="shared" si="66"/>
        <v>-6.4676337344105892E-3</v>
      </c>
      <c r="G731">
        <f t="shared" si="69"/>
        <v>4.4265830123749086E-4</v>
      </c>
      <c r="H731" s="3">
        <f t="shared" si="71"/>
        <v>7.6282145004893644</v>
      </c>
      <c r="S731">
        <f t="shared" si="67"/>
        <v>4.6250216307958128E-2</v>
      </c>
      <c r="T731">
        <f t="shared" si="70"/>
        <v>2.0200796771194193E-3</v>
      </c>
      <c r="U731" s="3">
        <f t="shared" si="68"/>
        <v>5.1457083551012435</v>
      </c>
    </row>
    <row r="732" spans="1:21" x14ac:dyDescent="0.3">
      <c r="A732" s="1">
        <v>40907</v>
      </c>
      <c r="B732">
        <v>987.85299999999995</v>
      </c>
      <c r="C732">
        <v>6.8878000000000004</v>
      </c>
      <c r="F732">
        <f t="shared" si="66"/>
        <v>2.0637442469318644E-3</v>
      </c>
      <c r="G732">
        <f t="shared" si="69"/>
        <v>3.867702863144706E-4</v>
      </c>
      <c r="H732" s="3">
        <f t="shared" si="71"/>
        <v>7.8466678081098529</v>
      </c>
      <c r="S732">
        <f t="shared" si="67"/>
        <v>5.8621480692503817E-3</v>
      </c>
      <c r="T732">
        <f t="shared" si="70"/>
        <v>2.0046254035147402E-3</v>
      </c>
      <c r="U732" s="3">
        <f t="shared" si="68"/>
        <v>6.1951553229045642</v>
      </c>
    </row>
    <row r="733" spans="1:21" x14ac:dyDescent="0.3">
      <c r="A733" s="1">
        <v>40914</v>
      </c>
      <c r="B733">
        <v>1002.175</v>
      </c>
      <c r="C733">
        <v>6.9389000000000003</v>
      </c>
      <c r="F733">
        <f t="shared" si="66"/>
        <v>7.3915298158790258E-3</v>
      </c>
      <c r="G733">
        <f t="shared" si="69"/>
        <v>3.380547670555467E-4</v>
      </c>
      <c r="H733" s="3">
        <f t="shared" si="71"/>
        <v>7.830687667032536</v>
      </c>
      <c r="S733">
        <f t="shared" si="67"/>
        <v>1.4394015840637911E-2</v>
      </c>
      <c r="T733">
        <f t="shared" si="70"/>
        <v>1.6823557687729225E-3</v>
      </c>
      <c r="U733" s="3">
        <f t="shared" si="68"/>
        <v>6.2644069082344194</v>
      </c>
    </row>
    <row r="734" spans="1:21" x14ac:dyDescent="0.3">
      <c r="A734" s="1">
        <v>40921</v>
      </c>
      <c r="B734">
        <v>1008.997</v>
      </c>
      <c r="C734">
        <v>6.9934000000000003</v>
      </c>
      <c r="F734">
        <f t="shared" si="66"/>
        <v>7.8235866279589283E-3</v>
      </c>
      <c r="G734">
        <f t="shared" si="69"/>
        <v>3.0313769536290396E-4</v>
      </c>
      <c r="H734" s="3">
        <f t="shared" si="71"/>
        <v>7.8994068981899739</v>
      </c>
      <c r="S734">
        <f t="shared" si="67"/>
        <v>6.7841300146012154E-3</v>
      </c>
      <c r="T734">
        <f t="shared" si="70"/>
        <v>1.4441895342382361E-3</v>
      </c>
      <c r="U734" s="3">
        <f t="shared" si="68"/>
        <v>6.5083383066217646</v>
      </c>
    </row>
    <row r="735" spans="1:21" x14ac:dyDescent="0.3">
      <c r="A735" s="1">
        <v>40928</v>
      </c>
      <c r="B735">
        <v>1033.296</v>
      </c>
      <c r="C735">
        <v>6.7839</v>
      </c>
      <c r="F735">
        <f t="shared" si="66"/>
        <v>-3.0414689328147962E-2</v>
      </c>
      <c r="G735">
        <f t="shared" si="69"/>
        <v>2.7542957683299261E-4</v>
      </c>
      <c r="H735" s="3">
        <f t="shared" si="71"/>
        <v>4.8385947374678269</v>
      </c>
      <c r="S735">
        <f t="shared" si="67"/>
        <v>2.3796925011844473E-2</v>
      </c>
      <c r="T735">
        <f t="shared" si="70"/>
        <v>1.2256797126320577E-3</v>
      </c>
      <c r="U735" s="3">
        <f t="shared" si="68"/>
        <v>6.2422355611178091</v>
      </c>
    </row>
    <row r="736" spans="1:21" x14ac:dyDescent="0.3">
      <c r="A736" s="1">
        <v>40935</v>
      </c>
      <c r="B736">
        <v>1041.4000000000001</v>
      </c>
      <c r="C736">
        <v>6.7335000000000003</v>
      </c>
      <c r="F736">
        <f t="shared" si="66"/>
        <v>-7.4570899069614748E-3</v>
      </c>
      <c r="G736">
        <f t="shared" si="69"/>
        <v>3.3139191925206997E-4</v>
      </c>
      <c r="H736" s="3">
        <f t="shared" si="71"/>
        <v>7.8444069484491221</v>
      </c>
      <c r="S736">
        <f t="shared" si="67"/>
        <v>7.8122686085979956E-3</v>
      </c>
      <c r="T736">
        <f t="shared" si="70"/>
        <v>1.1234941643967513E-3</v>
      </c>
      <c r="U736" s="3">
        <f t="shared" si="68"/>
        <v>6.7369886895682738</v>
      </c>
    </row>
    <row r="737" spans="1:21" x14ac:dyDescent="0.3">
      <c r="A737" s="1">
        <v>40942</v>
      </c>
      <c r="B737">
        <v>1078.663</v>
      </c>
      <c r="C737">
        <v>6.6841999999999997</v>
      </c>
      <c r="F737">
        <f t="shared" si="66"/>
        <v>-7.3485354201983533E-3</v>
      </c>
      <c r="G737">
        <f t="shared" si="69"/>
        <v>2.9782495031240545E-4</v>
      </c>
      <c r="H737" s="3">
        <f t="shared" si="71"/>
        <v>7.9376868320973406</v>
      </c>
      <c r="S737">
        <f t="shared" si="67"/>
        <v>3.5156349517352629E-2</v>
      </c>
      <c r="T737">
        <f t="shared" si="70"/>
        <v>9.6558449926204286E-4</v>
      </c>
      <c r="U737" s="3">
        <f t="shared" si="68"/>
        <v>5.6627554492811871</v>
      </c>
    </row>
    <row r="738" spans="1:21" x14ac:dyDescent="0.3">
      <c r="A738" s="1">
        <v>40949</v>
      </c>
      <c r="B738">
        <v>1065.366</v>
      </c>
      <c r="C738">
        <v>6.6730999999999998</v>
      </c>
      <c r="F738">
        <f t="shared" si="66"/>
        <v>-1.6620129150525255E-3</v>
      </c>
      <c r="G738">
        <f t="shared" si="69"/>
        <v>2.7046856256724452E-4</v>
      </c>
      <c r="H738" s="3">
        <f t="shared" si="71"/>
        <v>8.2051417175720349</v>
      </c>
      <c r="S738">
        <f t="shared" si="67"/>
        <v>-1.2403909169044764E-2</v>
      </c>
      <c r="T738">
        <f t="shared" si="70"/>
        <v>1.0092745471568269E-3</v>
      </c>
      <c r="U738" s="3">
        <f t="shared" si="68"/>
        <v>6.7460803545978258</v>
      </c>
    </row>
    <row r="739" spans="1:21" x14ac:dyDescent="0.3">
      <c r="A739" s="1">
        <v>40956</v>
      </c>
      <c r="B739">
        <v>1099.548</v>
      </c>
      <c r="C739">
        <v>6.7195</v>
      </c>
      <c r="F739">
        <f t="shared" si="66"/>
        <v>6.9292274322730408E-3</v>
      </c>
      <c r="G739">
        <f t="shared" si="69"/>
        <v>2.4364092183016539E-4</v>
      </c>
      <c r="H739" s="3">
        <f t="shared" si="71"/>
        <v>8.1227455559658495</v>
      </c>
      <c r="S739">
        <f t="shared" si="67"/>
        <v>3.1580784172171569E-2</v>
      </c>
      <c r="T739">
        <f t="shared" si="70"/>
        <v>8.8581780244196401E-4</v>
      </c>
      <c r="U739" s="3">
        <f t="shared" si="68"/>
        <v>5.9030951314906552</v>
      </c>
    </row>
    <row r="740" spans="1:21" x14ac:dyDescent="0.3">
      <c r="A740" s="1">
        <v>40963</v>
      </c>
      <c r="B740">
        <v>1100.0129999999999</v>
      </c>
      <c r="C740">
        <v>6.5475000000000003</v>
      </c>
      <c r="F740">
        <f t="shared" si="66"/>
        <v>-2.5930449605251826E-2</v>
      </c>
      <c r="G740">
        <f t="shared" si="69"/>
        <v>2.2600172008836058E-4</v>
      </c>
      <c r="H740" s="3">
        <f t="shared" si="71"/>
        <v>5.4198214910038107</v>
      </c>
      <c r="S740">
        <f t="shared" si="67"/>
        <v>4.2281164916759315E-4</v>
      </c>
      <c r="T740">
        <f t="shared" si="70"/>
        <v>9.0892751412605186E-4</v>
      </c>
      <c r="U740" s="3">
        <f t="shared" si="68"/>
        <v>7.0030485273917051</v>
      </c>
    </row>
    <row r="741" spans="1:21" x14ac:dyDescent="0.3">
      <c r="A741" s="1">
        <v>40970</v>
      </c>
      <c r="B741">
        <v>1105.105</v>
      </c>
      <c r="C741">
        <v>6.6715999999999998</v>
      </c>
      <c r="F741">
        <f t="shared" si="66"/>
        <v>1.8776413821151042E-2</v>
      </c>
      <c r="G741">
        <f t="shared" si="69"/>
        <v>2.6838609397746645E-4</v>
      </c>
      <c r="H741" s="3">
        <f t="shared" si="71"/>
        <v>6.9094774708927069</v>
      </c>
      <c r="S741">
        <f t="shared" si="67"/>
        <v>4.6183551634782138E-3</v>
      </c>
      <c r="T741">
        <f t="shared" si="70"/>
        <v>7.8113411458954484E-4</v>
      </c>
      <c r="U741" s="3">
        <f t="shared" si="68"/>
        <v>7.1274582692834842</v>
      </c>
    </row>
    <row r="742" spans="1:21" x14ac:dyDescent="0.3">
      <c r="A742" s="1">
        <v>40977</v>
      </c>
      <c r="B742">
        <v>1089.8040000000001</v>
      </c>
      <c r="C742">
        <v>6.8061999999999996</v>
      </c>
      <c r="F742">
        <f t="shared" si="66"/>
        <v>1.997425026210466E-2</v>
      </c>
      <c r="G742">
        <f t="shared" si="69"/>
        <v>2.7370833379176246E-4</v>
      </c>
      <c r="H742" s="3">
        <f t="shared" si="71"/>
        <v>6.7457985138759309</v>
      </c>
      <c r="S742">
        <f t="shared" si="67"/>
        <v>-1.3942489521423606E-2</v>
      </c>
      <c r="T742">
        <f t="shared" si="70"/>
        <v>6.797209064291316E-4</v>
      </c>
      <c r="U742" s="3">
        <f t="shared" si="68"/>
        <v>7.0078388171275376</v>
      </c>
    </row>
    <row r="743" spans="1:21" x14ac:dyDescent="0.3">
      <c r="A743" s="1">
        <v>40984</v>
      </c>
      <c r="B743">
        <v>1123.354</v>
      </c>
      <c r="C743">
        <v>6.7363999999999997</v>
      </c>
      <c r="F743">
        <f t="shared" si="66"/>
        <v>-1.03083038832236E-2</v>
      </c>
      <c r="G743">
        <f t="shared" si="69"/>
        <v>2.8223664018855348E-4</v>
      </c>
      <c r="H743" s="3">
        <f t="shared" si="71"/>
        <v>7.796268112261254</v>
      </c>
      <c r="S743">
        <f t="shared" si="67"/>
        <v>3.0320989594675843E-2</v>
      </c>
      <c r="T743">
        <f t="shared" si="70"/>
        <v>6.2223285076715336E-4</v>
      </c>
      <c r="U743" s="3">
        <f t="shared" si="68"/>
        <v>5.9046746851916643</v>
      </c>
    </row>
    <row r="744" spans="1:21" x14ac:dyDescent="0.3">
      <c r="A744" s="1">
        <v>40991</v>
      </c>
      <c r="B744">
        <v>1084.2940000000001</v>
      </c>
      <c r="C744">
        <v>6.7211999999999996</v>
      </c>
      <c r="F744">
        <f t="shared" si="66"/>
        <v>-2.2589475781123226E-3</v>
      </c>
      <c r="G744">
        <f t="shared" si="69"/>
        <v>2.6257656640521823E-4</v>
      </c>
      <c r="H744" s="3">
        <f t="shared" si="71"/>
        <v>8.2255340990560359</v>
      </c>
      <c r="S744">
        <f t="shared" si="67"/>
        <v>-3.5389769196282395E-2</v>
      </c>
      <c r="T744">
        <f t="shared" si="70"/>
        <v>6.8186397433822512E-4</v>
      </c>
      <c r="U744" s="3">
        <f t="shared" si="68"/>
        <v>5.4538979469212316</v>
      </c>
    </row>
    <row r="745" spans="1:21" x14ac:dyDescent="0.3">
      <c r="A745" s="1">
        <v>40998</v>
      </c>
      <c r="B745">
        <v>1074.4760000000001</v>
      </c>
      <c r="C745">
        <v>6.6006999999999998</v>
      </c>
      <c r="F745">
        <f t="shared" si="66"/>
        <v>-1.8091006007237787E-2</v>
      </c>
      <c r="G745">
        <f t="shared" si="69"/>
        <v>2.3745589837619055E-4</v>
      </c>
      <c r="H745" s="3">
        <f t="shared" si="71"/>
        <v>6.9672327124955808</v>
      </c>
      <c r="S745">
        <f t="shared" si="67"/>
        <v>-9.0959830759988394E-3</v>
      </c>
      <c r="T745">
        <f t="shared" si="70"/>
        <v>7.7963651815601766E-4</v>
      </c>
      <c r="U745" s="3">
        <f t="shared" si="68"/>
        <v>7.0505603368357512</v>
      </c>
    </row>
    <row r="746" spans="1:21" x14ac:dyDescent="0.3">
      <c r="A746" s="1">
        <v>41005</v>
      </c>
      <c r="B746">
        <v>1036.3969999999999</v>
      </c>
      <c r="C746">
        <v>6.7483000000000004</v>
      </c>
      <c r="F746">
        <f t="shared" si="66"/>
        <v>2.2114917298171017E-2</v>
      </c>
      <c r="G746">
        <f t="shared" si="69"/>
        <v>2.4634126499074475E-4</v>
      </c>
      <c r="H746" s="3">
        <f t="shared" si="71"/>
        <v>6.3234592221004799</v>
      </c>
      <c r="S746">
        <f t="shared" si="67"/>
        <v>-3.6082825814405611E-2</v>
      </c>
      <c r="T746">
        <f t="shared" si="70"/>
        <v>6.875298049615927E-4</v>
      </c>
      <c r="U746" s="3">
        <f t="shared" si="68"/>
        <v>5.3887124642435316</v>
      </c>
    </row>
    <row r="747" spans="1:21" x14ac:dyDescent="0.3">
      <c r="A747" s="1">
        <v>41012</v>
      </c>
      <c r="B747">
        <v>1027.7170000000001</v>
      </c>
      <c r="C747">
        <v>6.7831999999999999</v>
      </c>
      <c r="F747">
        <f t="shared" si="66"/>
        <v>5.1583456950730945E-3</v>
      </c>
      <c r="G747">
        <f t="shared" si="69"/>
        <v>2.6823155759430462E-4</v>
      </c>
      <c r="H747" s="3">
        <f t="shared" si="71"/>
        <v>8.1244600795137831</v>
      </c>
      <c r="S747">
        <f t="shared" si="67"/>
        <v>-8.4104377619239647E-3</v>
      </c>
      <c r="T747">
        <f t="shared" si="70"/>
        <v>7.9155783918790376E-4</v>
      </c>
      <c r="U747" s="3">
        <f t="shared" si="68"/>
        <v>7.0521452626273788</v>
      </c>
    </row>
    <row r="748" spans="1:21" x14ac:dyDescent="0.3">
      <c r="A748" s="1">
        <v>41019</v>
      </c>
      <c r="B748">
        <v>1055.7280000000001</v>
      </c>
      <c r="C748">
        <v>6.6825000000000001</v>
      </c>
      <c r="F748">
        <f t="shared" si="66"/>
        <v>-1.4956797976719199E-2</v>
      </c>
      <c r="G748">
        <f t="shared" si="69"/>
        <v>2.4399239447104405E-4</v>
      </c>
      <c r="H748" s="3">
        <f t="shared" si="71"/>
        <v>7.4015178521747451</v>
      </c>
      <c r="S748">
        <f t="shared" si="67"/>
        <v>2.6890739043732851E-2</v>
      </c>
      <c r="T748">
        <f t="shared" si="70"/>
        <v>6.9551492700968651E-4</v>
      </c>
      <c r="U748" s="3">
        <f t="shared" si="68"/>
        <v>6.2311796848062411</v>
      </c>
    </row>
    <row r="749" spans="1:21" x14ac:dyDescent="0.3">
      <c r="A749" s="1">
        <v>41026</v>
      </c>
      <c r="B749">
        <v>1056.672</v>
      </c>
      <c r="C749">
        <v>6.7115</v>
      </c>
      <c r="F749">
        <f t="shared" si="66"/>
        <v>4.3303039146167857E-3</v>
      </c>
      <c r="G749">
        <f t="shared" si="69"/>
        <v>2.4223665463713704E-4</v>
      </c>
      <c r="H749" s="3">
        <f t="shared" si="71"/>
        <v>8.2481854286521994</v>
      </c>
      <c r="S749">
        <f t="shared" si="67"/>
        <v>8.9377017879273214E-4</v>
      </c>
      <c r="T749">
        <f t="shared" si="70"/>
        <v>7.1293198317097365E-4</v>
      </c>
      <c r="U749" s="3">
        <f t="shared" si="68"/>
        <v>7.245004058629311</v>
      </c>
    </row>
    <row r="750" spans="1:21" x14ac:dyDescent="0.3">
      <c r="A750" s="1">
        <v>41033</v>
      </c>
      <c r="B750">
        <v>1031.9469999999999</v>
      </c>
      <c r="C750">
        <v>6.8158000000000003</v>
      </c>
      <c r="F750">
        <f t="shared" si="66"/>
        <v>1.5420973427950027E-2</v>
      </c>
      <c r="G750">
        <f t="shared" si="69"/>
        <v>2.2220678865433733E-4</v>
      </c>
      <c r="H750" s="3">
        <f t="shared" si="71"/>
        <v>7.3416989058873554</v>
      </c>
      <c r="S750">
        <f t="shared" si="67"/>
        <v>-2.367703737552505E-2</v>
      </c>
      <c r="T750">
        <f t="shared" si="70"/>
        <v>6.2091679929795996E-4</v>
      </c>
      <c r="U750" s="3">
        <f t="shared" si="68"/>
        <v>6.4814515994658084</v>
      </c>
    </row>
    <row r="751" spans="1:21" x14ac:dyDescent="0.3">
      <c r="A751" s="1">
        <v>41040</v>
      </c>
      <c r="B751">
        <v>1032.412</v>
      </c>
      <c r="C751">
        <v>6.9508999999999999</v>
      </c>
      <c r="F751">
        <f t="shared" si="66"/>
        <v>1.9627701222139148E-2</v>
      </c>
      <c r="G751">
        <f t="shared" si="69"/>
        <v>2.2585664615845834E-4</v>
      </c>
      <c r="H751" s="3">
        <f t="shared" si="71"/>
        <v>6.6898969017248984</v>
      </c>
      <c r="S751">
        <f t="shared" si="67"/>
        <v>4.5050304512403704E-4</v>
      </c>
      <c r="T751">
        <f t="shared" si="70"/>
        <v>6.2800959479160606E-4</v>
      </c>
      <c r="U751" s="3">
        <f t="shared" si="68"/>
        <v>7.3726319446628894</v>
      </c>
    </row>
    <row r="752" spans="1:21" x14ac:dyDescent="0.3">
      <c r="A752" s="1">
        <v>41047</v>
      </c>
      <c r="B752">
        <v>955.98400000000004</v>
      </c>
      <c r="C752">
        <v>7.14</v>
      </c>
      <c r="F752">
        <f t="shared" si="66"/>
        <v>2.6841628755850014E-2</v>
      </c>
      <c r="G752">
        <f t="shared" si="69"/>
        <v>2.4220058051647059E-4</v>
      </c>
      <c r="H752" s="3">
        <f t="shared" si="71"/>
        <v>5.351048593390372</v>
      </c>
      <c r="S752">
        <f t="shared" si="67"/>
        <v>-7.6911914669017381E-2</v>
      </c>
      <c r="T752">
        <f t="shared" si="70"/>
        <v>5.5136947653498629E-4</v>
      </c>
      <c r="U752" s="3">
        <f t="shared" si="68"/>
        <v>-3.2255309506021197</v>
      </c>
    </row>
    <row r="753" spans="1:21" x14ac:dyDescent="0.3">
      <c r="A753" s="1">
        <v>41054</v>
      </c>
      <c r="B753">
        <v>985.029</v>
      </c>
      <c r="C753">
        <v>7.1703999999999999</v>
      </c>
      <c r="F753">
        <f t="shared" si="66"/>
        <v>4.2486647095218927E-3</v>
      </c>
      <c r="G753">
        <f t="shared" si="69"/>
        <v>2.8588275845763188E-4</v>
      </c>
      <c r="H753" s="3">
        <f t="shared" si="71"/>
        <v>8.0967869671576125</v>
      </c>
      <c r="S753">
        <f t="shared" si="67"/>
        <v>2.9929905853385595E-2</v>
      </c>
      <c r="T753">
        <f t="shared" si="70"/>
        <v>1.3588869239951049E-3</v>
      </c>
      <c r="U753" s="3">
        <f t="shared" si="68"/>
        <v>5.9418738957385671</v>
      </c>
    </row>
    <row r="754" spans="1:21" x14ac:dyDescent="0.3">
      <c r="A754" s="1">
        <v>41061</v>
      </c>
      <c r="B754">
        <v>956.7</v>
      </c>
      <c r="C754">
        <v>7.2427999999999999</v>
      </c>
      <c r="F754">
        <f t="shared" si="66"/>
        <v>1.0046430903335537E-2</v>
      </c>
      <c r="G754">
        <f t="shared" si="69"/>
        <v>2.5752415795142648E-4</v>
      </c>
      <c r="H754" s="3">
        <f t="shared" si="71"/>
        <v>7.8724696240715035</v>
      </c>
      <c r="S754">
        <f t="shared" si="67"/>
        <v>-2.9181219678936578E-2</v>
      </c>
      <c r="T754">
        <f t="shared" si="70"/>
        <v>1.2809211565799345E-3</v>
      </c>
      <c r="U754" s="3">
        <f t="shared" si="68"/>
        <v>5.9953858014059778</v>
      </c>
    </row>
    <row r="755" spans="1:21" x14ac:dyDescent="0.3">
      <c r="A755" s="1">
        <v>41068</v>
      </c>
      <c r="B755">
        <v>975.755</v>
      </c>
      <c r="C755">
        <v>7.125</v>
      </c>
      <c r="F755">
        <f t="shared" si="66"/>
        <v>-1.639814580963626E-2</v>
      </c>
      <c r="G755">
        <f t="shared" si="69"/>
        <v>2.4205991181801211E-4</v>
      </c>
      <c r="H755" s="3">
        <f t="shared" si="71"/>
        <v>7.2154466514846263</v>
      </c>
      <c r="S755">
        <f t="shared" si="67"/>
        <v>1.9721667626860718E-2</v>
      </c>
      <c r="T755">
        <f t="shared" si="70"/>
        <v>1.210640905483685E-3</v>
      </c>
      <c r="U755" s="3">
        <f t="shared" si="68"/>
        <v>6.3953340885830299</v>
      </c>
    </row>
    <row r="756" spans="1:21" x14ac:dyDescent="0.3">
      <c r="A756" s="1">
        <v>41075</v>
      </c>
      <c r="B756">
        <v>977.53399999999999</v>
      </c>
      <c r="C756">
        <v>6.9874999999999998</v>
      </c>
      <c r="F756">
        <f t="shared" si="66"/>
        <v>-1.9486887673496735E-2</v>
      </c>
      <c r="G756">
        <f t="shared" si="69"/>
        <v>2.447729653486911E-4</v>
      </c>
      <c r="H756" s="3">
        <f t="shared" si="71"/>
        <v>6.7637875678088673</v>
      </c>
      <c r="S756">
        <f t="shared" si="67"/>
        <v>1.8215435523331891E-3</v>
      </c>
      <c r="T756">
        <f t="shared" si="70"/>
        <v>1.0851033944049564E-3</v>
      </c>
      <c r="U756" s="3">
        <f t="shared" si="68"/>
        <v>6.8230222097470987</v>
      </c>
    </row>
    <row r="757" spans="1:21" x14ac:dyDescent="0.3">
      <c r="A757" s="1">
        <v>41082</v>
      </c>
      <c r="B757">
        <v>1009.843</v>
      </c>
      <c r="C757">
        <v>7.0068000000000001</v>
      </c>
      <c r="F757">
        <f t="shared" si="66"/>
        <v>2.7582676141376292E-3</v>
      </c>
      <c r="G757">
        <f t="shared" si="69"/>
        <v>2.5703473777435382E-4</v>
      </c>
      <c r="H757" s="3">
        <f t="shared" si="71"/>
        <v>8.2367000472116096</v>
      </c>
      <c r="S757">
        <f t="shared" si="67"/>
        <v>3.251707834452431E-2</v>
      </c>
      <c r="T757">
        <f t="shared" si="70"/>
        <v>9.2569359373905489E-4</v>
      </c>
      <c r="U757" s="3">
        <f t="shared" si="68"/>
        <v>5.8427314471779574</v>
      </c>
    </row>
    <row r="758" spans="1:21" x14ac:dyDescent="0.3">
      <c r="A758" s="1">
        <v>41089</v>
      </c>
      <c r="B758">
        <v>1019.064</v>
      </c>
      <c r="C758">
        <v>6.9194000000000004</v>
      </c>
      <c r="F758">
        <f t="shared" si="66"/>
        <v>-1.2552045427202421E-2</v>
      </c>
      <c r="G758">
        <f t="shared" si="69"/>
        <v>2.3319094383955513E-4</v>
      </c>
      <c r="H758" s="3">
        <f t="shared" si="71"/>
        <v>7.6880098719172949</v>
      </c>
      <c r="S758">
        <f t="shared" si="67"/>
        <v>9.0896857158375768E-3</v>
      </c>
      <c r="T758">
        <f t="shared" si="70"/>
        <v>9.5037154251684469E-4</v>
      </c>
      <c r="U758" s="3">
        <f t="shared" si="68"/>
        <v>6.8717206201831482</v>
      </c>
    </row>
    <row r="759" spans="1:21" x14ac:dyDescent="0.3">
      <c r="A759" s="1">
        <v>41096</v>
      </c>
      <c r="B759">
        <v>1023.8680000000001</v>
      </c>
      <c r="C759">
        <v>7.01</v>
      </c>
      <c r="F759">
        <f t="shared" si="66"/>
        <v>1.3008640378345947E-2</v>
      </c>
      <c r="G759">
        <f t="shared" si="69"/>
        <v>2.2747509539033486E-4</v>
      </c>
      <c r="H759" s="3">
        <f t="shared" si="71"/>
        <v>7.6445434153256038</v>
      </c>
      <c r="S759">
        <f t="shared" si="67"/>
        <v>4.7030531166512464E-3</v>
      </c>
      <c r="T759">
        <f t="shared" si="70"/>
        <v>8.2716043377451388E-4</v>
      </c>
      <c r="U759" s="3">
        <f t="shared" si="68"/>
        <v>7.0707713565939088</v>
      </c>
    </row>
    <row r="760" spans="1:21" x14ac:dyDescent="0.3">
      <c r="A760" s="1">
        <v>41103</v>
      </c>
      <c r="B760">
        <v>1030.942</v>
      </c>
      <c r="C760">
        <v>7.0190000000000001</v>
      </c>
      <c r="F760">
        <f t="shared" si="66"/>
        <v>1.2830567017857659E-3</v>
      </c>
      <c r="G760">
        <f t="shared" si="69"/>
        <v>2.2390117385036058E-4</v>
      </c>
      <c r="H760" s="3">
        <f t="shared" si="71"/>
        <v>8.3969532866304899</v>
      </c>
      <c r="S760">
        <f t="shared" si="67"/>
        <v>6.885335332124219E-3</v>
      </c>
      <c r="T760">
        <f t="shared" si="70"/>
        <v>7.1748286803285759E-4</v>
      </c>
      <c r="U760" s="3">
        <f t="shared" si="68"/>
        <v>7.1736862619504009</v>
      </c>
    </row>
    <row r="761" spans="1:21" x14ac:dyDescent="0.3">
      <c r="A761" s="1">
        <v>41110</v>
      </c>
      <c r="B761">
        <v>1041.5630000000001</v>
      </c>
      <c r="C761">
        <v>6.9370000000000003</v>
      </c>
      <c r="F761">
        <f t="shared" si="66"/>
        <v>-1.1751353345120195E-2</v>
      </c>
      <c r="G761">
        <f t="shared" si="69"/>
        <v>2.0579056053931022E-4</v>
      </c>
      <c r="H761" s="3">
        <f t="shared" si="71"/>
        <v>7.8176086497816879</v>
      </c>
      <c r="S761">
        <f t="shared" si="67"/>
        <v>1.0249522177495871E-2</v>
      </c>
      <c r="T761">
        <f t="shared" si="70"/>
        <v>6.3149580290085001E-4</v>
      </c>
      <c r="U761" s="3">
        <f t="shared" si="68"/>
        <v>7.2010639131432015</v>
      </c>
    </row>
    <row r="762" spans="1:21" x14ac:dyDescent="0.3">
      <c r="A762" s="1">
        <v>41117</v>
      </c>
      <c r="B762">
        <v>1059.7460000000001</v>
      </c>
      <c r="C762">
        <v>6.8563999999999998</v>
      </c>
      <c r="F762">
        <f t="shared" si="66"/>
        <v>-1.1686881752399391E-2</v>
      </c>
      <c r="G762">
        <f t="shared" si="69"/>
        <v>2.0349683428622363E-4</v>
      </c>
      <c r="H762" s="3">
        <f t="shared" si="71"/>
        <v>7.8286791274155441</v>
      </c>
      <c r="S762">
        <f t="shared" si="67"/>
        <v>1.7306787200562591E-2</v>
      </c>
      <c r="T762">
        <f t="shared" si="70"/>
        <v>5.696455727751534E-4</v>
      </c>
      <c r="U762" s="3">
        <f t="shared" si="68"/>
        <v>6.9446869921550674</v>
      </c>
    </row>
    <row r="763" spans="1:21" x14ac:dyDescent="0.3">
      <c r="A763" s="1">
        <v>41124</v>
      </c>
      <c r="B763">
        <v>1081.066</v>
      </c>
      <c r="C763">
        <v>6.6980000000000004</v>
      </c>
      <c r="F763">
        <f t="shared" si="66"/>
        <v>-2.337354827875197E-2</v>
      </c>
      <c r="G763">
        <f t="shared" si="69"/>
        <v>2.0150028109971994E-4</v>
      </c>
      <c r="H763" s="3">
        <f t="shared" si="71"/>
        <v>5.7984443621859132</v>
      </c>
      <c r="S763">
        <f t="shared" si="67"/>
        <v>1.9918334604035508E-2</v>
      </c>
      <c r="T763">
        <f t="shared" si="70"/>
        <v>5.4766626996424783E-4</v>
      </c>
      <c r="U763" s="3">
        <f t="shared" si="68"/>
        <v>6.7854250845147659</v>
      </c>
    </row>
    <row r="764" spans="1:21" x14ac:dyDescent="0.3">
      <c r="A764" s="1">
        <v>41131</v>
      </c>
      <c r="B764">
        <v>1079.519</v>
      </c>
      <c r="C764">
        <v>6.6467999999999998</v>
      </c>
      <c r="F764">
        <f t="shared" si="66"/>
        <v>-7.6734385270914645E-3</v>
      </c>
      <c r="G764">
        <f t="shared" si="69"/>
        <v>2.3707968038131185E-4</v>
      </c>
      <c r="H764" s="3">
        <f t="shared" si="71"/>
        <v>8.0987519517879036</v>
      </c>
      <c r="S764">
        <f t="shared" si="67"/>
        <v>-1.4320198134921275E-3</v>
      </c>
      <c r="T764">
        <f t="shared" si="70"/>
        <v>5.4399049386827847E-4</v>
      </c>
      <c r="U764" s="3">
        <f t="shared" si="68"/>
        <v>7.5128090861695167</v>
      </c>
    </row>
    <row r="765" spans="1:21" x14ac:dyDescent="0.3">
      <c r="A765" s="1">
        <v>41138</v>
      </c>
      <c r="B765">
        <v>1091.4549999999999</v>
      </c>
      <c r="C765">
        <v>6.6684000000000001</v>
      </c>
      <c r="F765">
        <f t="shared" si="66"/>
        <v>3.2444152468173899E-3</v>
      </c>
      <c r="G765">
        <f t="shared" si="69"/>
        <v>2.2166955817064896E-4</v>
      </c>
      <c r="H765" s="3">
        <f t="shared" si="71"/>
        <v>8.3668366279048314</v>
      </c>
      <c r="S765">
        <f t="shared" si="67"/>
        <v>1.0996096930713845E-2</v>
      </c>
      <c r="T765">
        <f t="shared" si="70"/>
        <v>4.8292045296738774E-4</v>
      </c>
      <c r="U765" s="3">
        <f t="shared" si="68"/>
        <v>7.3852775250190907</v>
      </c>
    </row>
    <row r="766" spans="1:21" x14ac:dyDescent="0.3">
      <c r="A766" s="1">
        <v>41145</v>
      </c>
      <c r="B766">
        <v>1058.5820000000001</v>
      </c>
      <c r="C766">
        <v>6.5964</v>
      </c>
      <c r="F766">
        <f t="shared" si="66"/>
        <v>-1.085590541926088E-2</v>
      </c>
      <c r="G766">
        <f t="shared" si="69"/>
        <v>2.0478770337021106E-4</v>
      </c>
      <c r="H766" s="3">
        <f t="shared" si="71"/>
        <v>7.9180593703420943</v>
      </c>
      <c r="S766">
        <f t="shared" si="67"/>
        <v>-3.0581391782090576E-2</v>
      </c>
      <c r="T766">
        <f t="shared" si="70"/>
        <v>4.5045633141616796E-4</v>
      </c>
      <c r="U766" s="3">
        <f t="shared" si="68"/>
        <v>5.6290847432899742</v>
      </c>
    </row>
    <row r="767" spans="1:21" x14ac:dyDescent="0.3">
      <c r="A767" s="1">
        <v>41152</v>
      </c>
      <c r="B767">
        <v>1043.9269999999999</v>
      </c>
      <c r="C767">
        <v>6.6262999999999996</v>
      </c>
      <c r="F767">
        <f t="shared" si="66"/>
        <v>4.5225333650175314E-3</v>
      </c>
      <c r="G767">
        <f t="shared" si="69"/>
        <v>2.0084608486055827E-4</v>
      </c>
      <c r="H767" s="3">
        <f t="shared" si="71"/>
        <v>8.4111359583679146</v>
      </c>
      <c r="S767">
        <f t="shared" si="67"/>
        <v>-1.3940713063494405E-2</v>
      </c>
      <c r="T767">
        <f t="shared" si="70"/>
        <v>5.4369770538893964E-4</v>
      </c>
      <c r="U767" s="3">
        <f t="shared" si="68"/>
        <v>7.1596694791385538</v>
      </c>
    </row>
    <row r="768" spans="1:21" x14ac:dyDescent="0.3">
      <c r="A768" s="1">
        <v>41159</v>
      </c>
      <c r="B768">
        <v>1070.8699999999999</v>
      </c>
      <c r="C768">
        <v>6.5933000000000002</v>
      </c>
      <c r="F768">
        <f t="shared" si="66"/>
        <v>-4.9925971355476448E-3</v>
      </c>
      <c r="G768">
        <f t="shared" si="69"/>
        <v>1.8880873959109697E-4</v>
      </c>
      <c r="H768" s="3">
        <f t="shared" si="71"/>
        <v>8.4427586825939791</v>
      </c>
      <c r="S768">
        <f t="shared" si="67"/>
        <v>2.548183856809998E-2</v>
      </c>
      <c r="T768">
        <f t="shared" si="70"/>
        <v>5.1096955867704311E-4</v>
      </c>
      <c r="U768" s="3">
        <f t="shared" si="68"/>
        <v>6.3084318905396319</v>
      </c>
    </row>
    <row r="769" spans="1:21" x14ac:dyDescent="0.3">
      <c r="A769" s="1">
        <v>41166</v>
      </c>
      <c r="B769">
        <v>1114.979</v>
      </c>
      <c r="C769">
        <v>6.5518999999999998</v>
      </c>
      <c r="F769">
        <f t="shared" si="66"/>
        <v>-6.2988979829153424E-3</v>
      </c>
      <c r="G769">
        <f t="shared" si="69"/>
        <v>1.7945692767339663E-4</v>
      </c>
      <c r="H769" s="3">
        <f t="shared" si="71"/>
        <v>8.4044854271348086</v>
      </c>
      <c r="S769">
        <f t="shared" si="67"/>
        <v>4.0364168441854593E-2</v>
      </c>
      <c r="T769">
        <f t="shared" si="70"/>
        <v>5.5113369438192705E-4</v>
      </c>
      <c r="U769" s="3">
        <f t="shared" si="68"/>
        <v>4.5473246713099211</v>
      </c>
    </row>
    <row r="770" spans="1:21" x14ac:dyDescent="0.3">
      <c r="A770" s="1">
        <v>41173</v>
      </c>
      <c r="B770">
        <v>1099.8879999999999</v>
      </c>
      <c r="C770">
        <v>6.5609000000000002</v>
      </c>
      <c r="F770">
        <f t="shared" si="66"/>
        <v>1.3727047485264368E-3</v>
      </c>
      <c r="G770">
        <f t="shared" si="69"/>
        <v>1.7321511929116758E-4</v>
      </c>
      <c r="H770" s="3">
        <f t="shared" si="71"/>
        <v>8.6500977853756709</v>
      </c>
      <c r="S770">
        <f t="shared" si="67"/>
        <v>-1.3627214215317485E-2</v>
      </c>
      <c r="T770">
        <f t="shared" si="70"/>
        <v>7.2814596817524476E-4</v>
      </c>
      <c r="U770" s="3">
        <f t="shared" si="68"/>
        <v>6.9699764133818682</v>
      </c>
    </row>
    <row r="771" spans="1:21" x14ac:dyDescent="0.3">
      <c r="A771" s="1">
        <v>41180</v>
      </c>
      <c r="B771">
        <v>1072.45</v>
      </c>
      <c r="C771">
        <v>6.5640000000000001</v>
      </c>
      <c r="F771">
        <f t="shared" si="66"/>
        <v>4.7238456028560552E-4</v>
      </c>
      <c r="G771">
        <f t="shared" si="69"/>
        <v>1.6472440877819892E-4</v>
      </c>
      <c r="H771" s="3">
        <f t="shared" si="71"/>
        <v>8.7098820605704041</v>
      </c>
      <c r="S771">
        <f t="shared" si="67"/>
        <v>-2.526260575201679E-2</v>
      </c>
      <c r="T771">
        <f t="shared" si="70"/>
        <v>6.605619401143575E-4</v>
      </c>
      <c r="U771" s="3">
        <f t="shared" si="68"/>
        <v>6.3562737013737935</v>
      </c>
    </row>
    <row r="772" spans="1:21" x14ac:dyDescent="0.3">
      <c r="A772" s="1">
        <v>41187</v>
      </c>
      <c r="B772">
        <v>1093.54</v>
      </c>
      <c r="C772">
        <v>6.5979999999999999</v>
      </c>
      <c r="F772">
        <f t="shared" ref="F772:F835" si="72">LN(C772/C771)</f>
        <v>5.1663995785451193E-3</v>
      </c>
      <c r="G772">
        <f t="shared" si="69"/>
        <v>1.576907543405954E-4</v>
      </c>
      <c r="H772" s="3">
        <f t="shared" si="71"/>
        <v>8.5856086851074327</v>
      </c>
      <c r="S772">
        <f t="shared" ref="S772:S835" si="73">LN(B772/B771)</f>
        <v>1.9474389568660534E-2</v>
      </c>
      <c r="T772">
        <f t="shared" si="70"/>
        <v>6.7185159560445237E-4</v>
      </c>
      <c r="U772" s="3">
        <f t="shared" ref="U772:U835" si="74">-LN(T772)-S772*S772/T772</f>
        <v>6.7409855497057523</v>
      </c>
    </row>
    <row r="773" spans="1:21" x14ac:dyDescent="0.3">
      <c r="A773" s="1">
        <v>41194</v>
      </c>
      <c r="B773">
        <v>1058.6959999999999</v>
      </c>
      <c r="C773">
        <v>6.6886999999999999</v>
      </c>
      <c r="F773">
        <f t="shared" si="72"/>
        <v>1.365296257077464E-2</v>
      </c>
      <c r="G773">
        <f t="shared" ref="G773:G836" si="75">$L$3+$M$3*G772+($N$3)*F772^2</f>
        <v>1.543919695821895E-4</v>
      </c>
      <c r="H773" s="3">
        <f t="shared" si="71"/>
        <v>7.5686773156724829</v>
      </c>
      <c r="S773">
        <f t="shared" si="73"/>
        <v>-3.2382178113837985E-2</v>
      </c>
      <c r="T773">
        <f t="shared" ref="T773:T836" si="76">$Y$3+$Z$3*T772+($AA$3)*S772^2</f>
        <v>6.4299134678080241E-4</v>
      </c>
      <c r="U773" s="3">
        <f t="shared" si="74"/>
        <v>5.7185556968791582</v>
      </c>
    </row>
    <row r="774" spans="1:21" x14ac:dyDescent="0.3">
      <c r="A774" s="1">
        <v>41201</v>
      </c>
      <c r="B774">
        <v>1064.6420000000001</v>
      </c>
      <c r="C774">
        <v>6.5761000000000003</v>
      </c>
      <c r="F774">
        <f t="shared" si="72"/>
        <v>-1.697767092625584E-2</v>
      </c>
      <c r="G774">
        <f t="shared" si="75"/>
        <v>1.6621716353199762E-4</v>
      </c>
      <c r="H774" s="3">
        <f t="shared" ref="H774:H837" si="77">-LN(G774)-F774*F774/G774</f>
        <v>6.9680905827686752</v>
      </c>
      <c r="S774">
        <f t="shared" si="73"/>
        <v>5.6006302740025131E-3</v>
      </c>
      <c r="T774">
        <f t="shared" si="76"/>
        <v>7.178559560666346E-4</v>
      </c>
      <c r="U774" s="3">
        <f t="shared" si="74"/>
        <v>7.195546148873655</v>
      </c>
    </row>
    <row r="775" spans="1:21" x14ac:dyDescent="0.3">
      <c r="A775" s="1">
        <v>41208</v>
      </c>
      <c r="B775">
        <v>1059.202</v>
      </c>
      <c r="C775">
        <v>6.6927000000000003</v>
      </c>
      <c r="F775">
        <f t="shared" si="72"/>
        <v>1.7575515713668166E-2</v>
      </c>
      <c r="G775">
        <f t="shared" si="75"/>
        <v>1.8504832329875617E-4</v>
      </c>
      <c r="H775" s="3">
        <f t="shared" si="77"/>
        <v>6.9256066024119001</v>
      </c>
      <c r="S775">
        <f t="shared" si="73"/>
        <v>-5.1227979991452918E-3</v>
      </c>
      <c r="T775">
        <f t="shared" si="76"/>
        <v>6.2944116673084181E-4</v>
      </c>
      <c r="U775" s="3">
        <f t="shared" si="74"/>
        <v>7.328985536512743</v>
      </c>
    </row>
    <row r="776" spans="1:21" x14ac:dyDescent="0.3">
      <c r="A776" s="1">
        <v>41215</v>
      </c>
      <c r="B776">
        <v>1069.913</v>
      </c>
      <c r="C776">
        <v>6.7007000000000003</v>
      </c>
      <c r="F776">
        <f t="shared" si="72"/>
        <v>1.1946183868783982E-3</v>
      </c>
      <c r="G776">
        <f t="shared" si="75"/>
        <v>2.0218884351388698E-4</v>
      </c>
      <c r="H776" s="3">
        <f t="shared" si="77"/>
        <v>8.499250110713291</v>
      </c>
      <c r="S776">
        <f t="shared" si="73"/>
        <v>1.0061542340545222E-2</v>
      </c>
      <c r="T776">
        <f t="shared" si="76"/>
        <v>5.5637119965110603E-4</v>
      </c>
      <c r="U776" s="3">
        <f t="shared" si="74"/>
        <v>7.3121196587532378</v>
      </c>
    </row>
    <row r="777" spans="1:21" x14ac:dyDescent="0.3">
      <c r="A777" s="1">
        <v>41222</v>
      </c>
      <c r="B777">
        <v>1052.1469999999999</v>
      </c>
      <c r="C777">
        <v>6.7321</v>
      </c>
      <c r="F777">
        <f t="shared" si="72"/>
        <v>4.6751320933976657E-3</v>
      </c>
      <c r="G777">
        <f t="shared" si="75"/>
        <v>1.8816994592438864E-4</v>
      </c>
      <c r="H777" s="3">
        <f t="shared" si="77"/>
        <v>8.4620101419548082</v>
      </c>
      <c r="S777">
        <f t="shared" si="73"/>
        <v>-1.6744498362933218E-2</v>
      </c>
      <c r="T777">
        <f t="shared" si="76"/>
        <v>5.0763802370009466E-4</v>
      </c>
      <c r="U777" s="3">
        <f t="shared" si="74"/>
        <v>7.033422719518061</v>
      </c>
    </row>
    <row r="778" spans="1:21" x14ac:dyDescent="0.3">
      <c r="A778" s="1">
        <v>41229</v>
      </c>
      <c r="B778">
        <v>1027.04</v>
      </c>
      <c r="C778">
        <v>6.7824999999999998</v>
      </c>
      <c r="F778">
        <f t="shared" si="72"/>
        <v>7.4586349060968647E-3</v>
      </c>
      <c r="G778">
        <f t="shared" si="75"/>
        <v>1.7866046899882236E-4</v>
      </c>
      <c r="H778" s="3">
        <f t="shared" si="77"/>
        <v>8.3186437226058203</v>
      </c>
      <c r="S778">
        <f t="shared" si="73"/>
        <v>-2.415195981262765E-2</v>
      </c>
      <c r="T778">
        <f t="shared" si="76"/>
        <v>4.9413239353018846E-4</v>
      </c>
      <c r="U778" s="3">
        <f t="shared" si="74"/>
        <v>6.432219474657658</v>
      </c>
    </row>
    <row r="779" spans="1:21" x14ac:dyDescent="0.3">
      <c r="A779" s="1">
        <v>41236</v>
      </c>
      <c r="B779">
        <v>1071.7750000000001</v>
      </c>
      <c r="C779">
        <v>6.6143999999999998</v>
      </c>
      <c r="F779">
        <f t="shared" si="72"/>
        <v>-2.5096675045637729E-2</v>
      </c>
      <c r="G779">
        <f t="shared" si="75"/>
        <v>1.7401795637596049E-4</v>
      </c>
      <c r="H779" s="3">
        <f t="shared" si="77"/>
        <v>5.0369376597268278</v>
      </c>
      <c r="S779">
        <f t="shared" si="73"/>
        <v>4.2635273977996636E-2</v>
      </c>
      <c r="T779">
        <f t="shared" si="76"/>
        <v>5.2765183790260881E-4</v>
      </c>
      <c r="U779" s="3">
        <f t="shared" si="74"/>
        <v>4.1020625079123905</v>
      </c>
    </row>
    <row r="780" spans="1:21" x14ac:dyDescent="0.3">
      <c r="A780" s="1">
        <v>41243</v>
      </c>
      <c r="B780">
        <v>1085.8530000000001</v>
      </c>
      <c r="C780">
        <v>6.6553000000000004</v>
      </c>
      <c r="F780">
        <f t="shared" si="72"/>
        <v>6.1644392137945921E-3</v>
      </c>
      <c r="G780">
        <f t="shared" si="75"/>
        <v>2.2238393890619321E-4</v>
      </c>
      <c r="H780" s="3">
        <f t="shared" si="77"/>
        <v>8.2402281681639487</v>
      </c>
      <c r="S780">
        <f t="shared" si="73"/>
        <v>1.3049700674522265E-2</v>
      </c>
      <c r="T780">
        <f t="shared" si="76"/>
        <v>7.3667039304773328E-4</v>
      </c>
      <c r="U780" s="3">
        <f t="shared" si="74"/>
        <v>6.9822019037325198</v>
      </c>
    </row>
    <row r="781" spans="1:21" x14ac:dyDescent="0.3">
      <c r="A781" s="1">
        <v>41250</v>
      </c>
      <c r="B781">
        <v>1098.623</v>
      </c>
      <c r="C781">
        <v>6.6765999999999996</v>
      </c>
      <c r="F781">
        <f t="shared" si="72"/>
        <v>3.1953462181936068E-3</v>
      </c>
      <c r="G781">
        <f t="shared" si="75"/>
        <v>2.0786101558259063E-4</v>
      </c>
      <c r="H781" s="3">
        <f t="shared" si="77"/>
        <v>8.4295203938106038</v>
      </c>
      <c r="S781">
        <f t="shared" si="73"/>
        <v>1.1691724209775626E-2</v>
      </c>
      <c r="T781">
        <f t="shared" si="76"/>
        <v>6.6526778299916527E-4</v>
      </c>
      <c r="U781" s="3">
        <f t="shared" si="74"/>
        <v>7.1098451396008597</v>
      </c>
    </row>
    <row r="782" spans="1:21" x14ac:dyDescent="0.3">
      <c r="A782" s="1">
        <v>41257</v>
      </c>
      <c r="B782">
        <v>1098.0830000000001</v>
      </c>
      <c r="C782">
        <v>6.6717000000000004</v>
      </c>
      <c r="F782">
        <f t="shared" si="72"/>
        <v>-7.3417592054371981E-4</v>
      </c>
      <c r="G782">
        <f t="shared" si="75"/>
        <v>1.9356536203346051E-4</v>
      </c>
      <c r="H782" s="3">
        <f t="shared" si="77"/>
        <v>8.5471106513458182</v>
      </c>
      <c r="S782">
        <f t="shared" si="73"/>
        <v>-4.9164522778847783E-4</v>
      </c>
      <c r="T782">
        <f t="shared" si="76"/>
        <v>6.0192349828510142E-4</v>
      </c>
      <c r="U782" s="3">
        <f t="shared" si="74"/>
        <v>7.4149786289765869</v>
      </c>
    </row>
    <row r="783" spans="1:21" x14ac:dyDescent="0.3">
      <c r="A783" s="1">
        <v>41264</v>
      </c>
      <c r="B783">
        <v>1107.93</v>
      </c>
      <c r="C783">
        <v>6.5481999999999996</v>
      </c>
      <c r="F783">
        <f t="shared" si="72"/>
        <v>-1.8684497296857897E-2</v>
      </c>
      <c r="G783">
        <f t="shared" si="75"/>
        <v>1.8109884575859178E-4</v>
      </c>
      <c r="H783" s="3">
        <f t="shared" si="77"/>
        <v>6.6887333628051895</v>
      </c>
      <c r="S783">
        <f t="shared" si="73"/>
        <v>8.9274772182042633E-3</v>
      </c>
      <c r="T783">
        <f t="shared" si="76"/>
        <v>5.3003885638078761E-4</v>
      </c>
      <c r="U783" s="3">
        <f t="shared" si="74"/>
        <v>7.3921941896114305</v>
      </c>
    </row>
    <row r="784" spans="1:21" x14ac:dyDescent="0.3">
      <c r="A784" s="1">
        <v>41271</v>
      </c>
      <c r="B784">
        <v>1104.7270000000001</v>
      </c>
      <c r="C784">
        <v>6.5125999999999999</v>
      </c>
      <c r="F784">
        <f t="shared" si="72"/>
        <v>-5.4514406719290559E-3</v>
      </c>
      <c r="G784">
        <f t="shared" si="75"/>
        <v>2.0263785351989211E-4</v>
      </c>
      <c r="H784" s="3">
        <f t="shared" si="77"/>
        <v>8.3574334127927443</v>
      </c>
      <c r="S784">
        <f t="shared" si="73"/>
        <v>-2.8951638119130837E-3</v>
      </c>
      <c r="T784">
        <f t="shared" si="76"/>
        <v>4.8293226541318914E-4</v>
      </c>
      <c r="U784" s="3">
        <f t="shared" si="74"/>
        <v>7.6182777349725823</v>
      </c>
    </row>
    <row r="785" spans="1:21" x14ac:dyDescent="0.3">
      <c r="A785" s="1">
        <v>41278</v>
      </c>
      <c r="B785">
        <v>1136.768</v>
      </c>
      <c r="C785">
        <v>6.5354999999999999</v>
      </c>
      <c r="F785">
        <f t="shared" si="72"/>
        <v>3.5100931954998305E-3</v>
      </c>
      <c r="G785">
        <f t="shared" si="75"/>
        <v>1.9110231173021232E-4</v>
      </c>
      <c r="H785" s="3">
        <f t="shared" si="77"/>
        <v>8.4982295784324293</v>
      </c>
      <c r="S785">
        <f t="shared" si="73"/>
        <v>2.8590902591719061E-2</v>
      </c>
      <c r="T785">
        <f t="shared" si="76"/>
        <v>4.3391115709462782E-4</v>
      </c>
      <c r="U785" s="3">
        <f t="shared" si="74"/>
        <v>5.8587834684979176</v>
      </c>
    </row>
    <row r="786" spans="1:21" x14ac:dyDescent="0.3">
      <c r="A786" s="1">
        <v>41285</v>
      </c>
      <c r="B786">
        <v>1132.278</v>
      </c>
      <c r="C786">
        <v>6.4622999999999999</v>
      </c>
      <c r="F786">
        <f t="shared" si="72"/>
        <v>-1.1263563663442857E-2</v>
      </c>
      <c r="G786">
        <f t="shared" si="75"/>
        <v>1.80171812619601E-4</v>
      </c>
      <c r="H786" s="3">
        <f t="shared" si="77"/>
        <v>7.9174502885887446</v>
      </c>
      <c r="S786">
        <f t="shared" si="73"/>
        <v>-3.9576155445650288E-3</v>
      </c>
      <c r="T786">
        <f t="shared" si="76"/>
        <v>5.1283796669349558E-4</v>
      </c>
      <c r="U786" s="3">
        <f t="shared" si="74"/>
        <v>7.5450093510010081</v>
      </c>
    </row>
    <row r="787" spans="1:21" x14ac:dyDescent="0.3">
      <c r="A787" s="1">
        <v>41292</v>
      </c>
      <c r="B787">
        <v>1135.0239999999999</v>
      </c>
      <c r="C787">
        <v>6.5054999999999996</v>
      </c>
      <c r="F787">
        <f t="shared" si="72"/>
        <v>6.6626813813669044E-3</v>
      </c>
      <c r="G787">
        <f t="shared" si="75"/>
        <v>1.8171026006894735E-4</v>
      </c>
      <c r="H787" s="3">
        <f t="shared" si="77"/>
        <v>8.3687998320838553</v>
      </c>
      <c r="S787">
        <f t="shared" si="73"/>
        <v>2.4222634149728317E-3</v>
      </c>
      <c r="T787">
        <f t="shared" si="76"/>
        <v>4.5944269365293604E-4</v>
      </c>
      <c r="U787" s="3">
        <f t="shared" si="74"/>
        <v>7.6727257359350824</v>
      </c>
    </row>
    <row r="788" spans="1:21" x14ac:dyDescent="0.3">
      <c r="A788" s="1">
        <v>41299</v>
      </c>
      <c r="B788">
        <v>1158.5039999999999</v>
      </c>
      <c r="C788">
        <v>6.4496000000000002</v>
      </c>
      <c r="F788">
        <f t="shared" si="72"/>
        <v>-8.6298595806291456E-3</v>
      </c>
      <c r="G788">
        <f t="shared" si="75"/>
        <v>1.7546981013898995E-4</v>
      </c>
      <c r="H788" s="3">
        <f t="shared" si="77"/>
        <v>8.2236145499530267</v>
      </c>
      <c r="S788">
        <f t="shared" si="73"/>
        <v>2.0475721540690921E-2</v>
      </c>
      <c r="T788">
        <f t="shared" si="76"/>
        <v>4.1432865247903569E-4</v>
      </c>
      <c r="U788" s="3">
        <f t="shared" si="74"/>
        <v>6.7769606845443109</v>
      </c>
    </row>
    <row r="789" spans="1:21" x14ac:dyDescent="0.3">
      <c r="A789" s="1">
        <v>41306</v>
      </c>
      <c r="B789">
        <v>1176.1120000000001</v>
      </c>
      <c r="C789">
        <v>6.3014999999999999</v>
      </c>
      <c r="F789">
        <f t="shared" si="72"/>
        <v>-2.3230413085354992E-2</v>
      </c>
      <c r="G789">
        <f t="shared" si="75"/>
        <v>1.7314217271415571E-4</v>
      </c>
      <c r="H789" s="3">
        <f t="shared" si="77"/>
        <v>5.5445826604679276</v>
      </c>
      <c r="S789">
        <f t="shared" si="73"/>
        <v>1.5084565411867847E-2</v>
      </c>
      <c r="T789">
        <f t="shared" si="76"/>
        <v>4.3824332418849029E-4</v>
      </c>
      <c r="U789" s="3">
        <f t="shared" si="74"/>
        <v>7.2135176023123826</v>
      </c>
    </row>
    <row r="790" spans="1:21" x14ac:dyDescent="0.3">
      <c r="A790" s="1">
        <v>41313</v>
      </c>
      <c r="B790">
        <v>1175.05</v>
      </c>
      <c r="C790">
        <v>6.4356999999999998</v>
      </c>
      <c r="F790">
        <f t="shared" si="72"/>
        <v>2.1072914945333678E-2</v>
      </c>
      <c r="G790">
        <f t="shared" si="75"/>
        <v>2.1348608342195021E-4</v>
      </c>
      <c r="H790" s="3">
        <f t="shared" si="77"/>
        <v>6.3718607284243758</v>
      </c>
      <c r="S790">
        <f t="shared" si="73"/>
        <v>-9.0338315456362005E-4</v>
      </c>
      <c r="T790">
        <f t="shared" si="76"/>
        <v>4.2960059442831943E-4</v>
      </c>
      <c r="U790" s="3">
        <f t="shared" si="74"/>
        <v>7.7507549569888061</v>
      </c>
    </row>
    <row r="791" spans="1:21" x14ac:dyDescent="0.3">
      <c r="A791" s="1">
        <v>41320</v>
      </c>
      <c r="B791">
        <v>1183.434</v>
      </c>
      <c r="C791">
        <v>6.3171999999999997</v>
      </c>
      <c r="F791">
        <f t="shared" si="72"/>
        <v>-1.8584543226980582E-2</v>
      </c>
      <c r="G791">
        <f t="shared" si="75"/>
        <v>2.3751262407384853E-4</v>
      </c>
      <c r="H791" s="3">
        <f t="shared" si="77"/>
        <v>6.8911134057994756</v>
      </c>
      <c r="S791">
        <f t="shared" si="73"/>
        <v>7.1096817412164438E-3</v>
      </c>
      <c r="T791">
        <f t="shared" si="76"/>
        <v>3.8917712181913176E-4</v>
      </c>
      <c r="U791" s="3">
        <f t="shared" si="74"/>
        <v>7.7215927803665068</v>
      </c>
    </row>
    <row r="792" spans="1:21" x14ac:dyDescent="0.3">
      <c r="A792" s="1">
        <v>41327</v>
      </c>
      <c r="B792">
        <v>1205.0989999999999</v>
      </c>
      <c r="C792">
        <v>6.41</v>
      </c>
      <c r="F792">
        <f t="shared" si="72"/>
        <v>1.4583198918816181E-2</v>
      </c>
      <c r="G792">
        <f t="shared" si="75"/>
        <v>2.4803051034563527E-4</v>
      </c>
      <c r="H792" s="3">
        <f t="shared" si="77"/>
        <v>7.4445252046234476</v>
      </c>
      <c r="S792">
        <f t="shared" si="73"/>
        <v>1.8141339620742943E-2</v>
      </c>
      <c r="T792">
        <f t="shared" si="76"/>
        <v>3.6343007999602129E-4</v>
      </c>
      <c r="U792" s="3">
        <f t="shared" si="74"/>
        <v>7.0143623659343968</v>
      </c>
    </row>
    <row r="793" spans="1:21" x14ac:dyDescent="0.3">
      <c r="A793" s="1">
        <v>41334</v>
      </c>
      <c r="B793">
        <v>1199.2090000000001</v>
      </c>
      <c r="C793">
        <v>6.4298999999999999</v>
      </c>
      <c r="F793">
        <f t="shared" si="72"/>
        <v>3.0997150964808119E-3</v>
      </c>
      <c r="G793">
        <f t="shared" si="75"/>
        <v>2.4450817815860061E-4</v>
      </c>
      <c r="H793" s="3">
        <f t="shared" si="77"/>
        <v>8.276965636243979</v>
      </c>
      <c r="S793">
        <f t="shared" si="73"/>
        <v>-4.8995484627855964E-3</v>
      </c>
      <c r="T793">
        <f t="shared" si="76"/>
        <v>3.8335069485321584E-4</v>
      </c>
      <c r="U793" s="3">
        <f t="shared" si="74"/>
        <v>7.8039399320215015</v>
      </c>
    </row>
    <row r="794" spans="1:21" x14ac:dyDescent="0.3">
      <c r="A794" s="1">
        <v>41341</v>
      </c>
      <c r="B794">
        <v>1215.1389999999999</v>
      </c>
      <c r="C794">
        <v>6.4016000000000002</v>
      </c>
      <c r="F794">
        <f t="shared" si="72"/>
        <v>-4.4110269082258784E-3</v>
      </c>
      <c r="G794">
        <f t="shared" si="75"/>
        <v>2.2321809271532518E-4</v>
      </c>
      <c r="H794" s="3">
        <f t="shared" si="77"/>
        <v>8.3201946872824575</v>
      </c>
      <c r="S794">
        <f t="shared" si="73"/>
        <v>1.3196300759711043E-2</v>
      </c>
      <c r="T794">
        <f t="shared" si="76"/>
        <v>3.5475988551965897E-4</v>
      </c>
      <c r="U794" s="3">
        <f t="shared" si="74"/>
        <v>7.4531955179508991</v>
      </c>
    </row>
    <row r="795" spans="1:21" x14ac:dyDescent="0.3">
      <c r="A795" s="1">
        <v>41348</v>
      </c>
      <c r="B795">
        <v>1217.3520000000001</v>
      </c>
      <c r="C795">
        <v>6.3930999999999996</v>
      </c>
      <c r="F795">
        <f t="shared" si="72"/>
        <v>-1.3286753500240927E-3</v>
      </c>
      <c r="G795">
        <f t="shared" si="75"/>
        <v>2.0685378288995529E-4</v>
      </c>
      <c r="H795" s="3">
        <f t="shared" si="77"/>
        <v>8.4749639517074016</v>
      </c>
      <c r="S795">
        <f t="shared" si="73"/>
        <v>1.819534469438592E-3</v>
      </c>
      <c r="T795">
        <f t="shared" si="76"/>
        <v>3.5346183539708463E-4</v>
      </c>
      <c r="U795" s="3">
        <f t="shared" si="74"/>
        <v>7.9383685252681477</v>
      </c>
    </row>
    <row r="796" spans="1:21" x14ac:dyDescent="0.3">
      <c r="A796" s="1">
        <v>41355</v>
      </c>
      <c r="B796">
        <v>1196.43</v>
      </c>
      <c r="C796">
        <v>6.4939</v>
      </c>
      <c r="F796">
        <f t="shared" si="72"/>
        <v>1.5643990961592719E-2</v>
      </c>
      <c r="G796">
        <f t="shared" si="75"/>
        <v>1.9198220677863739E-4</v>
      </c>
      <c r="H796" s="3">
        <f t="shared" si="77"/>
        <v>7.2833311153876998</v>
      </c>
      <c r="S796">
        <f t="shared" si="73"/>
        <v>-1.7335885325618947E-2</v>
      </c>
      <c r="T796">
        <f t="shared" si="76"/>
        <v>3.2726874555048222E-4</v>
      </c>
      <c r="U796" s="3">
        <f t="shared" si="74"/>
        <v>7.1064226669060249</v>
      </c>
    </row>
    <row r="797" spans="1:21" x14ac:dyDescent="0.3">
      <c r="A797" s="1">
        <v>41362</v>
      </c>
      <c r="B797">
        <v>1201.1890000000001</v>
      </c>
      <c r="C797">
        <v>6.5228000000000002</v>
      </c>
      <c r="F797">
        <f t="shared" si="72"/>
        <v>4.4404568725829943E-3</v>
      </c>
      <c r="G797">
        <f t="shared" si="75"/>
        <v>2.0198457176656378E-4</v>
      </c>
      <c r="H797" s="3">
        <f t="shared" si="77"/>
        <v>8.4096996204001382</v>
      </c>
      <c r="S797">
        <f t="shared" si="73"/>
        <v>3.9697768909957871E-3</v>
      </c>
      <c r="T797">
        <f t="shared" si="76"/>
        <v>3.4956987273748031E-4</v>
      </c>
      <c r="U797" s="3">
        <f t="shared" si="74"/>
        <v>7.9137256104493154</v>
      </c>
    </row>
    <row r="798" spans="1:21" x14ac:dyDescent="0.3">
      <c r="A798" s="1">
        <v>41369</v>
      </c>
      <c r="B798">
        <v>1168.7950000000001</v>
      </c>
      <c r="C798">
        <v>6.45</v>
      </c>
      <c r="F798">
        <f t="shared" si="72"/>
        <v>-1.1223600797303954E-2</v>
      </c>
      <c r="G798">
        <f t="shared" si="75"/>
        <v>1.8966484868646882E-4</v>
      </c>
      <c r="H798" s="3">
        <f t="shared" si="77"/>
        <v>7.9060845690355892</v>
      </c>
      <c r="S798">
        <f t="shared" si="73"/>
        <v>-2.7338596022602784E-2</v>
      </c>
      <c r="T798">
        <f t="shared" si="76"/>
        <v>3.2591674675794166E-4</v>
      </c>
      <c r="U798" s="3">
        <f t="shared" si="74"/>
        <v>5.7356484937134571</v>
      </c>
    </row>
    <row r="799" spans="1:21" x14ac:dyDescent="0.3">
      <c r="A799" s="1">
        <v>41376</v>
      </c>
      <c r="B799">
        <v>1185.329</v>
      </c>
      <c r="C799">
        <v>6.3522999999999996</v>
      </c>
      <c r="F799">
        <f t="shared" si="72"/>
        <v>-1.5263178758967495E-2</v>
      </c>
      <c r="G799">
        <f t="shared" si="75"/>
        <v>1.8932404082323514E-4</v>
      </c>
      <c r="H799" s="3">
        <f t="shared" si="77"/>
        <v>7.3415431483753402</v>
      </c>
      <c r="S799">
        <f t="shared" si="73"/>
        <v>1.4047069630492537E-2</v>
      </c>
      <c r="T799">
        <f t="shared" si="76"/>
        <v>4.1420339577561912E-4</v>
      </c>
      <c r="U799" s="3">
        <f t="shared" si="74"/>
        <v>7.3127686991282941</v>
      </c>
    </row>
    <row r="800" spans="1:21" x14ac:dyDescent="0.3">
      <c r="A800" s="1">
        <v>41383</v>
      </c>
      <c r="B800">
        <v>1147.308</v>
      </c>
      <c r="C800">
        <v>6.5353000000000003</v>
      </c>
      <c r="F800">
        <f t="shared" si="72"/>
        <v>2.8401300630258475E-2</v>
      </c>
      <c r="G800">
        <f t="shared" si="75"/>
        <v>1.9876126174924296E-4</v>
      </c>
      <c r="H800" s="3">
        <f t="shared" si="77"/>
        <v>4.4651008657927074</v>
      </c>
      <c r="S800">
        <f t="shared" si="73"/>
        <v>-3.2602044492311424E-2</v>
      </c>
      <c r="T800">
        <f t="shared" si="76"/>
        <v>4.0549156610291038E-4</v>
      </c>
      <c r="U800" s="3">
        <f t="shared" si="74"/>
        <v>5.1891640902875205</v>
      </c>
    </row>
    <row r="801" spans="1:21" x14ac:dyDescent="0.3">
      <c r="A801" s="1">
        <v>41390</v>
      </c>
      <c r="B801">
        <v>1194.665</v>
      </c>
      <c r="C801">
        <v>6.5716000000000001</v>
      </c>
      <c r="F801">
        <f t="shared" si="72"/>
        <v>5.539081371072542E-3</v>
      </c>
      <c r="G801">
        <f t="shared" si="75"/>
        <v>2.5849147409808893E-4</v>
      </c>
      <c r="H801" s="3">
        <f t="shared" si="77"/>
        <v>8.1419537097898083</v>
      </c>
      <c r="S801">
        <f t="shared" si="73"/>
        <v>4.0447482662786784E-2</v>
      </c>
      <c r="T801">
        <f t="shared" si="76"/>
        <v>5.2570220903704144E-4</v>
      </c>
      <c r="U801" s="3">
        <f t="shared" si="74"/>
        <v>4.4387498174044158</v>
      </c>
    </row>
    <row r="802" spans="1:21" x14ac:dyDescent="0.3">
      <c r="A802" s="1">
        <v>41397</v>
      </c>
      <c r="B802">
        <v>1203.337</v>
      </c>
      <c r="C802">
        <v>6.5004999999999997</v>
      </c>
      <c r="F802">
        <f t="shared" si="72"/>
        <v>-1.0878237029958463E-2</v>
      </c>
      <c r="G802">
        <f t="shared" si="75"/>
        <v>2.3646651986254381E-4</v>
      </c>
      <c r="H802" s="3">
        <f t="shared" si="77"/>
        <v>7.8492692718358796</v>
      </c>
      <c r="S802">
        <f t="shared" si="73"/>
        <v>7.2327194091347516E-3</v>
      </c>
      <c r="T802">
        <f t="shared" si="76"/>
        <v>7.0833553469726762E-4</v>
      </c>
      <c r="U802" s="3">
        <f t="shared" si="74"/>
        <v>7.1787403269172581</v>
      </c>
    </row>
    <row r="803" spans="1:21" x14ac:dyDescent="0.3">
      <c r="A803" s="1">
        <v>41404</v>
      </c>
      <c r="B803">
        <v>1227.306</v>
      </c>
      <c r="C803">
        <v>6.593</v>
      </c>
      <c r="F803">
        <f t="shared" si="72"/>
        <v>1.4129383111076239E-2</v>
      </c>
      <c r="G803">
        <f t="shared" si="75"/>
        <v>2.2657002773947141E-4</v>
      </c>
      <c r="H803" s="3">
        <f t="shared" si="77"/>
        <v>7.5113184611128814</v>
      </c>
      <c r="S803">
        <f t="shared" si="73"/>
        <v>1.9722992626174704E-2</v>
      </c>
      <c r="T803">
        <f t="shared" si="76"/>
        <v>6.2473551652987027E-4</v>
      </c>
      <c r="U803" s="3">
        <f t="shared" si="74"/>
        <v>6.7555243780216401</v>
      </c>
    </row>
    <row r="804" spans="1:21" x14ac:dyDescent="0.3">
      <c r="A804" s="1">
        <v>41411</v>
      </c>
      <c r="B804">
        <v>1244.2529999999999</v>
      </c>
      <c r="C804">
        <v>6.6919000000000004</v>
      </c>
      <c r="F804">
        <f t="shared" si="72"/>
        <v>1.4889359665984011E-2</v>
      </c>
      <c r="G804">
        <f t="shared" si="75"/>
        <v>2.2592867407828789E-4</v>
      </c>
      <c r="H804" s="3">
        <f t="shared" si="77"/>
        <v>7.41403890909704</v>
      </c>
      <c r="S804">
        <f t="shared" si="73"/>
        <v>1.3713826455013739E-2</v>
      </c>
      <c r="T804">
        <f t="shared" si="76"/>
        <v>6.0588774128501812E-4</v>
      </c>
      <c r="U804" s="3">
        <f t="shared" si="74"/>
        <v>7.0984133898754562</v>
      </c>
    </row>
    <row r="805" spans="1:21" x14ac:dyDescent="0.3">
      <c r="A805" s="1">
        <v>41418</v>
      </c>
      <c r="B805">
        <v>1217.056</v>
      </c>
      <c r="C805">
        <v>6.6390000000000002</v>
      </c>
      <c r="F805">
        <f t="shared" si="72"/>
        <v>-7.9364900601242346E-3</v>
      </c>
      <c r="G805">
        <f t="shared" si="75"/>
        <v>2.2741088670545577E-4</v>
      </c>
      <c r="H805" s="3">
        <f t="shared" si="77"/>
        <v>8.1117738309202689</v>
      </c>
      <c r="S805">
        <f t="shared" si="73"/>
        <v>-2.2100522107427932E-2</v>
      </c>
      <c r="T805">
        <f t="shared" si="76"/>
        <v>5.6091294476579782E-4</v>
      </c>
      <c r="U805" s="3">
        <f t="shared" si="74"/>
        <v>6.6151625194815455</v>
      </c>
    </row>
    <row r="806" spans="1:21" x14ac:dyDescent="0.3">
      <c r="A806" s="1">
        <v>41425</v>
      </c>
      <c r="B806">
        <v>1214.7719999999999</v>
      </c>
      <c r="C806">
        <v>6.6159999999999997</v>
      </c>
      <c r="F806">
        <f t="shared" si="72"/>
        <v>-3.4703920156322226E-3</v>
      </c>
      <c r="G806">
        <f t="shared" si="75"/>
        <v>2.142044986600088E-4</v>
      </c>
      <c r="H806" s="3">
        <f t="shared" si="77"/>
        <v>8.3923545249816947</v>
      </c>
      <c r="S806">
        <f t="shared" si="73"/>
        <v>-1.8784228749615765E-3</v>
      </c>
      <c r="T806">
        <f t="shared" si="76"/>
        <v>5.6831435159552103E-4</v>
      </c>
      <c r="U806" s="3">
        <f t="shared" si="74"/>
        <v>7.4666271930550696</v>
      </c>
    </row>
    <row r="807" spans="1:21" x14ac:dyDescent="0.3">
      <c r="A807" s="1">
        <v>41432</v>
      </c>
      <c r="B807">
        <v>1192.98</v>
      </c>
      <c r="C807">
        <v>6.5552000000000001</v>
      </c>
      <c r="F807">
        <f t="shared" si="72"/>
        <v>-9.232329910920491E-3</v>
      </c>
      <c r="G807">
        <f t="shared" si="75"/>
        <v>1.9887403814248915E-4</v>
      </c>
      <c r="H807" s="3">
        <f t="shared" si="77"/>
        <v>8.0942464360121509</v>
      </c>
      <c r="S807">
        <f t="shared" si="73"/>
        <v>-1.8102026346341171E-2</v>
      </c>
      <c r="T807">
        <f t="shared" si="76"/>
        <v>5.0303280726171433E-4</v>
      </c>
      <c r="U807" s="3">
        <f t="shared" si="74"/>
        <v>6.9434396863191266</v>
      </c>
    </row>
    <row r="808" spans="1:21" x14ac:dyDescent="0.3">
      <c r="A808" s="1">
        <v>41439</v>
      </c>
      <c r="B808">
        <v>1177.585</v>
      </c>
      <c r="C808">
        <v>6.4344999999999999</v>
      </c>
      <c r="F808">
        <f t="shared" si="72"/>
        <v>-1.8584489858887127E-2</v>
      </c>
      <c r="G808">
        <f t="shared" si="75"/>
        <v>1.930913703593988E-4</v>
      </c>
      <c r="H808" s="3">
        <f t="shared" si="77"/>
        <v>6.763643283328495</v>
      </c>
      <c r="S808">
        <f t="shared" si="73"/>
        <v>-1.2988647376298262E-2</v>
      </c>
      <c r="T808">
        <f t="shared" si="76"/>
        <v>4.9732485178775995E-4</v>
      </c>
      <c r="U808" s="3">
        <f t="shared" si="74"/>
        <v>7.2670422450928873</v>
      </c>
    </row>
    <row r="809" spans="1:21" x14ac:dyDescent="0.3">
      <c r="A809" s="1">
        <v>41446</v>
      </c>
      <c r="B809">
        <v>1138.597</v>
      </c>
      <c r="C809">
        <v>6.673</v>
      </c>
      <c r="F809">
        <f t="shared" si="72"/>
        <v>3.6395395969886987E-2</v>
      </c>
      <c r="G809">
        <f t="shared" si="75"/>
        <v>2.1202101578312861E-4</v>
      </c>
      <c r="H809" s="3">
        <f t="shared" si="77"/>
        <v>2.2112140752411502</v>
      </c>
      <c r="S809">
        <f t="shared" si="73"/>
        <v>-3.3668928422920963E-2</v>
      </c>
      <c r="T809">
        <f t="shared" si="76"/>
        <v>4.6926857085245873E-4</v>
      </c>
      <c r="U809" s="3">
        <f t="shared" si="74"/>
        <v>5.2486680084821753</v>
      </c>
    </row>
    <row r="810" spans="1:21" x14ac:dyDescent="0.3">
      <c r="A810" s="1">
        <v>41453</v>
      </c>
      <c r="B810">
        <v>1151.001</v>
      </c>
      <c r="C810">
        <v>6.7030000000000003</v>
      </c>
      <c r="F810">
        <f t="shared" si="72"/>
        <v>4.4856534543511453E-3</v>
      </c>
      <c r="G810">
        <f t="shared" si="75"/>
        <v>3.1626564900002802E-4</v>
      </c>
      <c r="H810" s="3">
        <f t="shared" si="77"/>
        <v>7.9953071940558749</v>
      </c>
      <c r="S810">
        <f t="shared" si="73"/>
        <v>1.0835195832410275E-2</v>
      </c>
      <c r="T810">
        <f t="shared" si="76"/>
        <v>5.8826797948825955E-4</v>
      </c>
      <c r="U810" s="3">
        <f t="shared" si="74"/>
        <v>7.2387565588338108</v>
      </c>
    </row>
    <row r="811" spans="1:21" x14ac:dyDescent="0.3">
      <c r="A811" s="1">
        <v>41460</v>
      </c>
      <c r="B811">
        <v>1167.518</v>
      </c>
      <c r="C811">
        <v>6.7910000000000004</v>
      </c>
      <c r="F811">
        <f t="shared" si="72"/>
        <v>1.3043018755833755E-2</v>
      </c>
      <c r="G811">
        <f t="shared" si="75"/>
        <v>2.8234143556284721E-4</v>
      </c>
      <c r="H811" s="3">
        <f t="shared" si="77"/>
        <v>7.5698593709572402</v>
      </c>
      <c r="S811">
        <f t="shared" si="73"/>
        <v>1.4248129451853659E-2</v>
      </c>
      <c r="T811">
        <f t="shared" si="76"/>
        <v>5.3610535216262484E-4</v>
      </c>
      <c r="U811" s="3">
        <f t="shared" si="74"/>
        <v>7.1525057988421956</v>
      </c>
    </row>
    <row r="812" spans="1:21" x14ac:dyDescent="0.3">
      <c r="A812" s="1">
        <v>41467</v>
      </c>
      <c r="B812">
        <v>1210.7249999999999</v>
      </c>
      <c r="C812">
        <v>6.6620999999999997</v>
      </c>
      <c r="F812">
        <f t="shared" si="72"/>
        <v>-1.9163455965467872E-2</v>
      </c>
      <c r="G812">
        <f t="shared" si="75"/>
        <v>2.6845892303603092E-4</v>
      </c>
      <c r="H812" s="3">
        <f t="shared" si="77"/>
        <v>6.8548639061569725</v>
      </c>
      <c r="S812">
        <f t="shared" si="73"/>
        <v>3.6339225728612971E-2</v>
      </c>
      <c r="T812">
        <f t="shared" si="76"/>
        <v>5.0603445668856992E-4</v>
      </c>
      <c r="U812" s="3">
        <f t="shared" si="74"/>
        <v>4.9793219826416042</v>
      </c>
    </row>
    <row r="813" spans="1:21" x14ac:dyDescent="0.3">
      <c r="A813" s="1">
        <v>41474</v>
      </c>
      <c r="B813">
        <v>1221.21</v>
      </c>
      <c r="C813">
        <v>6.5343</v>
      </c>
      <c r="F813">
        <f t="shared" si="72"/>
        <v>-1.9369524359031609E-2</v>
      </c>
      <c r="G813">
        <f t="shared" si="75"/>
        <v>2.7510047615578068E-4</v>
      </c>
      <c r="H813" s="3">
        <f t="shared" si="77"/>
        <v>6.8345870835074356</v>
      </c>
      <c r="S813">
        <f t="shared" si="73"/>
        <v>8.6228167823783047E-3</v>
      </c>
      <c r="T813">
        <f t="shared" si="76"/>
        <v>6.4584101028270229E-4</v>
      </c>
      <c r="U813" s="3">
        <f t="shared" si="74"/>
        <v>7.229831388861097</v>
      </c>
    </row>
    <row r="814" spans="1:21" x14ac:dyDescent="0.3">
      <c r="A814" s="1">
        <v>41481</v>
      </c>
      <c r="B814">
        <v>1227.8599999999999</v>
      </c>
      <c r="C814">
        <v>6.4684999999999997</v>
      </c>
      <c r="F814">
        <f t="shared" si="72"/>
        <v>-1.0120983431335379E-2</v>
      </c>
      <c r="G814">
        <f t="shared" si="75"/>
        <v>2.8120520072769079E-4</v>
      </c>
      <c r="H814" s="3">
        <f t="shared" si="77"/>
        <v>7.8121570159734484</v>
      </c>
      <c r="S814">
        <f t="shared" si="73"/>
        <v>5.4306461991122422E-3</v>
      </c>
      <c r="T814">
        <f t="shared" si="76"/>
        <v>5.7686249490121455E-4</v>
      </c>
      <c r="U814" s="3">
        <f t="shared" si="74"/>
        <v>7.4067819369326013</v>
      </c>
    </row>
    <row r="815" spans="1:21" x14ac:dyDescent="0.3">
      <c r="A815" s="1">
        <v>41488</v>
      </c>
      <c r="B815">
        <v>1250.5360000000001</v>
      </c>
      <c r="C815">
        <v>6.5990000000000002</v>
      </c>
      <c r="F815">
        <f t="shared" si="72"/>
        <v>1.9973880025465088E-2</v>
      </c>
      <c r="G815">
        <f t="shared" si="75"/>
        <v>2.613930329715E-4</v>
      </c>
      <c r="H815" s="3">
        <f t="shared" si="77"/>
        <v>6.7232171741244846</v>
      </c>
      <c r="S815">
        <f t="shared" si="73"/>
        <v>1.8299442694706462E-2</v>
      </c>
      <c r="T815">
        <f t="shared" si="76"/>
        <v>5.138440339338237E-4</v>
      </c>
      <c r="U815" s="3">
        <f t="shared" si="74"/>
        <v>6.921895744818154</v>
      </c>
    </row>
    <row r="816" spans="1:21" x14ac:dyDescent="0.3">
      <c r="A816" s="1">
        <v>41495</v>
      </c>
      <c r="B816">
        <v>1253.7950000000001</v>
      </c>
      <c r="C816">
        <v>6.4996</v>
      </c>
      <c r="F816">
        <f t="shared" si="72"/>
        <v>-1.5177485854800398E-2</v>
      </c>
      <c r="G816">
        <f t="shared" si="75"/>
        <v>2.7225211367381316E-4</v>
      </c>
      <c r="H816" s="3">
        <f t="shared" si="77"/>
        <v>7.3626689435113679</v>
      </c>
      <c r="S816">
        <f t="shared" si="73"/>
        <v>2.6026925671628581E-3</v>
      </c>
      <c r="T816">
        <f t="shared" si="76"/>
        <v>5.0722474610148574E-4</v>
      </c>
      <c r="U816" s="3">
        <f t="shared" si="74"/>
        <v>7.5732013227992052</v>
      </c>
    </row>
    <row r="817" spans="1:21" x14ac:dyDescent="0.3">
      <c r="A817" s="1">
        <v>41502</v>
      </c>
      <c r="B817">
        <v>1255.0150000000001</v>
      </c>
      <c r="C817">
        <v>6.5114999999999998</v>
      </c>
      <c r="F817">
        <f t="shared" si="72"/>
        <v>1.8292078791367712E-3</v>
      </c>
      <c r="G817">
        <f t="shared" si="75"/>
        <v>2.657486424996062E-4</v>
      </c>
      <c r="H817" s="3">
        <f t="shared" si="77"/>
        <v>8.2203687983026317</v>
      </c>
      <c r="S817">
        <f t="shared" si="73"/>
        <v>9.7257273063021377E-4</v>
      </c>
      <c r="T817">
        <f t="shared" si="76"/>
        <v>4.5354389559508024E-4</v>
      </c>
      <c r="U817" s="3">
        <f t="shared" si="74"/>
        <v>7.6963329297765837</v>
      </c>
    </row>
    <row r="818" spans="1:21" x14ac:dyDescent="0.3">
      <c r="A818" s="1">
        <v>41509</v>
      </c>
      <c r="B818">
        <v>1243.8150000000001</v>
      </c>
      <c r="C818">
        <v>6.4889000000000001</v>
      </c>
      <c r="F818">
        <f t="shared" si="72"/>
        <v>-3.4768196003577725E-3</v>
      </c>
      <c r="G818">
        <f t="shared" si="75"/>
        <v>2.3986779300404142E-4</v>
      </c>
      <c r="H818" s="3">
        <f t="shared" si="77"/>
        <v>8.2850270773002528</v>
      </c>
      <c r="S818">
        <f t="shared" si="73"/>
        <v>-8.9642552719317956E-3</v>
      </c>
      <c r="T818">
        <f t="shared" si="76"/>
        <v>4.0877990525083047E-4</v>
      </c>
      <c r="U818" s="3">
        <f t="shared" si="74"/>
        <v>7.6057538743607669</v>
      </c>
    </row>
    <row r="819" spans="1:21" x14ac:dyDescent="0.3">
      <c r="A819" s="1">
        <v>41516</v>
      </c>
      <c r="B819">
        <v>1214.3510000000001</v>
      </c>
      <c r="C819">
        <v>6.6192000000000002</v>
      </c>
      <c r="F819">
        <f t="shared" si="72"/>
        <v>1.9881491899746868E-2</v>
      </c>
      <c r="G819">
        <f t="shared" si="75"/>
        <v>2.1968159391303721E-4</v>
      </c>
      <c r="H819" s="3">
        <f t="shared" si="77"/>
        <v>6.6240285006192794</v>
      </c>
      <c r="S819">
        <f t="shared" si="73"/>
        <v>-2.3973491730053753E-2</v>
      </c>
      <c r="T819">
        <f t="shared" si="76"/>
        <v>3.8384902874252899E-4</v>
      </c>
      <c r="U819" s="3">
        <f t="shared" si="74"/>
        <v>6.3679842799255191</v>
      </c>
    </row>
    <row r="820" spans="1:21" x14ac:dyDescent="0.3">
      <c r="A820" s="1">
        <v>41523</v>
      </c>
      <c r="B820">
        <v>1249.048</v>
      </c>
      <c r="C820">
        <v>6.6219999999999999</v>
      </c>
      <c r="F820">
        <f t="shared" si="72"/>
        <v>4.2292240004446164E-4</v>
      </c>
      <c r="G820">
        <f t="shared" si="75"/>
        <v>2.3810518101124068E-4</v>
      </c>
      <c r="H820" s="3">
        <f t="shared" si="77"/>
        <v>8.3420468501691314</v>
      </c>
      <c r="S820">
        <f t="shared" si="73"/>
        <v>2.8171883448024172E-2</v>
      </c>
      <c r="T820">
        <f t="shared" si="76"/>
        <v>4.3618541817493095E-4</v>
      </c>
      <c r="U820" s="3">
        <f t="shared" si="74"/>
        <v>5.9179072578553722</v>
      </c>
    </row>
    <row r="821" spans="1:21" x14ac:dyDescent="0.3">
      <c r="A821" s="1">
        <v>41530</v>
      </c>
      <c r="B821">
        <v>1265.9680000000001</v>
      </c>
      <c r="C821">
        <v>6.5580999999999996</v>
      </c>
      <c r="F821">
        <f t="shared" si="72"/>
        <v>-9.6965122674684094E-3</v>
      </c>
      <c r="G821">
        <f t="shared" si="75"/>
        <v>2.1717157709325475E-4</v>
      </c>
      <c r="H821" s="3">
        <f t="shared" si="77"/>
        <v>8.0018824357827345</v>
      </c>
      <c r="S821">
        <f t="shared" si="73"/>
        <v>1.34553857916397E-2</v>
      </c>
      <c r="T821">
        <f t="shared" si="76"/>
        <v>5.1119911430506416E-4</v>
      </c>
      <c r="U821" s="3">
        <f t="shared" si="74"/>
        <v>7.2245891799677917</v>
      </c>
    </row>
    <row r="822" spans="1:21" x14ac:dyDescent="0.3">
      <c r="A822" s="1">
        <v>41537</v>
      </c>
      <c r="B822">
        <v>1285.7829999999999</v>
      </c>
      <c r="C822">
        <v>6.359</v>
      </c>
      <c r="F822">
        <f t="shared" si="72"/>
        <v>-3.0829794572315307E-2</v>
      </c>
      <c r="G822">
        <f t="shared" si="75"/>
        <v>2.0872162042017572E-4</v>
      </c>
      <c r="H822" s="3">
        <f t="shared" si="77"/>
        <v>3.9207105031944494</v>
      </c>
      <c r="S822">
        <f t="shared" si="73"/>
        <v>1.5530824356012985E-2</v>
      </c>
      <c r="T822">
        <f t="shared" si="76"/>
        <v>4.8243232055848289E-4</v>
      </c>
      <c r="U822" s="3">
        <f t="shared" si="74"/>
        <v>7.1366899286774821</v>
      </c>
    </row>
    <row r="823" spans="1:21" x14ac:dyDescent="0.3">
      <c r="A823" s="1">
        <v>41544</v>
      </c>
      <c r="B823">
        <v>1269.4760000000001</v>
      </c>
      <c r="C823">
        <v>6.4314</v>
      </c>
      <c r="F823">
        <f t="shared" si="72"/>
        <v>1.1321111658121118E-2</v>
      </c>
      <c r="G823">
        <f t="shared" si="75"/>
        <v>2.7962427574802583E-4</v>
      </c>
      <c r="H823" s="3">
        <f t="shared" si="77"/>
        <v>7.7237073540207932</v>
      </c>
      <c r="S823">
        <f t="shared" si="73"/>
        <v>-1.2763654394094536E-2</v>
      </c>
      <c r="T823">
        <f t="shared" si="76"/>
        <v>4.6775353070158392E-4</v>
      </c>
      <c r="U823" s="3">
        <f t="shared" si="74"/>
        <v>7.3192854661510358</v>
      </c>
    </row>
    <row r="824" spans="1:21" x14ac:dyDescent="0.3">
      <c r="A824" s="1">
        <v>41551</v>
      </c>
      <c r="B824">
        <v>1251.3900000000001</v>
      </c>
      <c r="C824">
        <v>6.4257999999999997</v>
      </c>
      <c r="F824">
        <f t="shared" si="72"/>
        <v>-8.7110729460849838E-4</v>
      </c>
      <c r="G824">
        <f t="shared" si="75"/>
        <v>2.6244765699838144E-4</v>
      </c>
      <c r="H824" s="3">
        <f t="shared" si="77"/>
        <v>8.2425675481624037</v>
      </c>
      <c r="S824">
        <f t="shared" si="73"/>
        <v>-1.4349283402978844E-2</v>
      </c>
      <c r="T824">
        <f t="shared" si="76"/>
        <v>4.4422923589844914E-4</v>
      </c>
      <c r="U824" s="3">
        <f t="shared" si="74"/>
        <v>7.2556660423489046</v>
      </c>
    </row>
    <row r="825" spans="1:21" x14ac:dyDescent="0.3">
      <c r="A825" s="1">
        <v>41558</v>
      </c>
      <c r="B825">
        <v>1266.3879999999999</v>
      </c>
      <c r="C825">
        <v>6.4736000000000002</v>
      </c>
      <c r="F825">
        <f t="shared" si="72"/>
        <v>7.4112313425059194E-3</v>
      </c>
      <c r="G825">
        <f t="shared" si="75"/>
        <v>2.3695703225247721E-4</v>
      </c>
      <c r="H825" s="3">
        <f t="shared" si="77"/>
        <v>8.1158329558990498</v>
      </c>
      <c r="S825">
        <f t="shared" si="73"/>
        <v>1.1913820360506784E-2</v>
      </c>
      <c r="T825">
        <f t="shared" si="76"/>
        <v>4.3131276247471362E-4</v>
      </c>
      <c r="U825" s="3">
        <f t="shared" si="74"/>
        <v>7.4195907769330125</v>
      </c>
    </row>
    <row r="826" spans="1:21" x14ac:dyDescent="0.3">
      <c r="A826" s="1">
        <v>41565</v>
      </c>
      <c r="B826">
        <v>1283.9000000000001</v>
      </c>
      <c r="C826">
        <v>6.4130000000000003</v>
      </c>
      <c r="F826">
        <f t="shared" si="72"/>
        <v>-9.4051878245633522E-3</v>
      </c>
      <c r="G826">
        <f t="shared" si="75"/>
        <v>2.2121105612839725E-4</v>
      </c>
      <c r="H826" s="3">
        <f t="shared" si="77"/>
        <v>8.016514749623779</v>
      </c>
      <c r="S826">
        <f t="shared" si="73"/>
        <v>1.373356675422059E-2</v>
      </c>
      <c r="T826">
        <f t="shared" si="76"/>
        <v>4.1133842949139419E-4</v>
      </c>
      <c r="U826" s="3">
        <f t="shared" si="74"/>
        <v>7.3375646279538884</v>
      </c>
    </row>
    <row r="827" spans="1:21" x14ac:dyDescent="0.3">
      <c r="A827" s="1">
        <v>41572</v>
      </c>
      <c r="B827">
        <v>1290.634</v>
      </c>
      <c r="C827">
        <v>6.3181000000000003</v>
      </c>
      <c r="F827">
        <f t="shared" si="72"/>
        <v>-1.490865011848503E-2</v>
      </c>
      <c r="G827">
        <f t="shared" si="75"/>
        <v>2.1149095853608224E-4</v>
      </c>
      <c r="H827" s="3">
        <f t="shared" si="77"/>
        <v>7.4103715694747834</v>
      </c>
      <c r="S827">
        <f t="shared" si="73"/>
        <v>5.2312498936632375E-3</v>
      </c>
      <c r="T827">
        <f t="shared" si="76"/>
        <v>4.0186701066804461E-4</v>
      </c>
      <c r="U827" s="3">
        <f t="shared" si="74"/>
        <v>7.7512922496874959</v>
      </c>
    </row>
    <row r="828" spans="1:21" x14ac:dyDescent="0.3">
      <c r="A828" s="1">
        <v>41579</v>
      </c>
      <c r="B828">
        <v>1278.415</v>
      </c>
      <c r="C828">
        <v>6.5357000000000003</v>
      </c>
      <c r="F828">
        <f t="shared" si="72"/>
        <v>3.3860926823237707E-2</v>
      </c>
      <c r="G828">
        <f t="shared" si="75"/>
        <v>2.1575938873925492E-4</v>
      </c>
      <c r="H828" s="3">
        <f t="shared" si="77"/>
        <v>3.1272680432283941</v>
      </c>
      <c r="S828">
        <f t="shared" si="73"/>
        <v>-9.5125411307560546E-3</v>
      </c>
      <c r="T828">
        <f t="shared" si="76"/>
        <v>3.7039909339387118E-4</v>
      </c>
      <c r="U828" s="3">
        <f t="shared" si="74"/>
        <v>7.6566296641533231</v>
      </c>
    </row>
    <row r="829" spans="1:21" x14ac:dyDescent="0.3">
      <c r="A829" s="1">
        <v>41586</v>
      </c>
      <c r="B829">
        <v>1281.8620000000001</v>
      </c>
      <c r="C829">
        <v>6.5894000000000004</v>
      </c>
      <c r="F829">
        <f t="shared" si="72"/>
        <v>8.182840456932924E-3</v>
      </c>
      <c r="G829">
        <f t="shared" si="75"/>
        <v>3.0313083899024325E-4</v>
      </c>
      <c r="H829" s="3">
        <f t="shared" si="77"/>
        <v>7.8804550213128293</v>
      </c>
      <c r="S829">
        <f t="shared" si="73"/>
        <v>2.6926790208338602E-3</v>
      </c>
      <c r="T829">
        <f t="shared" si="76"/>
        <v>3.5394694901231898E-4</v>
      </c>
      <c r="U829" s="3">
        <f t="shared" si="74"/>
        <v>7.9258787519404992</v>
      </c>
    </row>
    <row r="830" spans="1:21" x14ac:dyDescent="0.3">
      <c r="A830" s="1">
        <v>41593</v>
      </c>
      <c r="B830">
        <v>1295.9269999999999</v>
      </c>
      <c r="C830">
        <v>6.6294000000000004</v>
      </c>
      <c r="F830">
        <f t="shared" si="72"/>
        <v>6.052005036635986E-3</v>
      </c>
      <c r="G830">
        <f t="shared" si="75"/>
        <v>2.7594606149126011E-4</v>
      </c>
      <c r="H830" s="3">
        <f t="shared" si="77"/>
        <v>8.0625735309117896</v>
      </c>
      <c r="S830">
        <f t="shared" si="73"/>
        <v>1.0912560784512979E-2</v>
      </c>
      <c r="T830">
        <f t="shared" si="76"/>
        <v>3.2824512345723414E-4</v>
      </c>
      <c r="U830" s="3">
        <f t="shared" si="74"/>
        <v>7.6589601005112131</v>
      </c>
    </row>
    <row r="831" spans="1:21" x14ac:dyDescent="0.3">
      <c r="A831" s="1">
        <v>41600</v>
      </c>
      <c r="B831">
        <v>1297.8699999999999</v>
      </c>
      <c r="C831">
        <v>6.5709</v>
      </c>
      <c r="F831">
        <f t="shared" si="72"/>
        <v>-8.8634929489249357E-3</v>
      </c>
      <c r="G831">
        <f t="shared" si="75"/>
        <v>2.5115551972957516E-4</v>
      </c>
      <c r="H831" s="3">
        <f t="shared" si="77"/>
        <v>7.9766379685692659</v>
      </c>
      <c r="S831">
        <f t="shared" si="73"/>
        <v>1.498189999783119E-3</v>
      </c>
      <c r="T831">
        <f t="shared" si="76"/>
        <v>3.2367515064432611E-4</v>
      </c>
      <c r="U831" s="3">
        <f t="shared" si="74"/>
        <v>8.0288355184795126</v>
      </c>
    </row>
    <row r="832" spans="1:21" x14ac:dyDescent="0.3">
      <c r="A832" s="1">
        <v>41607</v>
      </c>
      <c r="B832">
        <v>1307.7059999999999</v>
      </c>
      <c r="C832">
        <v>6.5617999999999999</v>
      </c>
      <c r="F832">
        <f t="shared" si="72"/>
        <v>-1.3858538543403795E-3</v>
      </c>
      <c r="G832">
        <f t="shared" si="75"/>
        <v>2.3486651075572593E-4</v>
      </c>
      <c r="H832" s="3">
        <f t="shared" si="77"/>
        <v>8.3483158722259301</v>
      </c>
      <c r="S832">
        <f t="shared" si="73"/>
        <v>7.5499979451602835E-3</v>
      </c>
      <c r="T832">
        <f t="shared" si="76"/>
        <v>3.0274879948730387E-4</v>
      </c>
      <c r="U832" s="3">
        <f t="shared" si="74"/>
        <v>7.9143240855457835</v>
      </c>
    </row>
    <row r="833" spans="1:21" x14ac:dyDescent="0.3">
      <c r="A833" s="1">
        <v>41614</v>
      </c>
      <c r="B833">
        <v>1274.634</v>
      </c>
      <c r="C833">
        <v>6.5022000000000002</v>
      </c>
      <c r="F833">
        <f t="shared" si="72"/>
        <v>-9.1243743869144443E-3</v>
      </c>
      <c r="G833">
        <f t="shared" si="75"/>
        <v>2.1470432685408841E-4</v>
      </c>
      <c r="H833" s="3">
        <f t="shared" si="77"/>
        <v>8.0584865662938157</v>
      </c>
      <c r="S833">
        <f t="shared" si="73"/>
        <v>-2.5615378550508886E-2</v>
      </c>
      <c r="T833">
        <f t="shared" si="76"/>
        <v>2.9368827730193983E-4</v>
      </c>
      <c r="U833" s="3">
        <f t="shared" si="74"/>
        <v>5.8988281726792291</v>
      </c>
    </row>
    <row r="834" spans="1:21" x14ac:dyDescent="0.3">
      <c r="A834" s="1">
        <v>41621</v>
      </c>
      <c r="B834">
        <v>1255.7139999999999</v>
      </c>
      <c r="C834">
        <v>6.5711000000000004</v>
      </c>
      <c r="F834">
        <f t="shared" si="72"/>
        <v>1.0540665008872501E-2</v>
      </c>
      <c r="G834">
        <f t="shared" si="75"/>
        <v>2.0574401006765133E-4</v>
      </c>
      <c r="H834" s="3">
        <f t="shared" si="77"/>
        <v>7.948859102439263</v>
      </c>
      <c r="S834">
        <f t="shared" si="73"/>
        <v>-1.495474346712858E-2</v>
      </c>
      <c r="T834">
        <f t="shared" si="76"/>
        <v>3.7441895686404666E-4</v>
      </c>
      <c r="U834" s="3">
        <f t="shared" si="74"/>
        <v>7.2928247411948384</v>
      </c>
    </row>
    <row r="835" spans="1:21" x14ac:dyDescent="0.3">
      <c r="A835" s="1">
        <v>41628</v>
      </c>
      <c r="B835">
        <v>1309.923</v>
      </c>
      <c r="C835">
        <v>6.5869</v>
      </c>
      <c r="F835">
        <f t="shared" si="72"/>
        <v>2.401581941632563E-3</v>
      </c>
      <c r="G835">
        <f t="shared" si="75"/>
        <v>2.0100895311773957E-4</v>
      </c>
      <c r="H835" s="3">
        <f t="shared" si="77"/>
        <v>8.4834678795227649</v>
      </c>
      <c r="S835">
        <f t="shared" si="73"/>
        <v>4.2264021749113936E-2</v>
      </c>
      <c r="T835">
        <f t="shared" si="76"/>
        <v>3.7682370900986355E-4</v>
      </c>
      <c r="U835" s="3">
        <f t="shared" si="74"/>
        <v>3.1434593499845205</v>
      </c>
    </row>
    <row r="836" spans="1:21" x14ac:dyDescent="0.3">
      <c r="A836" s="1">
        <v>41635</v>
      </c>
      <c r="B836">
        <v>1334.4179999999999</v>
      </c>
      <c r="C836">
        <v>6.5068000000000001</v>
      </c>
      <c r="F836">
        <f t="shared" ref="F836:F899" si="78">LN(C836/C835)</f>
        <v>-1.2235044215211245E-2</v>
      </c>
      <c r="G836">
        <f t="shared" si="75"/>
        <v>1.8760753553053613E-4</v>
      </c>
      <c r="H836" s="3">
        <f t="shared" si="77"/>
        <v>7.7832356772734208</v>
      </c>
      <c r="S836">
        <f t="shared" ref="S836:S899" si="79">LN(B836/B835)</f>
        <v>1.8526884880424893E-2</v>
      </c>
      <c r="T836">
        <f t="shared" si="76"/>
        <v>6.086683196143217E-4</v>
      </c>
      <c r="U836" s="3">
        <f t="shared" ref="U836:U899" si="80">-LN(T836)-S836*S836/T836</f>
        <v>6.840308486178186</v>
      </c>
    </row>
    <row r="837" spans="1:21" x14ac:dyDescent="0.3">
      <c r="A837" s="1">
        <v>41642</v>
      </c>
      <c r="B837">
        <v>1325.1210000000001</v>
      </c>
      <c r="C837">
        <v>6.5204000000000004</v>
      </c>
      <c r="F837">
        <f t="shared" si="78"/>
        <v>2.0879398398364283E-3</v>
      </c>
      <c r="G837">
        <f t="shared" ref="G837:G900" si="81">$L$3+$M$3*G836+($N$3)*F836^2</f>
        <v>1.8981036044885512E-4</v>
      </c>
      <c r="H837" s="3">
        <f t="shared" si="77"/>
        <v>8.5465174642753219</v>
      </c>
      <c r="S837">
        <f t="shared" si="79"/>
        <v>-6.9914657165834181E-3</v>
      </c>
      <c r="T837">
        <f t="shared" ref="T837:T900" si="82">$Y$3+$Z$3*T836+($AA$3)*S836^2</f>
        <v>5.8601555187506437E-4</v>
      </c>
      <c r="U837" s="3">
        <f t="shared" si="80"/>
        <v>7.3587524623710863</v>
      </c>
    </row>
    <row r="838" spans="1:21" x14ac:dyDescent="0.3">
      <c r="A838" s="1">
        <v>41649</v>
      </c>
      <c r="B838">
        <v>1329.8430000000001</v>
      </c>
      <c r="C838">
        <v>6.4813000000000001</v>
      </c>
      <c r="F838">
        <f t="shared" si="78"/>
        <v>-6.0146162228200163E-3</v>
      </c>
      <c r="G838">
        <f t="shared" si="81"/>
        <v>1.7840175823813844E-4</v>
      </c>
      <c r="H838" s="3">
        <f t="shared" ref="H838:H901" si="83">-LN(G838)-F838*F838/G838</f>
        <v>8.4286964072765755</v>
      </c>
      <c r="S838">
        <f t="shared" si="79"/>
        <v>3.5571141295914601E-3</v>
      </c>
      <c r="T838">
        <f t="shared" si="82"/>
        <v>5.2418280332772248E-4</v>
      </c>
      <c r="U838" s="3">
        <f t="shared" si="80"/>
        <v>7.5295314313617014</v>
      </c>
    </row>
    <row r="839" spans="1:21" x14ac:dyDescent="0.3">
      <c r="A839" s="1">
        <v>41656</v>
      </c>
      <c r="B839">
        <v>1350.098</v>
      </c>
      <c r="C839">
        <v>6.4660000000000002</v>
      </c>
      <c r="F839">
        <f t="shared" si="78"/>
        <v>-2.3634282239362809E-3</v>
      </c>
      <c r="G839">
        <f t="shared" si="81"/>
        <v>1.7204197388429092E-4</v>
      </c>
      <c r="H839" s="3">
        <f t="shared" si="83"/>
        <v>8.635304459399201</v>
      </c>
      <c r="S839">
        <f t="shared" si="79"/>
        <v>1.5116292255207974E-2</v>
      </c>
      <c r="T839">
        <f t="shared" si="82"/>
        <v>4.682790976495577E-4</v>
      </c>
      <c r="U839" s="3">
        <f t="shared" si="80"/>
        <v>7.1784843196829957</v>
      </c>
    </row>
    <row r="840" spans="1:21" x14ac:dyDescent="0.3">
      <c r="A840" s="1">
        <v>41663</v>
      </c>
      <c r="B840">
        <v>1318.528</v>
      </c>
      <c r="C840">
        <v>6.4371999999999998</v>
      </c>
      <c r="F840">
        <f t="shared" si="78"/>
        <v>-4.4640163410386308E-3</v>
      </c>
      <c r="G840">
        <f t="shared" si="81"/>
        <v>1.6410945426551402E-4</v>
      </c>
      <c r="H840" s="3">
        <f t="shared" si="83"/>
        <v>8.5935491980397991</v>
      </c>
      <c r="S840">
        <f t="shared" si="79"/>
        <v>-2.3661219569179437E-2</v>
      </c>
      <c r="T840">
        <f t="shared" si="82"/>
        <v>4.5430839355086995E-4</v>
      </c>
      <c r="U840" s="3">
        <f t="shared" si="80"/>
        <v>6.4644143272772956</v>
      </c>
    </row>
    <row r="841" spans="1:21" x14ac:dyDescent="0.3">
      <c r="A841" s="1">
        <v>41670</v>
      </c>
      <c r="B841">
        <v>1304.454</v>
      </c>
      <c r="C841">
        <v>6.5446</v>
      </c>
      <c r="F841">
        <f t="shared" si="78"/>
        <v>1.6546619176808136E-2</v>
      </c>
      <c r="G841">
        <f t="shared" si="81"/>
        <v>1.5898109047203019E-4</v>
      </c>
      <c r="H841" s="3">
        <f t="shared" si="83"/>
        <v>7.0245669800801211</v>
      </c>
      <c r="S841">
        <f t="shared" si="79"/>
        <v>-1.073140041883104E-2</v>
      </c>
      <c r="T841">
        <f t="shared" si="82"/>
        <v>4.9162720395329784E-4</v>
      </c>
      <c r="U841" s="3">
        <f t="shared" si="80"/>
        <v>7.3835413038208912</v>
      </c>
    </row>
    <row r="842" spans="1:21" x14ac:dyDescent="0.3">
      <c r="A842" s="1">
        <v>41677</v>
      </c>
      <c r="B842">
        <v>1313.204</v>
      </c>
      <c r="C842">
        <v>6.4832999999999998</v>
      </c>
      <c r="F842">
        <f t="shared" si="78"/>
        <v>-9.4106421440570444E-3</v>
      </c>
      <c r="G842">
        <f t="shared" si="81"/>
        <v>1.7787063155779481E-4</v>
      </c>
      <c r="H842" s="3">
        <f t="shared" si="83"/>
        <v>8.1365630668350111</v>
      </c>
      <c r="S842">
        <f t="shared" si="79"/>
        <v>6.6853902149731775E-3</v>
      </c>
      <c r="T842">
        <f t="shared" si="82"/>
        <v>4.5673168171942873E-4</v>
      </c>
      <c r="U842" s="3">
        <f t="shared" si="80"/>
        <v>7.59355735941653</v>
      </c>
    </row>
    <row r="843" spans="1:21" x14ac:dyDescent="0.3">
      <c r="A843" s="1">
        <v>41684</v>
      </c>
      <c r="B843">
        <v>1335.8910000000001</v>
      </c>
      <c r="C843">
        <v>6.4359999999999999</v>
      </c>
      <c r="F843">
        <f t="shared" si="78"/>
        <v>-7.3224108648170536E-3</v>
      </c>
      <c r="G843">
        <f t="shared" si="81"/>
        <v>1.7636711630722606E-4</v>
      </c>
      <c r="H843" s="3">
        <f t="shared" si="83"/>
        <v>8.3389309543649031</v>
      </c>
      <c r="S843">
        <f t="shared" si="79"/>
        <v>1.7128532324541975E-2</v>
      </c>
      <c r="T843">
        <f t="shared" si="82"/>
        <v>4.1782319409295601E-4</v>
      </c>
      <c r="U843" s="3">
        <f t="shared" si="80"/>
        <v>7.0782733224368393</v>
      </c>
    </row>
    <row r="844" spans="1:21" x14ac:dyDescent="0.3">
      <c r="A844" s="1">
        <v>41691</v>
      </c>
      <c r="B844">
        <v>1349.1189999999999</v>
      </c>
      <c r="C844">
        <v>6.5252999999999997</v>
      </c>
      <c r="F844">
        <f t="shared" si="78"/>
        <v>1.3779700033204214E-2</v>
      </c>
      <c r="G844">
        <f t="shared" si="81"/>
        <v>1.7197609300146534E-4</v>
      </c>
      <c r="H844" s="3">
        <f t="shared" si="83"/>
        <v>7.564047358786139</v>
      </c>
      <c r="S844">
        <f t="shared" si="79"/>
        <v>9.8533018667920844E-3</v>
      </c>
      <c r="T844">
        <f t="shared" si="82"/>
        <v>4.2258479968314961E-4</v>
      </c>
      <c r="U844" s="3">
        <f t="shared" si="80"/>
        <v>7.5393734984189997</v>
      </c>
    </row>
    <row r="845" spans="1:21" x14ac:dyDescent="0.3">
      <c r="A845" s="1">
        <v>41698</v>
      </c>
      <c r="B845">
        <v>1369.127</v>
      </c>
      <c r="C845">
        <v>6.4067999999999996</v>
      </c>
      <c r="F845">
        <f t="shared" si="78"/>
        <v>-1.8327002851337183E-2</v>
      </c>
      <c r="G845">
        <f t="shared" si="81"/>
        <v>1.8078706000647932E-4</v>
      </c>
      <c r="H845" s="3">
        <f t="shared" si="83"/>
        <v>6.7603196968710044</v>
      </c>
      <c r="S845">
        <f t="shared" si="79"/>
        <v>1.4721523621192813E-2</v>
      </c>
      <c r="T845">
        <f t="shared" si="82"/>
        <v>3.9760145655595057E-4</v>
      </c>
      <c r="U845" s="3">
        <f t="shared" si="80"/>
        <v>7.2849838006163941</v>
      </c>
    </row>
    <row r="846" spans="1:21" x14ac:dyDescent="0.3">
      <c r="A846" s="1">
        <v>41705</v>
      </c>
      <c r="B846">
        <v>1358.3630000000001</v>
      </c>
      <c r="C846">
        <v>6.3802000000000003</v>
      </c>
      <c r="F846">
        <f t="shared" si="78"/>
        <v>-4.1604814842598767E-3</v>
      </c>
      <c r="G846">
        <f t="shared" si="81"/>
        <v>2.0118390749155745E-4</v>
      </c>
      <c r="H846" s="3">
        <f t="shared" si="83"/>
        <v>8.425252384114021</v>
      </c>
      <c r="S846">
        <f t="shared" si="79"/>
        <v>-7.8930121706916826E-3</v>
      </c>
      <c r="T846">
        <f t="shared" si="82"/>
        <v>3.9476694735798981E-4</v>
      </c>
      <c r="U846" s="3">
        <f t="shared" si="80"/>
        <v>7.6794012522756141</v>
      </c>
    </row>
    <row r="847" spans="1:21" x14ac:dyDescent="0.3">
      <c r="A847" s="1">
        <v>41712</v>
      </c>
      <c r="B847">
        <v>1326.8230000000001</v>
      </c>
      <c r="C847">
        <v>6.3836000000000004</v>
      </c>
      <c r="F847">
        <f t="shared" si="78"/>
        <v>5.3275671515050685E-4</v>
      </c>
      <c r="G847">
        <f t="shared" si="81"/>
        <v>1.887971912123419E-4</v>
      </c>
      <c r="H847" s="3">
        <f t="shared" si="83"/>
        <v>8.5733338236829635</v>
      </c>
      <c r="S847">
        <f t="shared" si="79"/>
        <v>-2.3492935395289946E-2</v>
      </c>
      <c r="T847">
        <f t="shared" si="82"/>
        <v>3.6973097665955008E-4</v>
      </c>
      <c r="U847" s="3">
        <f t="shared" si="80"/>
        <v>6.4099792322845506</v>
      </c>
    </row>
    <row r="848" spans="1:21" x14ac:dyDescent="0.3">
      <c r="A848" s="1">
        <v>41719</v>
      </c>
      <c r="B848">
        <v>1351.4280000000001</v>
      </c>
      <c r="C848">
        <v>6.4238999999999997</v>
      </c>
      <c r="F848">
        <f t="shared" si="78"/>
        <v>6.2932083552494408E-3</v>
      </c>
      <c r="G848">
        <f t="shared" si="81"/>
        <v>1.7721044453212123E-4</v>
      </c>
      <c r="H848" s="3">
        <f t="shared" si="83"/>
        <v>8.4146842207212735</v>
      </c>
      <c r="S848">
        <f t="shared" si="79"/>
        <v>1.8374448293679461E-2</v>
      </c>
      <c r="T848">
        <f t="shared" si="82"/>
        <v>4.2128232224010909E-4</v>
      </c>
      <c r="U848" s="3">
        <f t="shared" si="80"/>
        <v>6.9707962004670971</v>
      </c>
    </row>
    <row r="849" spans="1:21" x14ac:dyDescent="0.3">
      <c r="A849" s="1">
        <v>41726</v>
      </c>
      <c r="B849">
        <v>1346.481</v>
      </c>
      <c r="C849">
        <v>6.4993999999999996</v>
      </c>
      <c r="F849">
        <f t="shared" si="78"/>
        <v>1.1684455050522831E-2</v>
      </c>
      <c r="G849">
        <f t="shared" si="81"/>
        <v>1.7138754274037026E-4</v>
      </c>
      <c r="H849" s="3">
        <f t="shared" si="83"/>
        <v>7.8749880575866253</v>
      </c>
      <c r="S849">
        <f t="shared" si="79"/>
        <v>-3.667288662702552E-3</v>
      </c>
      <c r="T849">
        <f t="shared" si="82"/>
        <v>4.3192140108918876E-4</v>
      </c>
      <c r="U849" s="3">
        <f t="shared" si="80"/>
        <v>7.7161293043104138</v>
      </c>
    </row>
    <row r="850" spans="1:21" x14ac:dyDescent="0.3">
      <c r="A850" s="1">
        <v>41733</v>
      </c>
      <c r="B850">
        <v>1369.694</v>
      </c>
      <c r="C850">
        <v>6.5523999999999996</v>
      </c>
      <c r="F850">
        <f t="shared" si="78"/>
        <v>8.1215297996726638E-3</v>
      </c>
      <c r="G850">
        <f t="shared" si="81"/>
        <v>1.7546629514447908E-4</v>
      </c>
      <c r="H850" s="3">
        <f t="shared" si="83"/>
        <v>8.272155229409929</v>
      </c>
      <c r="S850">
        <f t="shared" si="79"/>
        <v>1.7092834715061171E-2</v>
      </c>
      <c r="T850">
        <f t="shared" si="82"/>
        <v>3.9293380667210052E-4</v>
      </c>
      <c r="U850" s="3">
        <f t="shared" si="80"/>
        <v>7.0983217664891534</v>
      </c>
    </row>
    <row r="851" spans="1:21" x14ac:dyDescent="0.3">
      <c r="A851" s="1">
        <v>41740</v>
      </c>
      <c r="B851">
        <v>1344.1220000000001</v>
      </c>
      <c r="C851">
        <v>6.5316999999999998</v>
      </c>
      <c r="F851">
        <f t="shared" si="78"/>
        <v>-3.1641484351866071E-3</v>
      </c>
      <c r="G851">
        <f t="shared" si="81"/>
        <v>1.7236627514548351E-4</v>
      </c>
      <c r="H851" s="3">
        <f t="shared" si="83"/>
        <v>8.6078041854492877</v>
      </c>
      <c r="S851">
        <f t="shared" si="79"/>
        <v>-1.8846345436973146E-2</v>
      </c>
      <c r="T851">
        <f t="shared" si="82"/>
        <v>4.0204757352031289E-4</v>
      </c>
      <c r="U851" s="3">
        <f t="shared" si="80"/>
        <v>6.9355005621192625</v>
      </c>
    </row>
    <row r="852" spans="1:21" x14ac:dyDescent="0.3">
      <c r="A852" s="1">
        <v>41747</v>
      </c>
      <c r="B852">
        <v>1341.5650000000001</v>
      </c>
      <c r="C852">
        <v>6.5959000000000003</v>
      </c>
      <c r="F852">
        <f t="shared" si="78"/>
        <v>9.7809975658186728E-3</v>
      </c>
      <c r="G852">
        <f t="shared" si="81"/>
        <v>1.6477415806087214E-4</v>
      </c>
      <c r="H852" s="3">
        <f t="shared" si="83"/>
        <v>8.130334534828739</v>
      </c>
      <c r="S852">
        <f t="shared" si="79"/>
        <v>-1.9041688570635136E-3</v>
      </c>
      <c r="T852">
        <f t="shared" si="82"/>
        <v>4.187728607632082E-4</v>
      </c>
      <c r="U852" s="3">
        <f t="shared" si="80"/>
        <v>7.7695235882812641</v>
      </c>
    </row>
    <row r="853" spans="1:21" x14ac:dyDescent="0.3">
      <c r="A853" s="1">
        <v>41754</v>
      </c>
      <c r="B853">
        <v>1360.354</v>
      </c>
      <c r="C853">
        <v>6.5865</v>
      </c>
      <c r="F853">
        <f t="shared" si="78"/>
        <v>-1.4261441912264338E-3</v>
      </c>
      <c r="G853">
        <f t="shared" si="81"/>
        <v>1.6639595776680164E-4</v>
      </c>
      <c r="H853" s="3">
        <f t="shared" si="83"/>
        <v>8.6889171450771396</v>
      </c>
      <c r="S853">
        <f t="shared" si="79"/>
        <v>1.3908117061246061E-2</v>
      </c>
      <c r="T853">
        <f t="shared" si="82"/>
        <v>3.8073425835401784E-4</v>
      </c>
      <c r="U853" s="3">
        <f t="shared" si="80"/>
        <v>7.3653492446832241</v>
      </c>
    </row>
    <row r="854" spans="1:21" x14ac:dyDescent="0.3">
      <c r="A854" s="1">
        <v>41761</v>
      </c>
      <c r="B854">
        <v>1360.193</v>
      </c>
      <c r="C854">
        <v>6.5053999999999998</v>
      </c>
      <c r="F854">
        <f t="shared" si="78"/>
        <v>-1.238949845313447E-2</v>
      </c>
      <c r="G854">
        <f t="shared" si="81"/>
        <v>1.5921015292853256E-4</v>
      </c>
      <c r="H854" s="3">
        <f t="shared" si="83"/>
        <v>7.781153080048079</v>
      </c>
      <c r="S854">
        <f t="shared" si="79"/>
        <v>-1.1835855082673169E-4</v>
      </c>
      <c r="T854">
        <f t="shared" si="82"/>
        <v>3.7754506315627976E-4</v>
      </c>
      <c r="U854" s="3">
        <f t="shared" si="80"/>
        <v>7.8817835189670262</v>
      </c>
    </row>
    <row r="855" spans="1:21" x14ac:dyDescent="0.3">
      <c r="A855" s="1">
        <v>41768</v>
      </c>
      <c r="B855">
        <v>1354.336</v>
      </c>
      <c r="C855">
        <v>6.5720999999999998</v>
      </c>
      <c r="F855">
        <f t="shared" si="78"/>
        <v>1.0200814892816008E-2</v>
      </c>
      <c r="G855">
        <f t="shared" si="81"/>
        <v>1.6713580295916265E-4</v>
      </c>
      <c r="H855" s="3">
        <f t="shared" si="83"/>
        <v>8.0741166074929946</v>
      </c>
      <c r="S855">
        <f t="shared" si="79"/>
        <v>-4.3153041201707768E-3</v>
      </c>
      <c r="T855">
        <f t="shared" si="82"/>
        <v>3.4648189924687699E-4</v>
      </c>
      <c r="U855" s="3">
        <f t="shared" si="80"/>
        <v>7.9139344600903883</v>
      </c>
    </row>
    <row r="856" spans="1:21" x14ac:dyDescent="0.3">
      <c r="A856" s="1">
        <v>41775</v>
      </c>
      <c r="B856">
        <v>1382.1410000000001</v>
      </c>
      <c r="C856">
        <v>6.5651999999999999</v>
      </c>
      <c r="F856">
        <f t="shared" si="78"/>
        <v>-1.0504442517829291E-3</v>
      </c>
      <c r="G856">
        <f t="shared" si="81"/>
        <v>1.6907194628499299E-4</v>
      </c>
      <c r="H856" s="3">
        <f t="shared" si="83"/>
        <v>8.6786598042840151</v>
      </c>
      <c r="S856">
        <f t="shared" si="79"/>
        <v>2.032244886640508E-2</v>
      </c>
      <c r="T856">
        <f t="shared" si="82"/>
        <v>3.2381217425059516E-4</v>
      </c>
      <c r="U856" s="3">
        <f t="shared" si="80"/>
        <v>6.7599102286926493</v>
      </c>
    </row>
    <row r="857" spans="1:21" x14ac:dyDescent="0.3">
      <c r="A857" s="1">
        <v>41782</v>
      </c>
      <c r="B857">
        <v>1392.2809999999999</v>
      </c>
      <c r="C857">
        <v>6.6422999999999996</v>
      </c>
      <c r="F857">
        <f t="shared" si="78"/>
        <v>1.1675317177245625E-2</v>
      </c>
      <c r="G857">
        <f t="shared" si="81"/>
        <v>1.6129492582625757E-4</v>
      </c>
      <c r="H857" s="3">
        <f t="shared" si="83"/>
        <v>7.8871593576777128</v>
      </c>
      <c r="S857">
        <f t="shared" si="79"/>
        <v>7.3096631653751121E-3</v>
      </c>
      <c r="T857">
        <f t="shared" si="82"/>
        <v>3.6328821968981996E-4</v>
      </c>
      <c r="U857" s="3">
        <f t="shared" si="80"/>
        <v>7.7732375017611615</v>
      </c>
    </row>
    <row r="858" spans="1:21" x14ac:dyDescent="0.3">
      <c r="A858" s="1">
        <v>41789</v>
      </c>
      <c r="B858">
        <v>1402.0820000000001</v>
      </c>
      <c r="C858">
        <v>6.6875</v>
      </c>
      <c r="F858">
        <f t="shared" si="78"/>
        <v>6.7818231692358668E-3</v>
      </c>
      <c r="G858">
        <f t="shared" si="81"/>
        <v>1.6726551262165678E-4</v>
      </c>
      <c r="H858" s="3">
        <f t="shared" si="83"/>
        <v>8.4209573499354384</v>
      </c>
      <c r="S858">
        <f t="shared" si="79"/>
        <v>7.0148654207604607E-3</v>
      </c>
      <c r="T858">
        <f t="shared" si="82"/>
        <v>3.426792589721415E-4</v>
      </c>
      <c r="U858" s="3">
        <f t="shared" si="80"/>
        <v>7.8351168343566808</v>
      </c>
    </row>
    <row r="859" spans="1:21" x14ac:dyDescent="0.3">
      <c r="A859" s="1">
        <v>41796</v>
      </c>
      <c r="B859">
        <v>1391.1980000000001</v>
      </c>
      <c r="C859">
        <v>6.6279000000000003</v>
      </c>
      <c r="F859">
        <f t="shared" si="78"/>
        <v>-8.9521002791697613E-3</v>
      </c>
      <c r="G859">
        <f t="shared" si="81"/>
        <v>1.6390584589454665E-4</v>
      </c>
      <c r="H859" s="3">
        <f t="shared" si="83"/>
        <v>8.2272785572186748</v>
      </c>
      <c r="S859">
        <f t="shared" si="79"/>
        <v>-7.7930283274320758E-3</v>
      </c>
      <c r="T859">
        <f t="shared" si="82"/>
        <v>3.2520156132575097E-4</v>
      </c>
      <c r="U859" s="3">
        <f t="shared" si="80"/>
        <v>7.8443156899552466</v>
      </c>
    </row>
    <row r="860" spans="1:21" x14ac:dyDescent="0.3">
      <c r="A860" s="1">
        <v>41803</v>
      </c>
      <c r="B860">
        <v>1390.1469999999999</v>
      </c>
      <c r="C860">
        <v>6.6448</v>
      </c>
      <c r="F860">
        <f t="shared" si="78"/>
        <v>2.5465819513967826E-3</v>
      </c>
      <c r="G860">
        <f t="shared" si="81"/>
        <v>1.6428239576346109E-4</v>
      </c>
      <c r="H860" s="3">
        <f t="shared" si="83"/>
        <v>8.6744484904004988</v>
      </c>
      <c r="S860">
        <f t="shared" si="79"/>
        <v>-7.5574950250618825E-4</v>
      </c>
      <c r="T860">
        <f t="shared" si="82"/>
        <v>3.1260137965402227E-4</v>
      </c>
      <c r="U860" s="3">
        <f t="shared" si="80"/>
        <v>8.068754615854262</v>
      </c>
    </row>
    <row r="861" spans="1:21" x14ac:dyDescent="0.3">
      <c r="A861" s="1">
        <v>41810</v>
      </c>
      <c r="B861">
        <v>1386.037</v>
      </c>
      <c r="C861">
        <v>6.7088000000000001</v>
      </c>
      <c r="F861">
        <f t="shared" si="78"/>
        <v>9.5855035400090154E-3</v>
      </c>
      <c r="G861">
        <f t="shared" si="81"/>
        <v>1.5790092861736284E-4</v>
      </c>
      <c r="H861" s="3">
        <f t="shared" si="83"/>
        <v>8.1716470130695704</v>
      </c>
      <c r="S861">
        <f t="shared" si="79"/>
        <v>-2.9609010084883812E-3</v>
      </c>
      <c r="T861">
        <f t="shared" si="82"/>
        <v>2.934451685541468E-4</v>
      </c>
      <c r="U861" s="3">
        <f t="shared" si="80"/>
        <v>8.1039438680934364</v>
      </c>
    </row>
    <row r="862" spans="1:21" x14ac:dyDescent="0.3">
      <c r="A862" s="1">
        <v>41817</v>
      </c>
      <c r="B862">
        <v>1379.0239999999999</v>
      </c>
      <c r="C862">
        <v>6.7309000000000001</v>
      </c>
      <c r="F862">
        <f t="shared" si="78"/>
        <v>3.2887668503671108E-3</v>
      </c>
      <c r="G862">
        <f t="shared" si="81"/>
        <v>1.6048058209364182E-4</v>
      </c>
      <c r="H862" s="3">
        <f t="shared" si="83"/>
        <v>8.6699401229766391</v>
      </c>
      <c r="S862">
        <f t="shared" si="79"/>
        <v>-5.0725933624883972E-3</v>
      </c>
      <c r="T862">
        <f t="shared" si="82"/>
        <v>2.7898263066555569E-4</v>
      </c>
      <c r="U862" s="3">
        <f t="shared" si="80"/>
        <v>8.0921287562171038</v>
      </c>
    </row>
    <row r="863" spans="1:21" x14ac:dyDescent="0.3">
      <c r="A863" s="1">
        <v>41824</v>
      </c>
      <c r="B863">
        <v>1399.941</v>
      </c>
      <c r="C863">
        <v>6.8437000000000001</v>
      </c>
      <c r="F863">
        <f t="shared" si="78"/>
        <v>1.6619656769284397E-2</v>
      </c>
      <c r="G863">
        <f t="shared" si="81"/>
        <v>1.5521223260024265E-4</v>
      </c>
      <c r="H863" s="3">
        <f t="shared" si="83"/>
        <v>6.9911345177135056</v>
      </c>
      <c r="S863">
        <f t="shared" si="79"/>
        <v>1.5054090300435471E-2</v>
      </c>
      <c r="T863">
        <f t="shared" si="82"/>
        <v>2.6964908930006577E-4</v>
      </c>
      <c r="U863" s="3">
        <f t="shared" si="80"/>
        <v>7.3779426081752142</v>
      </c>
    </row>
    <row r="864" spans="1:21" x14ac:dyDescent="0.3">
      <c r="A864" s="1">
        <v>41831</v>
      </c>
      <c r="B864">
        <v>1362.345</v>
      </c>
      <c r="C864">
        <v>6.7888999999999999</v>
      </c>
      <c r="F864">
        <f t="shared" si="78"/>
        <v>-8.0395955528107521E-3</v>
      </c>
      <c r="G864">
        <f t="shared" si="81"/>
        <v>1.7503538690073617E-4</v>
      </c>
      <c r="H864" s="3">
        <f t="shared" si="83"/>
        <v>8.2812536543266884</v>
      </c>
      <c r="S864">
        <f t="shared" si="79"/>
        <v>-2.7222613259989308E-2</v>
      </c>
      <c r="T864">
        <f t="shared" si="82"/>
        <v>2.9156899189231652E-4</v>
      </c>
      <c r="U864" s="3">
        <f t="shared" si="80"/>
        <v>5.598569001021124</v>
      </c>
    </row>
    <row r="865" spans="1:21" x14ac:dyDescent="0.3">
      <c r="A865" s="1">
        <v>41838</v>
      </c>
      <c r="B865">
        <v>1387.3679999999999</v>
      </c>
      <c r="C865">
        <v>6.8372999999999999</v>
      </c>
      <c r="F865">
        <f t="shared" si="78"/>
        <v>7.1039913620562466E-3</v>
      </c>
      <c r="G865">
        <f t="shared" si="81"/>
        <v>1.71896755052523E-4</v>
      </c>
      <c r="H865" s="3">
        <f t="shared" si="83"/>
        <v>8.3750292862431408</v>
      </c>
      <c r="S865">
        <f t="shared" si="79"/>
        <v>1.8200947361637781E-2</v>
      </c>
      <c r="T865">
        <f t="shared" si="82"/>
        <v>3.8517875481329869E-4</v>
      </c>
      <c r="U865" s="3">
        <f t="shared" si="80"/>
        <v>7.0017491472669606</v>
      </c>
    </row>
    <row r="866" spans="1:21" x14ac:dyDescent="0.3">
      <c r="A866" s="1">
        <v>41845</v>
      </c>
      <c r="B866">
        <v>1404.124</v>
      </c>
      <c r="C866">
        <v>6.8178999999999998</v>
      </c>
      <c r="F866">
        <f t="shared" si="78"/>
        <v>-2.8414103128974765E-3</v>
      </c>
      <c r="G866">
        <f t="shared" si="81"/>
        <v>1.6806621097937755E-4</v>
      </c>
      <c r="H866" s="3">
        <f t="shared" si="83"/>
        <v>8.6431142580858094</v>
      </c>
      <c r="S866">
        <f t="shared" si="79"/>
        <v>1.2005193814354036E-2</v>
      </c>
      <c r="T866">
        <f t="shared" si="82"/>
        <v>4.0145804241246443E-4</v>
      </c>
      <c r="U866" s="3">
        <f t="shared" si="80"/>
        <v>7.4614044401594128</v>
      </c>
    </row>
    <row r="867" spans="1:21" x14ac:dyDescent="0.3">
      <c r="A867" s="1">
        <v>41852</v>
      </c>
      <c r="B867">
        <v>1361.443</v>
      </c>
      <c r="C867">
        <v>6.8571999999999997</v>
      </c>
      <c r="F867">
        <f t="shared" si="78"/>
        <v>5.7476886008281537E-3</v>
      </c>
      <c r="G867">
        <f t="shared" si="81"/>
        <v>1.6111242608360255E-4</v>
      </c>
      <c r="H867" s="3">
        <f t="shared" si="83"/>
        <v>8.5283592472858185</v>
      </c>
      <c r="S867">
        <f t="shared" si="79"/>
        <v>-3.0868454126171879E-2</v>
      </c>
      <c r="T867">
        <f t="shared" si="82"/>
        <v>3.8724119951870269E-4</v>
      </c>
      <c r="U867" s="3">
        <f t="shared" si="80"/>
        <v>5.3958220944688993</v>
      </c>
    </row>
    <row r="868" spans="1:21" x14ac:dyDescent="0.3">
      <c r="A868" s="1">
        <v>41859</v>
      </c>
      <c r="B868">
        <v>1331.5630000000001</v>
      </c>
      <c r="C868">
        <v>6.9016000000000002</v>
      </c>
      <c r="F868">
        <f t="shared" si="78"/>
        <v>6.4540736290430202E-3</v>
      </c>
      <c r="G868">
        <f t="shared" si="81"/>
        <v>1.5774164470361946E-4</v>
      </c>
      <c r="H868" s="3">
        <f t="shared" si="83"/>
        <v>8.4904805634414444</v>
      </c>
      <c r="S868">
        <f t="shared" si="79"/>
        <v>-2.2191726455132624E-2</v>
      </c>
      <c r="T868">
        <f t="shared" si="82"/>
        <v>4.9458787402247928E-4</v>
      </c>
      <c r="U868" s="3">
        <f t="shared" si="80"/>
        <v>6.6160623127578368</v>
      </c>
    </row>
    <row r="869" spans="1:21" x14ac:dyDescent="0.3">
      <c r="A869" s="1">
        <v>41866</v>
      </c>
      <c r="B869">
        <v>1352.9760000000001</v>
      </c>
      <c r="C869">
        <v>6.8362999999999996</v>
      </c>
      <c r="F869">
        <f t="shared" si="78"/>
        <v>-9.5066191767712582E-3</v>
      </c>
      <c r="G869">
        <f t="shared" si="81"/>
        <v>1.5579166134610756E-4</v>
      </c>
      <c r="H869" s="3">
        <f t="shared" si="83"/>
        <v>8.1868841087044224</v>
      </c>
      <c r="S869">
        <f t="shared" si="79"/>
        <v>1.595317046138987E-2</v>
      </c>
      <c r="T869">
        <f t="shared" si="82"/>
        <v>5.1466007477366492E-4</v>
      </c>
      <c r="U869" s="3">
        <f t="shared" si="80"/>
        <v>7.0774956842205539</v>
      </c>
    </row>
    <row r="870" spans="1:21" x14ac:dyDescent="0.3">
      <c r="A870" s="1">
        <v>41873</v>
      </c>
      <c r="B870">
        <v>1382.7170000000001</v>
      </c>
      <c r="C870">
        <v>6.9118000000000004</v>
      </c>
      <c r="F870">
        <f t="shared" si="78"/>
        <v>1.0983446294477939E-2</v>
      </c>
      <c r="G870">
        <f t="shared" si="81"/>
        <v>1.5863401404433026E-4</v>
      </c>
      <c r="H870" s="3">
        <f t="shared" si="83"/>
        <v>7.9884428004115025</v>
      </c>
      <c r="S870">
        <f t="shared" si="79"/>
        <v>2.1743793450296745E-2</v>
      </c>
      <c r="T870">
        <f t="shared" si="82"/>
        <v>4.9606940332568873E-4</v>
      </c>
      <c r="U870" s="3">
        <f t="shared" si="80"/>
        <v>6.6557172817713228</v>
      </c>
    </row>
    <row r="871" spans="1:21" x14ac:dyDescent="0.3">
      <c r="A871" s="1">
        <v>41880</v>
      </c>
      <c r="B871">
        <v>1388.885</v>
      </c>
      <c r="C871">
        <v>6.9896000000000003</v>
      </c>
      <c r="F871">
        <f t="shared" si="78"/>
        <v>1.1193234103809018E-2</v>
      </c>
      <c r="G871">
        <f t="shared" si="81"/>
        <v>1.636852728434643E-4</v>
      </c>
      <c r="H871" s="3">
        <f t="shared" si="83"/>
        <v>7.9521419374264344</v>
      </c>
      <c r="S871">
        <f t="shared" si="79"/>
        <v>4.4508628456965639E-3</v>
      </c>
      <c r="T871">
        <f t="shared" si="82"/>
        <v>5.1297665665849218E-4</v>
      </c>
      <c r="U871" s="3">
        <f t="shared" si="80"/>
        <v>7.5366621247352175</v>
      </c>
    </row>
    <row r="872" spans="1:21" x14ac:dyDescent="0.3">
      <c r="A872" s="1">
        <v>41887</v>
      </c>
      <c r="B872">
        <v>1388.385</v>
      </c>
      <c r="C872">
        <v>7.0965999999999996</v>
      </c>
      <c r="F872">
        <f t="shared" si="78"/>
        <v>1.5192466109677243E-2</v>
      </c>
      <c r="G872">
        <f t="shared" si="81"/>
        <v>1.6820235175398751E-4</v>
      </c>
      <c r="H872" s="3">
        <f t="shared" si="83"/>
        <v>7.3181204780719558</v>
      </c>
      <c r="S872">
        <f t="shared" si="79"/>
        <v>-3.6006582392203175E-4</v>
      </c>
      <c r="T872">
        <f t="shared" si="82"/>
        <v>4.601662719852327E-4</v>
      </c>
      <c r="U872" s="3">
        <f t="shared" si="80"/>
        <v>7.683640932624396</v>
      </c>
    </row>
    <row r="873" spans="1:21" x14ac:dyDescent="0.3">
      <c r="A873" s="1">
        <v>41894</v>
      </c>
      <c r="B873">
        <v>1388.587</v>
      </c>
      <c r="C873">
        <v>7.1246999999999998</v>
      </c>
      <c r="F873">
        <f t="shared" si="78"/>
        <v>3.9518238936795576E-3</v>
      </c>
      <c r="G873">
        <f t="shared" si="81"/>
        <v>1.814438201787546E-4</v>
      </c>
      <c r="H873" s="3">
        <f t="shared" si="83"/>
        <v>8.5284942487260587</v>
      </c>
      <c r="S873">
        <f t="shared" si="79"/>
        <v>1.4548220173365555E-4</v>
      </c>
      <c r="T873">
        <f t="shared" si="82"/>
        <v>4.1407639465861399E-4</v>
      </c>
      <c r="U873" s="3">
        <f t="shared" si="80"/>
        <v>7.7894089590732873</v>
      </c>
    </row>
    <row r="874" spans="1:21" x14ac:dyDescent="0.3">
      <c r="A874" s="1">
        <v>41901</v>
      </c>
      <c r="B874">
        <v>1421.482</v>
      </c>
      <c r="C874">
        <v>7.1512000000000002</v>
      </c>
      <c r="F874">
        <f t="shared" si="78"/>
        <v>3.712554786401093E-3</v>
      </c>
      <c r="G874">
        <f t="shared" si="81"/>
        <v>1.7264156391157527E-4</v>
      </c>
      <c r="H874" s="3">
        <f t="shared" si="83"/>
        <v>8.5844567014404696</v>
      </c>
      <c r="S874">
        <f t="shared" si="79"/>
        <v>2.3413306002550011E-2</v>
      </c>
      <c r="T874">
        <f t="shared" si="82"/>
        <v>3.763626341291101E-4</v>
      </c>
      <c r="U874" s="3">
        <f t="shared" si="80"/>
        <v>6.4284289401076471</v>
      </c>
    </row>
    <row r="875" spans="1:21" x14ac:dyDescent="0.3">
      <c r="A875" s="1">
        <v>41908</v>
      </c>
      <c r="B875">
        <v>1396.1980000000001</v>
      </c>
      <c r="C875">
        <v>7.2666000000000004</v>
      </c>
      <c r="F875">
        <f t="shared" si="78"/>
        <v>1.6008331981416928E-2</v>
      </c>
      <c r="G875">
        <f t="shared" si="81"/>
        <v>1.6533968392155789E-4</v>
      </c>
      <c r="H875" s="3">
        <f t="shared" si="83"/>
        <v>7.1575678860838021</v>
      </c>
      <c r="S875">
        <f t="shared" si="79"/>
        <v>-1.7947161254872578E-2</v>
      </c>
      <c r="T875">
        <f t="shared" si="82"/>
        <v>4.2615700265392296E-4</v>
      </c>
      <c r="U875" s="3">
        <f t="shared" si="80"/>
        <v>7.0048766010616959</v>
      </c>
    </row>
    <row r="876" spans="1:21" x14ac:dyDescent="0.3">
      <c r="A876" s="1">
        <v>41915</v>
      </c>
      <c r="B876">
        <v>1369.5160000000001</v>
      </c>
      <c r="C876">
        <v>7.2748999999999997</v>
      </c>
      <c r="F876">
        <f t="shared" si="78"/>
        <v>1.1415604856928202E-3</v>
      </c>
      <c r="G876">
        <f t="shared" si="81"/>
        <v>1.8143422028260405E-4</v>
      </c>
      <c r="H876" s="3">
        <f t="shared" si="83"/>
        <v>8.6074348427260876</v>
      </c>
      <c r="S876">
        <f t="shared" si="79"/>
        <v>-1.9295435344835639E-2</v>
      </c>
      <c r="T876">
        <f t="shared" si="82"/>
        <v>4.336253541367137E-4</v>
      </c>
      <c r="U876" s="3">
        <f t="shared" si="80"/>
        <v>6.8847224959859989</v>
      </c>
    </row>
    <row r="877" spans="1:21" x14ac:dyDescent="0.3">
      <c r="A877" s="1">
        <v>41922</v>
      </c>
      <c r="B877">
        <v>1302.3440000000001</v>
      </c>
      <c r="C877">
        <v>7.2302999999999997</v>
      </c>
      <c r="F877">
        <f t="shared" si="78"/>
        <v>-6.1495381728517862E-3</v>
      </c>
      <c r="G877">
        <f t="shared" si="81"/>
        <v>1.713343196780501E-4</v>
      </c>
      <c r="H877" s="3">
        <f t="shared" si="83"/>
        <v>8.4511743571941906</v>
      </c>
      <c r="S877">
        <f t="shared" si="79"/>
        <v>-5.0291674950048999E-2</v>
      </c>
      <c r="T877">
        <f t="shared" si="82"/>
        <v>4.4712083278452061E-4</v>
      </c>
      <c r="U877" s="3">
        <f t="shared" si="80"/>
        <v>2.0559276582114006</v>
      </c>
    </row>
    <row r="878" spans="1:21" x14ac:dyDescent="0.3">
      <c r="A878" s="1">
        <v>41929</v>
      </c>
      <c r="B878">
        <v>1310.4570000000001</v>
      </c>
      <c r="C878">
        <v>7.1768000000000001</v>
      </c>
      <c r="F878">
        <f t="shared" si="78"/>
        <v>-7.426927822827261E-3</v>
      </c>
      <c r="G878">
        <f t="shared" si="81"/>
        <v>1.6646187413107884E-4</v>
      </c>
      <c r="H878" s="3">
        <f t="shared" si="83"/>
        <v>8.3693815539981777</v>
      </c>
      <c r="S878">
        <f t="shared" si="79"/>
        <v>6.2102135404278865E-3</v>
      </c>
      <c r="T878">
        <f t="shared" si="82"/>
        <v>7.7547067058724686E-4</v>
      </c>
      <c r="U878" s="3">
        <f t="shared" si="80"/>
        <v>7.1123070487194413</v>
      </c>
    </row>
    <row r="879" spans="1:21" x14ac:dyDescent="0.3">
      <c r="A879" s="1">
        <v>41936</v>
      </c>
      <c r="B879">
        <v>1358.5730000000001</v>
      </c>
      <c r="C879">
        <v>7.2503000000000002</v>
      </c>
      <c r="F879">
        <f t="shared" si="78"/>
        <v>1.0189246057891399E-2</v>
      </c>
      <c r="G879">
        <f t="shared" si="81"/>
        <v>1.6408653011125096E-4</v>
      </c>
      <c r="H879" s="3">
        <f t="shared" si="83"/>
        <v>8.0823972201550465</v>
      </c>
      <c r="S879">
        <f t="shared" si="79"/>
        <v>3.6058952839350317E-2</v>
      </c>
      <c r="T879">
        <f t="shared" si="82"/>
        <v>6.7762451666993474E-4</v>
      </c>
      <c r="U879" s="3">
        <f t="shared" si="80"/>
        <v>5.3780845351857849</v>
      </c>
    </row>
    <row r="880" spans="1:21" x14ac:dyDescent="0.3">
      <c r="A880" s="1">
        <v>41943</v>
      </c>
      <c r="B880">
        <v>1412.8440000000001</v>
      </c>
      <c r="C880">
        <v>7.3916000000000004</v>
      </c>
      <c r="F880">
        <f t="shared" si="78"/>
        <v>1.9301373000305315E-2</v>
      </c>
      <c r="G880">
        <f t="shared" si="81"/>
        <v>1.6657869142703549E-4</v>
      </c>
      <c r="H880" s="3">
        <f t="shared" si="83"/>
        <v>6.4636042335484731</v>
      </c>
      <c r="S880">
        <f t="shared" si="79"/>
        <v>3.9169810031960475E-2</v>
      </c>
      <c r="T880">
        <f t="shared" si="82"/>
        <v>7.8320275039980131E-4</v>
      </c>
      <c r="U880" s="3">
        <f t="shared" si="80"/>
        <v>5.1931447083561642</v>
      </c>
    </row>
    <row r="881" spans="1:21" x14ac:dyDescent="0.3">
      <c r="A881" s="1">
        <v>41950</v>
      </c>
      <c r="B881">
        <v>1410.883</v>
      </c>
      <c r="C881">
        <v>7.3992000000000004</v>
      </c>
      <c r="F881">
        <f t="shared" si="78"/>
        <v>1.027665936779869E-3</v>
      </c>
      <c r="G881">
        <f t="shared" si="81"/>
        <v>1.9299464952388811E-4</v>
      </c>
      <c r="H881" s="3">
        <f t="shared" si="83"/>
        <v>8.5473759337951805</v>
      </c>
      <c r="S881">
        <f t="shared" si="79"/>
        <v>-1.3889446927823905E-3</v>
      </c>
      <c r="T881">
        <f t="shared" si="82"/>
        <v>9.0398525783991755E-4</v>
      </c>
      <c r="U881" s="3">
        <f t="shared" si="80"/>
        <v>7.00656343591268</v>
      </c>
    </row>
    <row r="882" spans="1:21" x14ac:dyDescent="0.3">
      <c r="A882" s="1">
        <v>41957</v>
      </c>
      <c r="B882">
        <v>1415.6010000000001</v>
      </c>
      <c r="C882">
        <v>7.3825000000000003</v>
      </c>
      <c r="F882">
        <f t="shared" si="78"/>
        <v>-2.259551621972528E-3</v>
      </c>
      <c r="G882">
        <f t="shared" si="81"/>
        <v>1.8068315057451873E-4</v>
      </c>
      <c r="H882" s="3">
        <f t="shared" si="83"/>
        <v>8.5905085560695316</v>
      </c>
      <c r="S882">
        <f t="shared" si="79"/>
        <v>3.3384263854862989E-3</v>
      </c>
      <c r="T882">
        <f t="shared" si="82"/>
        <v>7.7734925219531421E-4</v>
      </c>
      <c r="U882" s="3">
        <f t="shared" si="80"/>
        <v>7.1452835188917163</v>
      </c>
    </row>
    <row r="883" spans="1:21" x14ac:dyDescent="0.3">
      <c r="A883" s="1">
        <v>41964</v>
      </c>
      <c r="B883">
        <v>1447.5260000000001</v>
      </c>
      <c r="C883">
        <v>7.4622000000000002</v>
      </c>
      <c r="F883">
        <f t="shared" si="78"/>
        <v>1.0737942269672564E-2</v>
      </c>
      <c r="G883">
        <f t="shared" si="81"/>
        <v>1.7107067709169746E-4</v>
      </c>
      <c r="H883" s="3">
        <f t="shared" si="83"/>
        <v>7.9994234366290433</v>
      </c>
      <c r="S883">
        <f t="shared" si="79"/>
        <v>2.2301716403989629E-2</v>
      </c>
      <c r="T883">
        <f t="shared" si="82"/>
        <v>6.7512698874431479E-4</v>
      </c>
      <c r="U883" s="3">
        <f t="shared" si="80"/>
        <v>6.563909009814485</v>
      </c>
    </row>
    <row r="884" spans="1:21" x14ac:dyDescent="0.3">
      <c r="A884" s="1">
        <v>41971</v>
      </c>
      <c r="B884">
        <v>1461.338</v>
      </c>
      <c r="C884">
        <v>7.4564000000000004</v>
      </c>
      <c r="F884">
        <f t="shared" si="78"/>
        <v>-7.7755289265980354E-4</v>
      </c>
      <c r="G884">
        <f t="shared" si="81"/>
        <v>1.7328271306153183E-4</v>
      </c>
      <c r="H884" s="3">
        <f t="shared" si="83"/>
        <v>8.6570970882202243</v>
      </c>
      <c r="S884">
        <f t="shared" si="79"/>
        <v>9.4965620960100177E-3</v>
      </c>
      <c r="T884">
        <f t="shared" si="82"/>
        <v>6.630464475622926E-4</v>
      </c>
      <c r="U884" s="3">
        <f t="shared" si="80"/>
        <v>7.1826498664458027</v>
      </c>
    </row>
    <row r="885" spans="1:21" x14ac:dyDescent="0.3">
      <c r="A885" s="1">
        <v>41978</v>
      </c>
      <c r="B885">
        <v>1474.6990000000001</v>
      </c>
      <c r="C885">
        <v>7.5555000000000003</v>
      </c>
      <c r="F885">
        <f t="shared" si="78"/>
        <v>1.3203050858724349E-2</v>
      </c>
      <c r="G885">
        <f t="shared" si="81"/>
        <v>1.6466302326353523E-4</v>
      </c>
      <c r="H885" s="3">
        <f t="shared" si="83"/>
        <v>7.6529591981228853</v>
      </c>
      <c r="S885">
        <f t="shared" si="79"/>
        <v>9.1014467673444441E-3</v>
      </c>
      <c r="T885">
        <f t="shared" si="82"/>
        <v>5.9326419132090945E-4</v>
      </c>
      <c r="U885" s="3">
        <f t="shared" si="80"/>
        <v>7.2902426729252685</v>
      </c>
    </row>
    <row r="886" spans="1:21" x14ac:dyDescent="0.3">
      <c r="A886" s="1">
        <v>41985</v>
      </c>
      <c r="B886">
        <v>1425.8589999999999</v>
      </c>
      <c r="C886">
        <v>7.5429000000000004</v>
      </c>
      <c r="F886">
        <f t="shared" si="78"/>
        <v>-1.6690514127350048E-3</v>
      </c>
      <c r="G886">
        <f t="shared" si="81"/>
        <v>1.734462837483504E-4</v>
      </c>
      <c r="H886" s="3">
        <f t="shared" si="83"/>
        <v>8.6435815419203053</v>
      </c>
      <c r="S886">
        <f t="shared" si="79"/>
        <v>-3.3679462047517324E-2</v>
      </c>
      <c r="T886">
        <f t="shared" si="82"/>
        <v>5.351069033361017E-4</v>
      </c>
      <c r="U886" s="3">
        <f t="shared" si="80"/>
        <v>5.413269146653036</v>
      </c>
    </row>
    <row r="887" spans="1:21" x14ac:dyDescent="0.3">
      <c r="A887" s="1">
        <v>41992</v>
      </c>
      <c r="B887">
        <v>1452.356</v>
      </c>
      <c r="C887">
        <v>7.7392000000000003</v>
      </c>
      <c r="F887">
        <f t="shared" si="78"/>
        <v>2.5691599627638763E-2</v>
      </c>
      <c r="G887">
        <f t="shared" si="81"/>
        <v>1.6499363237241547E-4</v>
      </c>
      <c r="H887" s="3">
        <f t="shared" si="83"/>
        <v>4.7090960087945506</v>
      </c>
      <c r="S887">
        <f t="shared" si="79"/>
        <v>1.8412626291500929E-2</v>
      </c>
      <c r="T887">
        <f t="shared" si="82"/>
        <v>6.4222278873138957E-4</v>
      </c>
      <c r="U887" s="3">
        <f t="shared" si="80"/>
        <v>6.8226824591653266</v>
      </c>
    </row>
    <row r="888" spans="1:21" x14ac:dyDescent="0.3">
      <c r="A888" s="1">
        <v>41999</v>
      </c>
      <c r="B888">
        <v>1470.4880000000001</v>
      </c>
      <c r="C888">
        <v>7.8541999999999996</v>
      </c>
      <c r="F888">
        <f t="shared" si="78"/>
        <v>1.4750097476362339E-2</v>
      </c>
      <c r="G888">
        <f t="shared" si="81"/>
        <v>2.1781158965630468E-4</v>
      </c>
      <c r="H888" s="3">
        <f t="shared" si="83"/>
        <v>7.4330105359191059</v>
      </c>
      <c r="S888">
        <f t="shared" si="79"/>
        <v>1.2407253074495682E-2</v>
      </c>
      <c r="T888">
        <f t="shared" si="82"/>
        <v>6.1283949138502979E-4</v>
      </c>
      <c r="U888" s="3">
        <f t="shared" si="80"/>
        <v>7.1462162295573188</v>
      </c>
    </row>
    <row r="889" spans="1:21" x14ac:dyDescent="0.3">
      <c r="A889" s="1">
        <v>42006</v>
      </c>
      <c r="B889">
        <v>1463.78</v>
      </c>
      <c r="C889">
        <v>7.9207000000000001</v>
      </c>
      <c r="F889">
        <f t="shared" si="78"/>
        <v>8.4311651961528778E-3</v>
      </c>
      <c r="G889">
        <f t="shared" si="81"/>
        <v>2.204561879590011E-4</v>
      </c>
      <c r="H889" s="3">
        <f t="shared" si="83"/>
        <v>8.0973686133949059</v>
      </c>
      <c r="S889">
        <f t="shared" si="79"/>
        <v>-4.5721874660625108E-3</v>
      </c>
      <c r="T889">
        <f t="shared" si="82"/>
        <v>5.6157811348767767E-4</v>
      </c>
      <c r="U889" s="3">
        <f t="shared" si="80"/>
        <v>7.4475344053641575</v>
      </c>
    </row>
    <row r="890" spans="1:21" x14ac:dyDescent="0.3">
      <c r="A890" s="1">
        <v>42013</v>
      </c>
      <c r="B890">
        <v>1444.4639999999999</v>
      </c>
      <c r="C890">
        <v>8.0496999999999996</v>
      </c>
      <c r="F890">
        <f t="shared" si="78"/>
        <v>1.6155237896194719E-2</v>
      </c>
      <c r="G890">
        <f t="shared" si="81"/>
        <v>2.0930184318630591E-4</v>
      </c>
      <c r="H890" s="3">
        <f t="shared" si="83"/>
        <v>7.224769848841003</v>
      </c>
      <c r="S890">
        <f t="shared" si="79"/>
        <v>-1.3283812527712203E-2</v>
      </c>
      <c r="T890">
        <f t="shared" si="82"/>
        <v>5.0007938908181392E-4</v>
      </c>
      <c r="U890" s="3">
        <f t="shared" si="80"/>
        <v>7.2478803704300914</v>
      </c>
    </row>
    <row r="891" spans="1:21" x14ac:dyDescent="0.3">
      <c r="A891" s="1">
        <v>42020</v>
      </c>
      <c r="B891">
        <v>1468.8979999999999</v>
      </c>
      <c r="C891">
        <v>8.1178000000000008</v>
      </c>
      <c r="F891">
        <f t="shared" si="78"/>
        <v>8.4243578479255461E-3</v>
      </c>
      <c r="G891">
        <f t="shared" si="81"/>
        <v>2.1750033480844673E-4</v>
      </c>
      <c r="H891" s="3">
        <f t="shared" si="83"/>
        <v>8.1070127156610496</v>
      </c>
      <c r="S891">
        <f t="shared" si="79"/>
        <v>1.6774141296019115E-2</v>
      </c>
      <c r="T891">
        <f t="shared" si="82"/>
        <v>4.7266237190766108E-4</v>
      </c>
      <c r="U891" s="3">
        <f t="shared" si="80"/>
        <v>7.0618378869173171</v>
      </c>
    </row>
    <row r="892" spans="1:21" x14ac:dyDescent="0.3">
      <c r="A892" s="1">
        <v>42027</v>
      </c>
      <c r="B892">
        <v>1536.39</v>
      </c>
      <c r="C892">
        <v>8.3359000000000005</v>
      </c>
      <c r="F892">
        <f t="shared" si="78"/>
        <v>2.6512307274610829E-2</v>
      </c>
      <c r="G892">
        <f t="shared" si="81"/>
        <v>2.0689531568353711E-4</v>
      </c>
      <c r="H892" s="3">
        <f t="shared" si="83"/>
        <v>5.0859155383810783</v>
      </c>
      <c r="S892">
        <f t="shared" si="79"/>
        <v>4.4923048955513169E-2</v>
      </c>
      <c r="T892">
        <f t="shared" si="82"/>
        <v>4.6567130108454301E-4</v>
      </c>
      <c r="U892" s="3">
        <f t="shared" si="80"/>
        <v>3.3383292253752215</v>
      </c>
    </row>
    <row r="893" spans="1:21" x14ac:dyDescent="0.3">
      <c r="A893" s="1">
        <v>42034</v>
      </c>
      <c r="B893">
        <v>1573.6220000000001</v>
      </c>
      <c r="C893">
        <v>8.2730999999999995</v>
      </c>
      <c r="F893">
        <f t="shared" si="78"/>
        <v>-7.5622011292373658E-3</v>
      </c>
      <c r="G893">
        <f t="shared" si="81"/>
        <v>2.5566802905390156E-4</v>
      </c>
      <c r="H893" s="3">
        <f t="shared" si="83"/>
        <v>8.0479543885420384</v>
      </c>
      <c r="S893">
        <f t="shared" si="79"/>
        <v>2.3944459929479991E-2</v>
      </c>
      <c r="T893">
        <f t="shared" si="82"/>
        <v>7.1544387387708795E-4</v>
      </c>
      <c r="U893" s="3">
        <f t="shared" si="80"/>
        <v>6.4412347438306856</v>
      </c>
    </row>
    <row r="894" spans="1:21" x14ac:dyDescent="0.3">
      <c r="A894" s="1">
        <v>42041</v>
      </c>
      <c r="B894">
        <v>1599.5509999999999</v>
      </c>
      <c r="C894">
        <v>8.3931000000000004</v>
      </c>
      <c r="F894">
        <f t="shared" si="78"/>
        <v>1.4400652071934097E-2</v>
      </c>
      <c r="G894">
        <f t="shared" si="81"/>
        <v>2.3658402021117973E-4</v>
      </c>
      <c r="H894" s="3">
        <f t="shared" si="83"/>
        <v>7.4726526794389221</v>
      </c>
      <c r="S894">
        <f t="shared" si="79"/>
        <v>1.6342996186948268E-2</v>
      </c>
      <c r="T894">
        <f t="shared" si="82"/>
        <v>7.0719859689114082E-4</v>
      </c>
      <c r="U894" s="3">
        <f t="shared" si="80"/>
        <v>6.8765207864880615</v>
      </c>
    </row>
    <row r="895" spans="1:21" x14ac:dyDescent="0.3">
      <c r="A895" s="1">
        <v>42048</v>
      </c>
      <c r="B895">
        <v>1642.0419999999999</v>
      </c>
      <c r="C895">
        <v>8.4100999999999999</v>
      </c>
      <c r="F895">
        <f t="shared" si="78"/>
        <v>2.0234248000599369E-3</v>
      </c>
      <c r="G895">
        <f t="shared" si="81"/>
        <v>2.3474894960105893E-4</v>
      </c>
      <c r="H895" s="3">
        <f t="shared" si="83"/>
        <v>8.3395529506738733</v>
      </c>
      <c r="S895">
        <f t="shared" si="79"/>
        <v>2.6217624402666763E-2</v>
      </c>
      <c r="T895">
        <f t="shared" si="82"/>
        <v>6.554025041163728E-4</v>
      </c>
      <c r="U895" s="3">
        <f t="shared" si="80"/>
        <v>6.2814950517897152</v>
      </c>
    </row>
    <row r="896" spans="1:21" x14ac:dyDescent="0.3">
      <c r="A896" s="1">
        <v>42055</v>
      </c>
      <c r="B896">
        <v>1664.3320000000001</v>
      </c>
      <c r="C896">
        <v>8.3691999999999993</v>
      </c>
      <c r="F896">
        <f t="shared" si="78"/>
        <v>-4.875064037625886E-3</v>
      </c>
      <c r="G896">
        <f t="shared" si="81"/>
        <v>2.1480636162908695E-4</v>
      </c>
      <c r="H896" s="3">
        <f t="shared" si="83"/>
        <v>8.3351332369821822</v>
      </c>
      <c r="S896">
        <f t="shared" si="79"/>
        <v>1.3483252462632636E-2</v>
      </c>
      <c r="T896">
        <f t="shared" si="82"/>
        <v>6.7486429406125588E-4</v>
      </c>
      <c r="U896" s="3">
        <f t="shared" si="80"/>
        <v>7.0316142604415939</v>
      </c>
    </row>
    <row r="897" spans="1:21" x14ac:dyDescent="0.3">
      <c r="A897" s="1">
        <v>42062</v>
      </c>
      <c r="B897">
        <v>1691.029</v>
      </c>
      <c r="C897">
        <v>8.3422999999999998</v>
      </c>
      <c r="F897">
        <f t="shared" si="78"/>
        <v>-3.2193427559470376E-3</v>
      </c>
      <c r="G897">
        <f t="shared" si="81"/>
        <v>2.0042615711237885E-4</v>
      </c>
      <c r="H897" s="3">
        <f t="shared" si="83"/>
        <v>8.4633540181731206</v>
      </c>
      <c r="S897">
        <f t="shared" si="79"/>
        <v>1.5913377656530787E-2</v>
      </c>
      <c r="T897">
        <f t="shared" si="82"/>
        <v>6.1640766989618412E-4</v>
      </c>
      <c r="U897" s="3">
        <f t="shared" si="80"/>
        <v>6.9807771616826688</v>
      </c>
    </row>
    <row r="898" spans="1:21" x14ac:dyDescent="0.3">
      <c r="A898" s="1">
        <v>42069</v>
      </c>
      <c r="B898">
        <v>1662.546</v>
      </c>
      <c r="C898">
        <v>8.4542000000000002</v>
      </c>
      <c r="F898">
        <f t="shared" si="78"/>
        <v>1.332440157801845E-2</v>
      </c>
      <c r="G898">
        <f t="shared" si="81"/>
        <v>1.8755239814031147E-4</v>
      </c>
      <c r="H898" s="3">
        <f t="shared" si="83"/>
        <v>7.6348385529122176</v>
      </c>
      <c r="S898">
        <f t="shared" si="79"/>
        <v>-1.6987057046982293E-2</v>
      </c>
      <c r="T898">
        <f t="shared" si="82"/>
        <v>5.791041811440468E-4</v>
      </c>
      <c r="U898" s="3">
        <f t="shared" si="80"/>
        <v>6.9557411256829687</v>
      </c>
    </row>
    <row r="899" spans="1:21" x14ac:dyDescent="0.3">
      <c r="A899" s="1">
        <v>42076</v>
      </c>
      <c r="B899">
        <v>1665.1279999999999</v>
      </c>
      <c r="C899">
        <v>8.7142999999999997</v>
      </c>
      <c r="F899">
        <f t="shared" si="78"/>
        <v>3.0301995155886191E-2</v>
      </c>
      <c r="G899">
        <f t="shared" si="81"/>
        <v>1.9229340190028677E-4</v>
      </c>
      <c r="H899" s="3">
        <f t="shared" si="83"/>
        <v>3.7814366485789712</v>
      </c>
      <c r="S899">
        <f t="shared" si="79"/>
        <v>1.5518350163882234E-3</v>
      </c>
      <c r="T899">
        <f t="shared" si="82"/>
        <v>5.5378959815539344E-4</v>
      </c>
      <c r="U899" s="3">
        <f t="shared" si="80"/>
        <v>7.4943771617291715</v>
      </c>
    </row>
    <row r="900" spans="1:21" x14ac:dyDescent="0.3">
      <c r="A900" s="1">
        <v>42083</v>
      </c>
      <c r="B900">
        <v>1710.87</v>
      </c>
      <c r="C900">
        <v>8.6210000000000004</v>
      </c>
      <c r="F900">
        <f t="shared" ref="F900:F963" si="84">LN(C900/C899)</f>
        <v>-1.0764267233128427E-2</v>
      </c>
      <c r="G900">
        <f t="shared" si="81"/>
        <v>2.6337784600961292E-4</v>
      </c>
      <c r="H900" s="3">
        <f t="shared" si="83"/>
        <v>7.8019846787292204</v>
      </c>
      <c r="S900">
        <f t="shared" ref="S900:S963" si="85">LN(B900/B899)</f>
        <v>2.7100015709428042E-2</v>
      </c>
      <c r="T900">
        <f t="shared" si="82"/>
        <v>4.9098792394976698E-4</v>
      </c>
      <c r="U900" s="3">
        <f t="shared" ref="U900:U963" si="86">-LN(T900)-S900*S900/T900</f>
        <v>6.1233091218399966</v>
      </c>
    </row>
    <row r="901" spans="1:21" x14ac:dyDescent="0.3">
      <c r="A901" s="1">
        <v>42090</v>
      </c>
      <c r="B901">
        <v>1662.5630000000001</v>
      </c>
      <c r="C901">
        <v>8.5827000000000009</v>
      </c>
      <c r="F901">
        <f t="shared" si="84"/>
        <v>-4.452537916270375E-3</v>
      </c>
      <c r="G901">
        <f t="shared" ref="G901:G964" si="87">$L$3+$M$3*G900+($N$3)*F900^2</f>
        <v>2.4816129734325516E-4</v>
      </c>
      <c r="H901" s="3">
        <f t="shared" si="83"/>
        <v>8.2215436944740929</v>
      </c>
      <c r="S901">
        <f t="shared" si="85"/>
        <v>-2.8641625497109423E-2</v>
      </c>
      <c r="T901">
        <f t="shared" ref="T901:T964" si="88">$Y$3+$Z$3*T900+($AA$3)*S900^2</f>
        <v>5.4730761385814088E-4</v>
      </c>
      <c r="U901" s="3">
        <f t="shared" si="86"/>
        <v>6.0116300087970362</v>
      </c>
    </row>
    <row r="902" spans="1:21" x14ac:dyDescent="0.3">
      <c r="A902" s="1">
        <v>42097</v>
      </c>
      <c r="B902">
        <v>1675.52</v>
      </c>
      <c r="C902">
        <v>8.5512999999999995</v>
      </c>
      <c r="F902">
        <f t="shared" si="84"/>
        <v>-3.6652311371638008E-3</v>
      </c>
      <c r="G902">
        <f t="shared" si="87"/>
        <v>2.2710695935923623E-4</v>
      </c>
      <c r="H902" s="3">
        <f t="shared" ref="H902:H965" si="89">-LN(G902)-F902*F902/G902</f>
        <v>8.3309370754810601</v>
      </c>
      <c r="S902">
        <f t="shared" si="85"/>
        <v>7.7631772925616455E-3</v>
      </c>
      <c r="T902">
        <f t="shared" si="88"/>
        <v>6.0601418659076041E-4</v>
      </c>
      <c r="U902" s="3">
        <f t="shared" si="86"/>
        <v>7.3091591242516607</v>
      </c>
    </row>
    <row r="903" spans="1:21" x14ac:dyDescent="0.3">
      <c r="A903" s="1">
        <v>42104</v>
      </c>
      <c r="B903">
        <v>1699.9639999999999</v>
      </c>
      <c r="C903">
        <v>8.8210999999999995</v>
      </c>
      <c r="F903">
        <f t="shared" si="84"/>
        <v>3.106326062117128E-2</v>
      </c>
      <c r="G903">
        <f t="shared" si="87"/>
        <v>2.0945940996589234E-4</v>
      </c>
      <c r="H903" s="3">
        <f t="shared" si="89"/>
        <v>3.8642352462751202</v>
      </c>
      <c r="S903">
        <f t="shared" si="85"/>
        <v>1.4483509508068921E-2</v>
      </c>
      <c r="T903">
        <f t="shared" si="88"/>
        <v>5.4221513906920393E-4</v>
      </c>
      <c r="U903" s="3">
        <f t="shared" si="86"/>
        <v>7.1329679677659179</v>
      </c>
    </row>
    <row r="904" spans="1:21" x14ac:dyDescent="0.3">
      <c r="A904" s="1">
        <v>42111</v>
      </c>
      <c r="B904">
        <v>1655.7159999999999</v>
      </c>
      <c r="C904">
        <v>8.6325000000000003</v>
      </c>
      <c r="F904">
        <f t="shared" si="84"/>
        <v>-2.1612428513514734E-2</v>
      </c>
      <c r="G904">
        <f t="shared" si="87"/>
        <v>2.8153417678264024E-4</v>
      </c>
      <c r="H904" s="3">
        <f t="shared" si="89"/>
        <v>6.51614351781254</v>
      </c>
      <c r="S904">
        <f t="shared" si="85"/>
        <v>-2.6373530696222999E-2</v>
      </c>
      <c r="T904">
        <f t="shared" si="88"/>
        <v>5.1202666674618534E-4</v>
      </c>
      <c r="U904" s="3">
        <f t="shared" si="86"/>
        <v>6.2186828822036864</v>
      </c>
    </row>
    <row r="905" spans="1:21" x14ac:dyDescent="0.3">
      <c r="A905" s="1">
        <v>42118</v>
      </c>
      <c r="B905">
        <v>1698.5119999999999</v>
      </c>
      <c r="C905">
        <v>8.6325000000000003</v>
      </c>
      <c r="F905">
        <f t="shared" si="84"/>
        <v>0</v>
      </c>
      <c r="G905">
        <f t="shared" si="87"/>
        <v>2.9476532214590647E-4</v>
      </c>
      <c r="H905" s="3">
        <f t="shared" si="89"/>
        <v>8.129331036366402</v>
      </c>
      <c r="S905">
        <f t="shared" si="85"/>
        <v>2.5519029979813142E-2</v>
      </c>
      <c r="T905">
        <f t="shared" si="88"/>
        <v>5.5880064001068348E-4</v>
      </c>
      <c r="U905" s="3">
        <f t="shared" si="86"/>
        <v>6.3243274036333208</v>
      </c>
    </row>
    <row r="906" spans="1:21" x14ac:dyDescent="0.3">
      <c r="A906" s="1">
        <v>42125</v>
      </c>
      <c r="B906">
        <v>1628.039</v>
      </c>
      <c r="C906">
        <v>8.3996999999999993</v>
      </c>
      <c r="F906">
        <f t="shared" si="84"/>
        <v>-2.7338159356227125E-2</v>
      </c>
      <c r="G906">
        <f t="shared" si="87"/>
        <v>2.6308589421214403E-4</v>
      </c>
      <c r="H906" s="3">
        <f t="shared" si="89"/>
        <v>5.4022278994808239</v>
      </c>
      <c r="S906">
        <f t="shared" si="85"/>
        <v>-4.2376350583578401E-2</v>
      </c>
      <c r="T906">
        <f t="shared" si="88"/>
        <v>5.9053470151668402E-4</v>
      </c>
      <c r="U906" s="3">
        <f t="shared" si="86"/>
        <v>4.3935853498490989</v>
      </c>
    </row>
    <row r="907" spans="1:21" x14ac:dyDescent="0.3">
      <c r="A907" s="1">
        <v>42132</v>
      </c>
      <c r="B907">
        <v>1616.4549999999999</v>
      </c>
      <c r="C907">
        <v>8.2567000000000004</v>
      </c>
      <c r="F907">
        <f t="shared" si="84"/>
        <v>-1.7170998959070323E-2</v>
      </c>
      <c r="G907">
        <f t="shared" si="87"/>
        <v>3.0525534275200814E-4</v>
      </c>
      <c r="H907" s="3">
        <f t="shared" si="89"/>
        <v>7.1284715417964932</v>
      </c>
      <c r="S907">
        <f t="shared" si="85"/>
        <v>-7.1407431929360263E-3</v>
      </c>
      <c r="T907">
        <f t="shared" si="88"/>
        <v>7.8486534648879863E-4</v>
      </c>
      <c r="U907" s="3">
        <f t="shared" si="86"/>
        <v>7.0850315582737018</v>
      </c>
    </row>
    <row r="908" spans="1:21" x14ac:dyDescent="0.3">
      <c r="A908" s="1">
        <v>42139</v>
      </c>
      <c r="B908">
        <v>1616.4829999999999</v>
      </c>
      <c r="C908">
        <v>8.1882000000000001</v>
      </c>
      <c r="F908">
        <f t="shared" si="84"/>
        <v>-8.3308984767269754E-3</v>
      </c>
      <c r="G908">
        <f t="shared" si="87"/>
        <v>2.9835654568050469E-4</v>
      </c>
      <c r="H908" s="3">
        <f t="shared" si="89"/>
        <v>7.8846007556056721</v>
      </c>
      <c r="S908">
        <f t="shared" si="85"/>
        <v>1.7321705520322389E-5</v>
      </c>
      <c r="T908">
        <f t="shared" si="88"/>
        <v>6.8713624418273987E-4</v>
      </c>
      <c r="U908" s="3">
        <f t="shared" si="86"/>
        <v>7.2829775311615643</v>
      </c>
    </row>
    <row r="909" spans="1:21" x14ac:dyDescent="0.3">
      <c r="A909" s="1">
        <v>42146</v>
      </c>
      <c r="B909">
        <v>1648.463</v>
      </c>
      <c r="C909">
        <v>8.3887</v>
      </c>
      <c r="F909">
        <f t="shared" si="84"/>
        <v>2.4191468618980791E-2</v>
      </c>
      <c r="G909">
        <f t="shared" si="87"/>
        <v>2.7229783045052617E-4</v>
      </c>
      <c r="H909" s="3">
        <f t="shared" si="89"/>
        <v>6.0593970241756825</v>
      </c>
      <c r="S909">
        <f t="shared" si="85"/>
        <v>1.9590537051161771E-2</v>
      </c>
      <c r="T909">
        <f t="shared" si="88"/>
        <v>5.9970049316564438E-4</v>
      </c>
      <c r="U909" s="3">
        <f t="shared" si="86"/>
        <v>6.7791121775177761</v>
      </c>
    </row>
    <row r="910" spans="1:21" x14ac:dyDescent="0.3">
      <c r="A910" s="1">
        <v>42153</v>
      </c>
      <c r="B910">
        <v>1644.991</v>
      </c>
      <c r="C910">
        <v>8.5188000000000006</v>
      </c>
      <c r="F910">
        <f t="shared" si="84"/>
        <v>1.538992374223665E-2</v>
      </c>
      <c r="G910">
        <f t="shared" si="87"/>
        <v>2.9800238249709824E-4</v>
      </c>
      <c r="H910" s="3">
        <f t="shared" si="89"/>
        <v>7.3236176026969444</v>
      </c>
      <c r="S910">
        <f t="shared" si="85"/>
        <v>-2.1084255533669019E-3</v>
      </c>
      <c r="T910">
        <f t="shared" si="88"/>
        <v>5.8464505592489087E-4</v>
      </c>
      <c r="U910" s="3">
        <f t="shared" si="86"/>
        <v>7.4369019493657529</v>
      </c>
    </row>
    <row r="911" spans="1:21" x14ac:dyDescent="0.3">
      <c r="A911" s="1">
        <v>42160</v>
      </c>
      <c r="B911">
        <v>1606.4549999999999</v>
      </c>
      <c r="C911">
        <v>8.3800000000000008</v>
      </c>
      <c r="F911">
        <f t="shared" si="84"/>
        <v>-1.6427571357211762E-2</v>
      </c>
      <c r="G911">
        <f t="shared" si="87"/>
        <v>2.8721217181401355E-4</v>
      </c>
      <c r="H911" s="3">
        <f t="shared" si="89"/>
        <v>7.2156874464417564</v>
      </c>
      <c r="S911">
        <f t="shared" si="85"/>
        <v>-2.3705025100775316E-2</v>
      </c>
      <c r="T911">
        <f t="shared" si="88"/>
        <v>5.1652490560677726E-4</v>
      </c>
      <c r="U911" s="3">
        <f t="shared" si="86"/>
        <v>6.4804855594569339</v>
      </c>
    </row>
    <row r="912" spans="1:21" x14ac:dyDescent="0.3">
      <c r="A912" s="1">
        <v>42167</v>
      </c>
      <c r="B912">
        <v>1597.3330000000001</v>
      </c>
      <c r="C912">
        <v>8.1823999999999995</v>
      </c>
      <c r="F912">
        <f t="shared" si="84"/>
        <v>-2.3862408379261395E-2</v>
      </c>
      <c r="G912">
        <f t="shared" si="87"/>
        <v>2.8146254709538544E-4</v>
      </c>
      <c r="H912" s="3">
        <f t="shared" si="89"/>
        <v>6.1524550283565214</v>
      </c>
      <c r="S912">
        <f t="shared" si="85"/>
        <v>-5.6945245130915938E-3</v>
      </c>
      <c r="T912">
        <f t="shared" si="88"/>
        <v>5.4282053492150559E-4</v>
      </c>
      <c r="U912" s="3">
        <f t="shared" si="86"/>
        <v>7.4589927007007155</v>
      </c>
    </row>
    <row r="913" spans="1:21" x14ac:dyDescent="0.3">
      <c r="A913" s="1">
        <v>42174</v>
      </c>
      <c r="B913">
        <v>1562.425</v>
      </c>
      <c r="C913">
        <v>8.1105</v>
      </c>
      <c r="F913">
        <f t="shared" si="84"/>
        <v>-8.825987606698232E-3</v>
      </c>
      <c r="G913">
        <f t="shared" si="87"/>
        <v>3.0399606438450029E-4</v>
      </c>
      <c r="H913" s="3">
        <f t="shared" si="89"/>
        <v>7.8422488760251845</v>
      </c>
      <c r="S913">
        <f t="shared" si="85"/>
        <v>-2.2096261987499026E-2</v>
      </c>
      <c r="T913">
        <f t="shared" si="88"/>
        <v>4.8643233240353289E-4</v>
      </c>
      <c r="U913" s="3">
        <f t="shared" si="86"/>
        <v>6.6246867267487364</v>
      </c>
    </row>
    <row r="914" spans="1:21" x14ac:dyDescent="0.3">
      <c r="A914" s="1">
        <v>42181</v>
      </c>
      <c r="B914">
        <v>1608.2550000000001</v>
      </c>
      <c r="C914">
        <v>8.2995000000000001</v>
      </c>
      <c r="F914">
        <f t="shared" si="84"/>
        <v>2.303575351610495E-2</v>
      </c>
      <c r="G914">
        <f t="shared" si="87"/>
        <v>2.7764054580980751E-4</v>
      </c>
      <c r="H914" s="3">
        <f t="shared" si="89"/>
        <v>6.2779136631595467</v>
      </c>
      <c r="S914">
        <f t="shared" si="85"/>
        <v>2.8910638797133858E-2</v>
      </c>
      <c r="T914">
        <f t="shared" si="88"/>
        <v>5.0736752042694665E-4</v>
      </c>
      <c r="U914" s="3">
        <f t="shared" si="86"/>
        <v>5.9388990047836403</v>
      </c>
    </row>
    <row r="915" spans="1:21" x14ac:dyDescent="0.3">
      <c r="A915" s="1">
        <v>42188</v>
      </c>
      <c r="B915">
        <v>1553.6020000000001</v>
      </c>
      <c r="C915">
        <v>8.4513999999999996</v>
      </c>
      <c r="F915">
        <f t="shared" si="84"/>
        <v>1.8136836094824218E-2</v>
      </c>
      <c r="G915">
        <f t="shared" si="87"/>
        <v>2.9737825064761627E-4</v>
      </c>
      <c r="H915" s="3">
        <f t="shared" si="89"/>
        <v>7.0143560901132034</v>
      </c>
      <c r="S915">
        <f t="shared" si="85"/>
        <v>-3.4573634386774903E-2</v>
      </c>
      <c r="T915">
        <f t="shared" si="88"/>
        <v>5.7562404832938742E-4</v>
      </c>
      <c r="U915" s="3">
        <f t="shared" si="86"/>
        <v>5.3834639763264258</v>
      </c>
    </row>
    <row r="916" spans="1:21" x14ac:dyDescent="0.3">
      <c r="A916" s="1">
        <v>42195</v>
      </c>
      <c r="B916">
        <v>1590.5409999999999</v>
      </c>
      <c r="C916">
        <v>8.4314</v>
      </c>
      <c r="F916">
        <f t="shared" si="84"/>
        <v>-2.369276347025732E-3</v>
      </c>
      <c r="G916">
        <f t="shared" si="87"/>
        <v>2.9506700589131834E-4</v>
      </c>
      <c r="H916" s="3">
        <f t="shared" si="89"/>
        <v>8.1092836967265374</v>
      </c>
      <c r="S916">
        <f t="shared" si="85"/>
        <v>2.3498104045286499E-2</v>
      </c>
      <c r="T916">
        <f t="shared" si="88"/>
        <v>6.8434079611288771E-4</v>
      </c>
      <c r="U916" s="3">
        <f t="shared" si="86"/>
        <v>6.4802037611586139</v>
      </c>
    </row>
    <row r="917" spans="1:21" x14ac:dyDescent="0.3">
      <c r="A917" s="1">
        <v>42202</v>
      </c>
      <c r="B917">
        <v>1635.4659999999999</v>
      </c>
      <c r="C917">
        <v>8.6529000000000007</v>
      </c>
      <c r="F917">
        <f t="shared" si="84"/>
        <v>2.5931693100344523E-2</v>
      </c>
      <c r="G917">
        <f t="shared" si="87"/>
        <v>2.6384006319796042E-4</v>
      </c>
      <c r="H917" s="3">
        <f t="shared" si="89"/>
        <v>5.6914540500667226</v>
      </c>
      <c r="S917">
        <f t="shared" si="85"/>
        <v>2.7853569098566552E-2</v>
      </c>
      <c r="T917">
        <f t="shared" si="88"/>
        <v>6.7864350484526438E-4</v>
      </c>
      <c r="U917" s="3">
        <f t="shared" si="86"/>
        <v>6.1522204083947516</v>
      </c>
    </row>
    <row r="918" spans="1:21" x14ac:dyDescent="0.3">
      <c r="A918" s="1">
        <v>42209</v>
      </c>
      <c r="B918">
        <v>1612.8</v>
      </c>
      <c r="C918">
        <v>8.5861999999999998</v>
      </c>
      <c r="F918">
        <f t="shared" si="84"/>
        <v>-7.7382616072206997E-3</v>
      </c>
      <c r="G918">
        <f t="shared" si="87"/>
        <v>2.9906494150228416E-4</v>
      </c>
      <c r="H918" s="3">
        <f t="shared" si="89"/>
        <v>7.9146234255427546</v>
      </c>
      <c r="S918">
        <f t="shared" si="85"/>
        <v>-1.3955980135682175E-2</v>
      </c>
      <c r="T918">
        <f t="shared" si="88"/>
        <v>7.0688671702546959E-4</v>
      </c>
      <c r="U918" s="3">
        <f t="shared" si="86"/>
        <v>6.9791088842939182</v>
      </c>
    </row>
    <row r="919" spans="1:21" x14ac:dyDescent="0.3">
      <c r="A919" s="1">
        <v>42216</v>
      </c>
      <c r="B919">
        <v>1615.644</v>
      </c>
      <c r="C919">
        <v>8.6195000000000004</v>
      </c>
      <c r="F919">
        <f t="shared" si="84"/>
        <v>3.8708150878368325E-3</v>
      </c>
      <c r="G919">
        <f t="shared" si="87"/>
        <v>2.7200752535642107E-4</v>
      </c>
      <c r="H919" s="3">
        <f t="shared" si="89"/>
        <v>8.1545970204503266</v>
      </c>
      <c r="S919">
        <f t="shared" si="85"/>
        <v>1.7618399053334138E-3</v>
      </c>
      <c r="T919">
        <f t="shared" si="88"/>
        <v>6.4450766048912108E-4</v>
      </c>
      <c r="U919" s="3">
        <f t="shared" si="86"/>
        <v>7.3422076465219623</v>
      </c>
    </row>
    <row r="920" spans="1:21" x14ac:dyDescent="0.3">
      <c r="A920" s="1">
        <v>42223</v>
      </c>
      <c r="B920">
        <v>1612.2819999999999</v>
      </c>
      <c r="C920">
        <v>8.7651000000000003</v>
      </c>
      <c r="F920">
        <f t="shared" si="84"/>
        <v>1.6750848968339564E-2</v>
      </c>
      <c r="G920">
        <f t="shared" si="87"/>
        <v>2.4599792162615649E-4</v>
      </c>
      <c r="H920" s="3">
        <f t="shared" si="89"/>
        <v>7.16956425203613</v>
      </c>
      <c r="S920">
        <f t="shared" si="85"/>
        <v>-2.0830720504101288E-3</v>
      </c>
      <c r="T920">
        <f t="shared" si="88"/>
        <v>5.6529035398289939E-4</v>
      </c>
      <c r="U920" s="3">
        <f t="shared" si="86"/>
        <v>7.4704950218595787</v>
      </c>
    </row>
    <row r="921" spans="1:21" x14ac:dyDescent="0.3">
      <c r="A921" s="1">
        <v>42230</v>
      </c>
      <c r="B921">
        <v>1586.826</v>
      </c>
      <c r="C921">
        <v>8.5054999999999996</v>
      </c>
      <c r="F921">
        <f t="shared" si="84"/>
        <v>-3.0064914253735461E-2</v>
      </c>
      <c r="G921">
        <f t="shared" si="87"/>
        <v>2.4902667073886756E-4</v>
      </c>
      <c r="H921" s="3">
        <f t="shared" si="89"/>
        <v>4.6682225977705096</v>
      </c>
      <c r="S921">
        <f t="shared" si="85"/>
        <v>-1.5914772048316848E-2</v>
      </c>
      <c r="T921">
        <f t="shared" si="88"/>
        <v>5.0067868733803388E-4</v>
      </c>
      <c r="U921" s="3">
        <f t="shared" si="86"/>
        <v>7.0936727261448338</v>
      </c>
    </row>
    <row r="922" spans="1:21" x14ac:dyDescent="0.3">
      <c r="A922" s="1">
        <v>42237</v>
      </c>
      <c r="B922">
        <v>1495.357</v>
      </c>
      <c r="C922">
        <v>8.3521999999999998</v>
      </c>
      <c r="F922">
        <f t="shared" si="84"/>
        <v>-1.8188035853773807E-2</v>
      </c>
      <c r="G922">
        <f t="shared" si="87"/>
        <v>3.0806839197868935E-4</v>
      </c>
      <c r="H922" s="3">
        <f t="shared" si="89"/>
        <v>7.0113861220089007</v>
      </c>
      <c r="S922">
        <f t="shared" si="85"/>
        <v>-5.9370820379470265E-2</v>
      </c>
      <c r="T922">
        <f t="shared" si="88"/>
        <v>4.844537385050847E-4</v>
      </c>
      <c r="U922" s="3">
        <f t="shared" si="86"/>
        <v>0.35647021989326078</v>
      </c>
    </row>
    <row r="923" spans="1:21" x14ac:dyDescent="0.3">
      <c r="A923" s="1">
        <v>42244</v>
      </c>
      <c r="B923">
        <v>1509.7059999999999</v>
      </c>
      <c r="C923">
        <v>8.4555000000000007</v>
      </c>
      <c r="F923">
        <f t="shared" si="84"/>
        <v>1.2292139993875691E-2</v>
      </c>
      <c r="G923">
        <f t="shared" si="87"/>
        <v>3.039016251553231E-4</v>
      </c>
      <c r="H923" s="3">
        <f t="shared" si="89"/>
        <v>7.6016169821948418</v>
      </c>
      <c r="S923">
        <f t="shared" si="85"/>
        <v>9.549955561137061E-3</v>
      </c>
      <c r="T923">
        <f t="shared" si="88"/>
        <v>9.5247684807925684E-4</v>
      </c>
      <c r="U923" s="3">
        <f t="shared" si="86"/>
        <v>6.8606926652810767</v>
      </c>
    </row>
    <row r="924" spans="1:21" x14ac:dyDescent="0.3">
      <c r="A924" s="1">
        <v>42251</v>
      </c>
      <c r="B924">
        <v>1461.4570000000001</v>
      </c>
      <c r="C924">
        <v>8.4324999999999992</v>
      </c>
      <c r="F924">
        <f t="shared" si="84"/>
        <v>-2.7238292539342158E-3</v>
      </c>
      <c r="G924">
        <f t="shared" si="87"/>
        <v>2.8420926972285918E-4</v>
      </c>
      <c r="H924" s="3">
        <f t="shared" si="89"/>
        <v>8.1396948567580907</v>
      </c>
      <c r="S924">
        <f t="shared" si="85"/>
        <v>-3.2481046573742428E-2</v>
      </c>
      <c r="T924">
        <f t="shared" si="88"/>
        <v>8.3014451689755839E-4</v>
      </c>
      <c r="U924" s="3">
        <f t="shared" si="86"/>
        <v>5.8230255481906035</v>
      </c>
    </row>
    <row r="925" spans="1:21" x14ac:dyDescent="0.3">
      <c r="A925" s="1">
        <v>42258</v>
      </c>
      <c r="B925">
        <v>1488.4069999999999</v>
      </c>
      <c r="C925">
        <v>8.2350999999999992</v>
      </c>
      <c r="F925">
        <f t="shared" si="84"/>
        <v>-2.3687781106961982E-2</v>
      </c>
      <c r="G925">
        <f t="shared" si="87"/>
        <v>2.5520236460797554E-4</v>
      </c>
      <c r="H925" s="3">
        <f t="shared" si="89"/>
        <v>6.0747634009777602</v>
      </c>
      <c r="S925">
        <f t="shared" si="85"/>
        <v>1.8272537206646098E-2</v>
      </c>
      <c r="T925">
        <f t="shared" si="88"/>
        <v>8.7187556982946111E-4</v>
      </c>
      <c r="U925" s="3">
        <f t="shared" si="86"/>
        <v>6.661912845550062</v>
      </c>
    </row>
    <row r="926" spans="1:21" x14ac:dyDescent="0.3">
      <c r="A926" s="1">
        <v>42265</v>
      </c>
      <c r="B926">
        <v>1453.114</v>
      </c>
      <c r="C926">
        <v>8.2444000000000006</v>
      </c>
      <c r="F926">
        <f t="shared" si="84"/>
        <v>1.1286751402992219E-3</v>
      </c>
      <c r="G926">
        <f t="shared" si="87"/>
        <v>2.8195487361696762E-4</v>
      </c>
      <c r="H926" s="3">
        <f t="shared" si="89"/>
        <v>8.1692453967248717</v>
      </c>
      <c r="S926">
        <f t="shared" si="85"/>
        <v>-2.3997580643629907E-2</v>
      </c>
      <c r="T926">
        <f t="shared" si="88"/>
        <v>7.9992090290688638E-4</v>
      </c>
      <c r="U926" s="3">
        <f t="shared" si="86"/>
        <v>6.4110716805465415</v>
      </c>
    </row>
    <row r="927" spans="1:21" x14ac:dyDescent="0.3">
      <c r="A927" s="1">
        <v>42272</v>
      </c>
      <c r="B927">
        <v>1418.471</v>
      </c>
      <c r="C927">
        <v>8.4075000000000006</v>
      </c>
      <c r="F927">
        <f t="shared" si="84"/>
        <v>1.9589982645282354E-2</v>
      </c>
      <c r="G927">
        <f t="shared" si="87"/>
        <v>2.5281697822312056E-4</v>
      </c>
      <c r="H927" s="3">
        <f t="shared" si="89"/>
        <v>6.7648793587430358</v>
      </c>
      <c r="S927">
        <f t="shared" si="85"/>
        <v>-2.4129308945798691E-2</v>
      </c>
      <c r="T927">
        <f t="shared" si="88"/>
        <v>7.7666864414048856E-4</v>
      </c>
      <c r="U927" s="3">
        <f t="shared" si="86"/>
        <v>6.41085460658502</v>
      </c>
    </row>
    <row r="928" spans="1:21" x14ac:dyDescent="0.3">
      <c r="A928" s="1">
        <v>42279</v>
      </c>
      <c r="B928">
        <v>1412.857</v>
      </c>
      <c r="C928">
        <v>8.3579000000000008</v>
      </c>
      <c r="F928">
        <f t="shared" si="84"/>
        <v>-5.9169652629690378E-3</v>
      </c>
      <c r="G928">
        <f t="shared" si="87"/>
        <v>2.6392121227307989E-4</v>
      </c>
      <c r="H928" s="3">
        <f t="shared" si="89"/>
        <v>8.107204901689034</v>
      </c>
      <c r="S928">
        <f t="shared" si="85"/>
        <v>-3.9656354595927722E-3</v>
      </c>
      <c r="T928">
        <f t="shared" si="88"/>
        <v>7.585828144791156E-4</v>
      </c>
      <c r="U928" s="3">
        <f t="shared" si="86"/>
        <v>7.1633274721345055</v>
      </c>
    </row>
    <row r="929" spans="1:21" x14ac:dyDescent="0.3">
      <c r="A929" s="1">
        <v>42286</v>
      </c>
      <c r="B929">
        <v>1483.74</v>
      </c>
      <c r="C929">
        <v>8.1943999999999999</v>
      </c>
      <c r="F929">
        <f t="shared" si="84"/>
        <v>-1.9756205229130845E-2</v>
      </c>
      <c r="G929">
        <f t="shared" si="87"/>
        <v>2.4126105216445846E-4</v>
      </c>
      <c r="H929" s="3">
        <f t="shared" si="89"/>
        <v>6.7118495971000192</v>
      </c>
      <c r="S929">
        <f t="shared" si="85"/>
        <v>4.8952031772096144E-2</v>
      </c>
      <c r="T929">
        <f t="shared" si="88"/>
        <v>6.6045150238627857E-4</v>
      </c>
      <c r="U929" s="3">
        <f t="shared" si="86"/>
        <v>3.6943092280530694</v>
      </c>
    </row>
    <row r="930" spans="1:21" x14ac:dyDescent="0.3">
      <c r="A930" s="1">
        <v>42293</v>
      </c>
      <c r="B930">
        <v>1452.355</v>
      </c>
      <c r="C930">
        <v>8.2446999999999999</v>
      </c>
      <c r="F930">
        <f t="shared" si="84"/>
        <v>6.1195755211032902E-3</v>
      </c>
      <c r="G930">
        <f t="shared" si="87"/>
        <v>2.5514735136347006E-4</v>
      </c>
      <c r="H930" s="3">
        <f t="shared" si="89"/>
        <v>8.1268945190949431</v>
      </c>
      <c r="S930">
        <f t="shared" si="85"/>
        <v>-2.1379550361329651E-2</v>
      </c>
      <c r="T930">
        <f t="shared" si="88"/>
        <v>9.3039923493856225E-4</v>
      </c>
      <c r="U930" s="3">
        <f t="shared" si="86"/>
        <v>6.4886182434653854</v>
      </c>
    </row>
    <row r="931" spans="1:21" x14ac:dyDescent="0.3">
      <c r="A931" s="1">
        <v>42300</v>
      </c>
      <c r="B931">
        <v>1506.5909999999999</v>
      </c>
      <c r="C931">
        <v>8.4993999999999996</v>
      </c>
      <c r="F931">
        <f t="shared" si="84"/>
        <v>3.0425003108218822E-2</v>
      </c>
      <c r="G931">
        <f t="shared" si="87"/>
        <v>2.3437007266440021E-4</v>
      </c>
      <c r="H931" s="3">
        <f t="shared" si="89"/>
        <v>4.4089546763500138</v>
      </c>
      <c r="S931">
        <f t="shared" si="85"/>
        <v>3.6663105798129328E-2</v>
      </c>
      <c r="T931">
        <f t="shared" si="88"/>
        <v>8.6591267605111834E-4</v>
      </c>
      <c r="U931" s="3">
        <f t="shared" si="86"/>
        <v>5.4993952174045129</v>
      </c>
    </row>
    <row r="932" spans="1:21" x14ac:dyDescent="0.3">
      <c r="A932" s="1">
        <v>42307</v>
      </c>
      <c r="B932">
        <v>1499.23</v>
      </c>
      <c r="C932">
        <v>8.5358000000000001</v>
      </c>
      <c r="F932">
        <f t="shared" si="84"/>
        <v>4.2735107773820852E-3</v>
      </c>
      <c r="G932">
        <f t="shared" si="87"/>
        <v>2.9816471431567124E-4</v>
      </c>
      <c r="H932" s="3">
        <f t="shared" si="89"/>
        <v>8.0566134665773603</v>
      </c>
      <c r="S932">
        <f t="shared" si="85"/>
        <v>-4.8978397017949088E-3</v>
      </c>
      <c r="T932">
        <f t="shared" si="88"/>
        <v>9.4367067823644929E-4</v>
      </c>
      <c r="U932" s="3">
        <f t="shared" si="86"/>
        <v>6.9403125420977911</v>
      </c>
    </row>
    <row r="933" spans="1:21" x14ac:dyDescent="0.3">
      <c r="A933" s="1">
        <v>42314</v>
      </c>
      <c r="B933">
        <v>1526.49</v>
      </c>
      <c r="C933">
        <v>8.7196999999999996</v>
      </c>
      <c r="F933">
        <f t="shared" si="84"/>
        <v>2.1315750112451581E-2</v>
      </c>
      <c r="G933">
        <f t="shared" si="87"/>
        <v>2.6749953410664913E-4</v>
      </c>
      <c r="H933" s="3">
        <f t="shared" si="89"/>
        <v>6.5278432222613105</v>
      </c>
      <c r="S933">
        <f t="shared" si="85"/>
        <v>1.8019339263661501E-2</v>
      </c>
      <c r="T933">
        <f t="shared" si="88"/>
        <v>8.1305396674155432E-4</v>
      </c>
      <c r="U933" s="3">
        <f t="shared" si="86"/>
        <v>6.7153587834720589</v>
      </c>
    </row>
    <row r="934" spans="1:21" x14ac:dyDescent="0.3">
      <c r="A934" s="1">
        <v>42321</v>
      </c>
      <c r="B934">
        <v>1476.2149999999999</v>
      </c>
      <c r="C934">
        <v>8.6940000000000008</v>
      </c>
      <c r="F934">
        <f t="shared" si="84"/>
        <v>-2.9517010927432199E-3</v>
      </c>
      <c r="G934">
        <f t="shared" si="87"/>
        <v>2.8223216892632821E-4</v>
      </c>
      <c r="H934" s="3">
        <f t="shared" si="89"/>
        <v>8.1419104172861303</v>
      </c>
      <c r="S934">
        <f t="shared" si="85"/>
        <v>-3.3489602710873798E-2</v>
      </c>
      <c r="T934">
        <f t="shared" si="88"/>
        <v>7.5045776027779455E-4</v>
      </c>
      <c r="U934" s="3">
        <f t="shared" si="86"/>
        <v>5.7003346966722015</v>
      </c>
    </row>
    <row r="935" spans="1:21" x14ac:dyDescent="0.3">
      <c r="A935" s="1">
        <v>42328</v>
      </c>
      <c r="B935">
        <v>1521.8689999999999</v>
      </c>
      <c r="C935">
        <v>8.7192000000000007</v>
      </c>
      <c r="F935">
        <f t="shared" si="84"/>
        <v>2.8943580263645565E-3</v>
      </c>
      <c r="G935">
        <f t="shared" si="87"/>
        <v>2.5371707292996619E-4</v>
      </c>
      <c r="H935" s="3">
        <f t="shared" si="89"/>
        <v>8.2462724901723998</v>
      </c>
      <c r="S935">
        <f t="shared" si="85"/>
        <v>3.0457805248956193E-2</v>
      </c>
      <c r="T935">
        <f t="shared" si="88"/>
        <v>8.1648634515270367E-4</v>
      </c>
      <c r="U935" s="3">
        <f t="shared" si="86"/>
        <v>5.974317374853011</v>
      </c>
    </row>
    <row r="936" spans="1:21" x14ac:dyDescent="0.3">
      <c r="A936" s="1">
        <v>42335</v>
      </c>
      <c r="B936">
        <v>1522.0050000000001</v>
      </c>
      <c r="C936">
        <v>8.7296999999999993</v>
      </c>
      <c r="F936">
        <f t="shared" si="84"/>
        <v>1.2035144069128026E-3</v>
      </c>
      <c r="G936">
        <f t="shared" si="87"/>
        <v>2.3057137408395942E-4</v>
      </c>
      <c r="H936" s="3">
        <f t="shared" si="89"/>
        <v>8.3686681051059093</v>
      </c>
      <c r="S936">
        <f t="shared" si="85"/>
        <v>8.9359809302724699E-5</v>
      </c>
      <c r="T936">
        <f t="shared" si="88"/>
        <v>8.4197097051419466E-4</v>
      </c>
      <c r="U936" s="3">
        <f t="shared" si="86"/>
        <v>7.0797555372319323</v>
      </c>
    </row>
    <row r="937" spans="1:21" x14ac:dyDescent="0.3">
      <c r="A937" s="1">
        <v>42342</v>
      </c>
      <c r="B937">
        <v>1485.3240000000001</v>
      </c>
      <c r="C937">
        <v>8.4832000000000001</v>
      </c>
      <c r="F937">
        <f t="shared" si="84"/>
        <v>-2.8643267887308248E-2</v>
      </c>
      <c r="G937">
        <f t="shared" si="87"/>
        <v>2.1117968602673074E-4</v>
      </c>
      <c r="H937" s="3">
        <f t="shared" si="89"/>
        <v>4.5777836024515377</v>
      </c>
      <c r="S937">
        <f t="shared" si="85"/>
        <v>-2.4395614310561645E-2</v>
      </c>
      <c r="T937">
        <f t="shared" si="88"/>
        <v>7.2634393900046013E-4</v>
      </c>
      <c r="U937" s="3">
        <f t="shared" si="86"/>
        <v>6.4081147564912566</v>
      </c>
    </row>
    <row r="938" spans="1:21" x14ac:dyDescent="0.3">
      <c r="A938" s="1">
        <v>42349</v>
      </c>
      <c r="B938">
        <v>1401.1420000000001</v>
      </c>
      <c r="C938">
        <v>8.4962999999999997</v>
      </c>
      <c r="F938">
        <f t="shared" si="84"/>
        <v>1.5430374980674999E-3</v>
      </c>
      <c r="G938">
        <f t="shared" si="87"/>
        <v>2.6981133972380427E-4</v>
      </c>
      <c r="H938" s="3">
        <f t="shared" si="89"/>
        <v>8.2089630310255188</v>
      </c>
      <c r="S938">
        <f t="shared" si="85"/>
        <v>-5.8345311881812044E-2</v>
      </c>
      <c r="T938">
        <f t="shared" si="88"/>
        <v>7.1932231288075862E-4</v>
      </c>
      <c r="U938" s="3">
        <f t="shared" si="86"/>
        <v>2.5047252484411722</v>
      </c>
    </row>
    <row r="939" spans="1:21" x14ac:dyDescent="0.3">
      <c r="A939" s="1">
        <v>42356</v>
      </c>
      <c r="B939">
        <v>1422.633</v>
      </c>
      <c r="C939">
        <v>8.5488999999999997</v>
      </c>
      <c r="F939">
        <f t="shared" si="84"/>
        <v>6.1718450905109924E-3</v>
      </c>
      <c r="G939">
        <f t="shared" si="87"/>
        <v>2.4307353757123222E-4</v>
      </c>
      <c r="H939" s="3">
        <f t="shared" si="89"/>
        <v>8.1654381092307666</v>
      </c>
      <c r="S939">
        <f t="shared" si="85"/>
        <v>1.5221761618697736E-2</v>
      </c>
      <c r="T939">
        <f t="shared" si="88"/>
        <v>1.1268211936588863E-3</v>
      </c>
      <c r="U939" s="3">
        <f t="shared" si="86"/>
        <v>6.5827302291852918</v>
      </c>
    </row>
    <row r="940" spans="1:21" x14ac:dyDescent="0.3">
      <c r="A940" s="1">
        <v>42363</v>
      </c>
      <c r="B940">
        <v>1446.693</v>
      </c>
      <c r="C940">
        <v>8.3889999999999993</v>
      </c>
      <c r="F940">
        <f t="shared" si="84"/>
        <v>-1.8881295836990414E-2</v>
      </c>
      <c r="G940">
        <f t="shared" si="87"/>
        <v>2.2464097198343121E-4</v>
      </c>
      <c r="H940" s="3">
        <f t="shared" si="89"/>
        <v>6.8140155239512916</v>
      </c>
      <c r="S940">
        <f t="shared" si="85"/>
        <v>1.6770882031973511E-2</v>
      </c>
      <c r="T940">
        <f t="shared" si="88"/>
        <v>9.9341342148075423E-4</v>
      </c>
      <c r="U940" s="3">
        <f t="shared" si="86"/>
        <v>6.6312363202472104</v>
      </c>
    </row>
    <row r="941" spans="1:21" x14ac:dyDescent="0.3">
      <c r="A941" s="1">
        <v>42370</v>
      </c>
      <c r="B941">
        <v>1446.8240000000001</v>
      </c>
      <c r="C941">
        <v>8.4450000000000003</v>
      </c>
      <c r="F941">
        <f t="shared" si="84"/>
        <v>6.6532263956060132E-3</v>
      </c>
      <c r="G941">
        <f t="shared" si="87"/>
        <v>2.3860567640146855E-4</v>
      </c>
      <c r="H941" s="3">
        <f t="shared" si="89"/>
        <v>8.1551812069933547</v>
      </c>
      <c r="S941">
        <f t="shared" si="85"/>
        <v>9.054724758102713E-5</v>
      </c>
      <c r="T941">
        <f t="shared" si="88"/>
        <v>8.9158756536390153E-4</v>
      </c>
      <c r="U941" s="3">
        <f t="shared" si="86"/>
        <v>7.0224977072426213</v>
      </c>
    </row>
    <row r="942" spans="1:21" x14ac:dyDescent="0.3">
      <c r="A942" s="1">
        <v>42377</v>
      </c>
      <c r="B942">
        <v>1348.7629999999999</v>
      </c>
      <c r="C942">
        <v>8.4940999999999995</v>
      </c>
      <c r="F942">
        <f t="shared" si="84"/>
        <v>5.7972545782612695E-3</v>
      </c>
      <c r="G942">
        <f t="shared" si="87"/>
        <v>2.2157965707208504E-4</v>
      </c>
      <c r="H942" s="3">
        <f t="shared" si="89"/>
        <v>8.2630531089434847</v>
      </c>
      <c r="S942">
        <f t="shared" si="85"/>
        <v>-7.0182933193119995E-2</v>
      </c>
      <c r="T942">
        <f t="shared" si="88"/>
        <v>7.6692634232795474E-4</v>
      </c>
      <c r="U942" s="3">
        <f t="shared" si="86"/>
        <v>0.75054198018082818</v>
      </c>
    </row>
    <row r="943" spans="1:21" x14ac:dyDescent="0.3">
      <c r="A943" s="1">
        <v>42384</v>
      </c>
      <c r="B943">
        <v>1305.241</v>
      </c>
      <c r="C943">
        <v>8.5855999999999995</v>
      </c>
      <c r="F943">
        <f t="shared" si="84"/>
        <v>1.0714576411143185E-2</v>
      </c>
      <c r="G943">
        <f t="shared" si="87"/>
        <v>2.0681030078151605E-4</v>
      </c>
      <c r="H943" s="3">
        <f t="shared" si="89"/>
        <v>7.9286001457737187</v>
      </c>
      <c r="S943">
        <f t="shared" si="85"/>
        <v>-3.2800178044019815E-2</v>
      </c>
      <c r="T943">
        <f t="shared" si="88"/>
        <v>1.3895837887832334E-3</v>
      </c>
      <c r="U943" s="3">
        <f t="shared" si="86"/>
        <v>5.8045251666189621</v>
      </c>
    </row>
    <row r="944" spans="1:21" x14ac:dyDescent="0.3">
      <c r="A944" s="1">
        <v>42391</v>
      </c>
      <c r="B944">
        <v>1361.3610000000001</v>
      </c>
      <c r="C944">
        <v>8.5763999999999996</v>
      </c>
      <c r="F944">
        <f t="shared" si="84"/>
        <v>-1.0721362173715539E-3</v>
      </c>
      <c r="G944">
        <f t="shared" si="87"/>
        <v>2.022089094330298E-4</v>
      </c>
      <c r="H944" s="3">
        <f t="shared" si="89"/>
        <v>8.5005245933224263</v>
      </c>
      <c r="S944">
        <f t="shared" si="85"/>
        <v>4.2097236586378706E-2</v>
      </c>
      <c r="T944">
        <f t="shared" si="88"/>
        <v>1.3325165908908349E-3</v>
      </c>
      <c r="U944" s="3">
        <f t="shared" si="86"/>
        <v>5.290738286366623</v>
      </c>
    </row>
    <row r="945" spans="1:21" x14ac:dyDescent="0.3">
      <c r="A945" s="1">
        <v>42398</v>
      </c>
      <c r="B945">
        <v>1356.3209999999999</v>
      </c>
      <c r="C945">
        <v>8.5789000000000009</v>
      </c>
      <c r="F945">
        <f t="shared" si="84"/>
        <v>2.9145512088953306E-4</v>
      </c>
      <c r="G945">
        <f t="shared" si="87"/>
        <v>1.8816100696179161E-4</v>
      </c>
      <c r="H945" s="3">
        <f t="shared" si="89"/>
        <v>8.5777610873867047</v>
      </c>
      <c r="S945">
        <f t="shared" si="85"/>
        <v>-3.7090474735107207E-3</v>
      </c>
      <c r="T945">
        <f t="shared" si="88"/>
        <v>1.3882781024936249E-3</v>
      </c>
      <c r="U945" s="3">
        <f t="shared" si="86"/>
        <v>6.5697816532356903</v>
      </c>
    </row>
    <row r="946" spans="1:21" x14ac:dyDescent="0.3">
      <c r="A946" s="1">
        <v>42405</v>
      </c>
      <c r="B946">
        <v>1330.1110000000001</v>
      </c>
      <c r="C946">
        <v>8.4643999999999995</v>
      </c>
      <c r="F946">
        <f t="shared" si="84"/>
        <v>-1.3436567174206824E-2</v>
      </c>
      <c r="G946">
        <f t="shared" si="87"/>
        <v>1.7667667737874621E-4</v>
      </c>
      <c r="H946" s="3">
        <f t="shared" si="89"/>
        <v>7.6193149825366389</v>
      </c>
      <c r="S946">
        <f t="shared" si="85"/>
        <v>-1.951348976902189E-2</v>
      </c>
      <c r="T946">
        <f t="shared" si="88"/>
        <v>1.1752017513656059E-3</v>
      </c>
      <c r="U946" s="3">
        <f t="shared" si="86"/>
        <v>6.4223061546232421</v>
      </c>
    </row>
    <row r="947" spans="1:21" x14ac:dyDescent="0.3">
      <c r="A947" s="1">
        <v>42412</v>
      </c>
      <c r="B947">
        <v>1286.665</v>
      </c>
      <c r="C947">
        <v>8.4159000000000006</v>
      </c>
      <c r="F947">
        <f t="shared" si="84"/>
        <v>-5.7463591829957118E-3</v>
      </c>
      <c r="G947">
        <f t="shared" si="87"/>
        <v>1.8374969182062239E-4</v>
      </c>
      <c r="H947" s="3">
        <f t="shared" si="89"/>
        <v>8.4222316113729345</v>
      </c>
      <c r="S947">
        <f t="shared" si="85"/>
        <v>-3.3208797926796638E-2</v>
      </c>
      <c r="T947">
        <f t="shared" si="88"/>
        <v>1.0549154303137501E-3</v>
      </c>
      <c r="U947" s="3">
        <f t="shared" si="86"/>
        <v>5.8088798228854523</v>
      </c>
    </row>
    <row r="948" spans="1:21" x14ac:dyDescent="0.3">
      <c r="A948" s="1">
        <v>42419</v>
      </c>
      <c r="B948">
        <v>1355.9459999999999</v>
      </c>
      <c r="C948">
        <v>8.4422999999999995</v>
      </c>
      <c r="F948">
        <f t="shared" si="84"/>
        <v>3.132009536114041E-3</v>
      </c>
      <c r="G948">
        <f t="shared" si="87"/>
        <v>1.7609076209138918E-4</v>
      </c>
      <c r="H948" s="3">
        <f t="shared" si="89"/>
        <v>8.5888040268497665</v>
      </c>
      <c r="S948">
        <f t="shared" si="85"/>
        <v>5.2445766245393953E-2</v>
      </c>
      <c r="T948">
        <f t="shared" si="88"/>
        <v>1.062752862991284E-3</v>
      </c>
      <c r="U948" s="3">
        <f t="shared" si="86"/>
        <v>4.2587478017179361</v>
      </c>
    </row>
    <row r="949" spans="1:21" x14ac:dyDescent="0.3">
      <c r="A949" s="1">
        <v>42426</v>
      </c>
      <c r="B949">
        <v>1370.799</v>
      </c>
      <c r="C949">
        <v>8.5504999999999995</v>
      </c>
      <c r="F949">
        <f t="shared" si="84"/>
        <v>1.2734977439373787E-2</v>
      </c>
      <c r="G949">
        <f t="shared" si="87"/>
        <v>1.6777497811378141E-4</v>
      </c>
      <c r="H949" s="3">
        <f t="shared" si="89"/>
        <v>7.7262370843670078</v>
      </c>
      <c r="S949">
        <f t="shared" si="85"/>
        <v>1.0894415800632102E-2</v>
      </c>
      <c r="T949">
        <f t="shared" si="88"/>
        <v>1.3115647551378703E-3</v>
      </c>
      <c r="U949" s="3">
        <f t="shared" si="86"/>
        <v>6.546040724538484</v>
      </c>
    </row>
    <row r="950" spans="1:21" x14ac:dyDescent="0.3">
      <c r="A950" s="1">
        <v>42433</v>
      </c>
      <c r="B950">
        <v>1403.7650000000001</v>
      </c>
      <c r="C950">
        <v>8.4673999999999996</v>
      </c>
      <c r="F950">
        <f t="shared" si="84"/>
        <v>-9.7662649921528323E-3</v>
      </c>
      <c r="G950">
        <f t="shared" si="87"/>
        <v>1.7486673384391251E-4</v>
      </c>
      <c r="H950" s="3">
        <f t="shared" si="89"/>
        <v>8.1060428461108529</v>
      </c>
      <c r="S950">
        <f t="shared" si="85"/>
        <v>2.3764131159797013E-2</v>
      </c>
      <c r="T950">
        <f t="shared" si="88"/>
        <v>1.1278930723111515E-3</v>
      </c>
      <c r="U950" s="3">
        <f t="shared" si="86"/>
        <v>6.2867058142799017</v>
      </c>
    </row>
    <row r="951" spans="1:21" x14ac:dyDescent="0.3">
      <c r="A951" s="1">
        <v>42440</v>
      </c>
      <c r="B951">
        <v>1418.394</v>
      </c>
      <c r="C951">
        <v>8.3404000000000007</v>
      </c>
      <c r="F951">
        <f t="shared" si="84"/>
        <v>-1.5112318927589923E-2</v>
      </c>
      <c r="G951">
        <f t="shared" si="87"/>
        <v>1.7455118411589788E-4</v>
      </c>
      <c r="H951" s="3">
        <f t="shared" si="89"/>
        <v>7.3448958973848235</v>
      </c>
      <c r="S951">
        <f t="shared" si="85"/>
        <v>1.036733297364442E-2</v>
      </c>
      <c r="T951">
        <f t="shared" si="88"/>
        <v>1.0432831291608497E-3</v>
      </c>
      <c r="U951" s="3">
        <f t="shared" si="86"/>
        <v>6.7623602246669208</v>
      </c>
    </row>
    <row r="952" spans="1:21" x14ac:dyDescent="0.3">
      <c r="A952" s="1">
        <v>42447</v>
      </c>
      <c r="B952">
        <v>1391.3779999999999</v>
      </c>
      <c r="C952">
        <v>8.2311999999999994</v>
      </c>
      <c r="F952">
        <f t="shared" si="84"/>
        <v>-1.3179364771765286E-2</v>
      </c>
      <c r="G952">
        <f t="shared" si="87"/>
        <v>1.8636988985307605E-4</v>
      </c>
      <c r="H952" s="3">
        <f t="shared" si="89"/>
        <v>7.6557830071594859</v>
      </c>
      <c r="S952">
        <f t="shared" si="85"/>
        <v>-1.9230622681033944E-2</v>
      </c>
      <c r="T952">
        <f t="shared" si="88"/>
        <v>9.0681170445606129E-4</v>
      </c>
      <c r="U952" s="3">
        <f t="shared" si="86"/>
        <v>6.5977547401712817</v>
      </c>
    </row>
    <row r="953" spans="1:21" x14ac:dyDescent="0.3">
      <c r="A953" s="1">
        <v>42454</v>
      </c>
      <c r="B953">
        <v>1345.3409999999999</v>
      </c>
      <c r="C953">
        <v>8.3026</v>
      </c>
      <c r="F953">
        <f t="shared" si="84"/>
        <v>8.6369066816561323E-3</v>
      </c>
      <c r="G953">
        <f t="shared" si="87"/>
        <v>1.9098584582456535E-4</v>
      </c>
      <c r="H953" s="3">
        <f t="shared" si="89"/>
        <v>8.172726497809462</v>
      </c>
      <c r="S953">
        <f t="shared" si="85"/>
        <v>-3.3647110450826016E-2</v>
      </c>
      <c r="T953">
        <f t="shared" si="88"/>
        <v>8.3378175903512622E-4</v>
      </c>
      <c r="U953" s="3">
        <f t="shared" si="86"/>
        <v>5.7317158789086067</v>
      </c>
    </row>
    <row r="954" spans="1:21" x14ac:dyDescent="0.3">
      <c r="A954" s="1">
        <v>42461</v>
      </c>
      <c r="B954">
        <v>1358.221</v>
      </c>
      <c r="C954">
        <v>8.1358999999999995</v>
      </c>
      <c r="F954">
        <f t="shared" si="84"/>
        <v>-2.0282351142510337E-2</v>
      </c>
      <c r="G954">
        <f t="shared" si="87"/>
        <v>1.8573102307288533E-4</v>
      </c>
      <c r="H954" s="3">
        <f t="shared" si="89"/>
        <v>6.3763211393687875</v>
      </c>
      <c r="S954">
        <f t="shared" si="85"/>
        <v>9.5282426998196529E-3</v>
      </c>
      <c r="T954">
        <f t="shared" si="88"/>
        <v>8.8619429793889771E-4</v>
      </c>
      <c r="U954" s="3">
        <f t="shared" si="86"/>
        <v>6.9261279409244434</v>
      </c>
    </row>
    <row r="955" spans="1:21" x14ac:dyDescent="0.3">
      <c r="A955" s="1">
        <v>42468</v>
      </c>
      <c r="B955">
        <v>1364.9449999999999</v>
      </c>
      <c r="C955">
        <v>8.1511999999999993</v>
      </c>
      <c r="F955">
        <f t="shared" si="84"/>
        <v>1.8787880593293248E-3</v>
      </c>
      <c r="G955">
        <f t="shared" si="87"/>
        <v>2.1204537262610869E-4</v>
      </c>
      <c r="H955" s="3">
        <f t="shared" si="89"/>
        <v>8.4420636368715041</v>
      </c>
      <c r="S955">
        <f t="shared" si="85"/>
        <v>4.9383795664131851E-3</v>
      </c>
      <c r="T955">
        <f t="shared" si="88"/>
        <v>7.758697980319309E-4</v>
      </c>
      <c r="U955" s="3">
        <f t="shared" si="86"/>
        <v>7.1300932537166712</v>
      </c>
    </row>
    <row r="956" spans="1:21" x14ac:dyDescent="0.3">
      <c r="A956" s="1">
        <v>42475</v>
      </c>
      <c r="B956">
        <v>1381.3340000000001</v>
      </c>
      <c r="C956">
        <v>8.1327999999999996</v>
      </c>
      <c r="F956">
        <f t="shared" si="84"/>
        <v>-2.2598879674374786E-3</v>
      </c>
      <c r="G956">
        <f t="shared" si="87"/>
        <v>1.9635086407858297E-4</v>
      </c>
      <c r="H956" s="3">
        <f t="shared" si="89"/>
        <v>8.5095973372797875</v>
      </c>
      <c r="S956">
        <f t="shared" si="85"/>
        <v>1.193556412959482E-2</v>
      </c>
      <c r="T956">
        <f t="shared" si="88"/>
        <v>6.7586504586752852E-4</v>
      </c>
      <c r="U956" s="3">
        <f t="shared" si="86"/>
        <v>7.0887388297167364</v>
      </c>
    </row>
    <row r="957" spans="1:21" x14ac:dyDescent="0.3">
      <c r="A957" s="1">
        <v>42482</v>
      </c>
      <c r="B957">
        <v>1396.373</v>
      </c>
      <c r="C957">
        <v>8.1531000000000002</v>
      </c>
      <c r="F957">
        <f t="shared" si="84"/>
        <v>2.4929553188234332E-3</v>
      </c>
      <c r="G957">
        <f t="shared" si="87"/>
        <v>1.8377157375070415E-4</v>
      </c>
      <c r="H957" s="3">
        <f t="shared" si="89"/>
        <v>8.5679988056112464</v>
      </c>
      <c r="S957">
        <f t="shared" si="85"/>
        <v>1.0828461713400517E-2</v>
      </c>
      <c r="T957">
        <f t="shared" si="88"/>
        <v>6.1143875739429025E-4</v>
      </c>
      <c r="U957" s="3">
        <f t="shared" si="86"/>
        <v>7.2079258041491503</v>
      </c>
    </row>
    <row r="958" spans="1:21" x14ac:dyDescent="0.3">
      <c r="A958" s="1">
        <v>42489</v>
      </c>
      <c r="B958">
        <v>1360.711</v>
      </c>
      <c r="C958">
        <v>8.0310000000000006</v>
      </c>
      <c r="F958">
        <f t="shared" si="84"/>
        <v>-1.50891698229992E-2</v>
      </c>
      <c r="G958">
        <f t="shared" si="87"/>
        <v>1.7367495606596548E-4</v>
      </c>
      <c r="H958" s="3">
        <f t="shared" si="89"/>
        <v>7.3473528357249345</v>
      </c>
      <c r="S958">
        <f t="shared" si="85"/>
        <v>-2.5870803371465682E-2</v>
      </c>
      <c r="T958">
        <f t="shared" si="88"/>
        <v>5.5503571771583582E-4</v>
      </c>
      <c r="U958" s="3">
        <f t="shared" si="86"/>
        <v>6.2906125110871898</v>
      </c>
    </row>
    <row r="959" spans="1:21" x14ac:dyDescent="0.3">
      <c r="A959" s="1">
        <v>42496</v>
      </c>
      <c r="B959">
        <v>1309.171</v>
      </c>
      <c r="C959">
        <v>8.1377000000000006</v>
      </c>
      <c r="F959">
        <f t="shared" si="84"/>
        <v>1.3198531599303611E-2</v>
      </c>
      <c r="G959">
        <f t="shared" si="87"/>
        <v>1.8559612024949507E-4</v>
      </c>
      <c r="H959" s="3">
        <f t="shared" si="89"/>
        <v>7.6533337735195497</v>
      </c>
      <c r="S959">
        <f t="shared" si="85"/>
        <v>-3.8613244788687134E-2</v>
      </c>
      <c r="T959">
        <f t="shared" si="88"/>
        <v>5.9011472760096763E-4</v>
      </c>
      <c r="U959" s="3">
        <f t="shared" si="86"/>
        <v>4.9085956159202233</v>
      </c>
    </row>
    <row r="960" spans="1:21" x14ac:dyDescent="0.3">
      <c r="A960" s="1">
        <v>42503</v>
      </c>
      <c r="B960">
        <v>1323.181</v>
      </c>
      <c r="C960">
        <v>8.2477999999999998</v>
      </c>
      <c r="F960">
        <f t="shared" si="84"/>
        <v>1.3438913312416392E-2</v>
      </c>
      <c r="G960">
        <f t="shared" si="87"/>
        <v>1.9040450171277202E-4</v>
      </c>
      <c r="H960" s="3">
        <f t="shared" si="89"/>
        <v>7.6178297451218793</v>
      </c>
      <c r="S960">
        <f t="shared" si="85"/>
        <v>1.0644573587127122E-2</v>
      </c>
      <c r="T960">
        <f t="shared" si="88"/>
        <v>7.3968615468017734E-4</v>
      </c>
      <c r="U960" s="3">
        <f t="shared" si="86"/>
        <v>7.0561021142541165</v>
      </c>
    </row>
    <row r="961" spans="1:21" x14ac:dyDescent="0.3">
      <c r="A961" s="1">
        <v>42510</v>
      </c>
      <c r="B961">
        <v>1342.681</v>
      </c>
      <c r="C961">
        <v>8.3127999999999993</v>
      </c>
      <c r="F961">
        <f t="shared" si="84"/>
        <v>7.8499974382547286E-3</v>
      </c>
      <c r="G961">
        <f t="shared" si="87"/>
        <v>1.9488363742996333E-4</v>
      </c>
      <c r="H961" s="3">
        <f t="shared" si="89"/>
        <v>8.2269066072248886</v>
      </c>
      <c r="S961">
        <f t="shared" si="85"/>
        <v>1.4629675349500933E-2</v>
      </c>
      <c r="T961">
        <f t="shared" si="88"/>
        <v>6.5935085080921936E-4</v>
      </c>
      <c r="U961" s="3">
        <f t="shared" si="86"/>
        <v>6.9996515591522668</v>
      </c>
    </row>
    <row r="962" spans="1:21" x14ac:dyDescent="0.3">
      <c r="A962" s="1">
        <v>42517</v>
      </c>
      <c r="B962">
        <v>1376.499</v>
      </c>
      <c r="C962">
        <v>8.3495000000000008</v>
      </c>
      <c r="F962">
        <f t="shared" si="84"/>
        <v>4.4051612740502429E-3</v>
      </c>
      <c r="G962">
        <f t="shared" si="87"/>
        <v>1.8771289335459549E-4</v>
      </c>
      <c r="H962" s="3">
        <f t="shared" si="89"/>
        <v>8.4772185932280593</v>
      </c>
      <c r="S962">
        <f t="shared" si="85"/>
        <v>2.4874957715743374E-2</v>
      </c>
      <c r="T962">
        <f t="shared" si="88"/>
        <v>6.0846024295513714E-4</v>
      </c>
      <c r="U962" s="3">
        <f t="shared" si="86"/>
        <v>6.3876456204230259</v>
      </c>
    </row>
    <row r="963" spans="1:21" x14ac:dyDescent="0.3">
      <c r="A963" s="1">
        <v>42524</v>
      </c>
      <c r="B963">
        <v>1345.4380000000001</v>
      </c>
      <c r="C963">
        <v>8.1354000000000006</v>
      </c>
      <c r="F963">
        <f t="shared" si="84"/>
        <v>-2.5976747116168562E-2</v>
      </c>
      <c r="G963">
        <f t="shared" si="87"/>
        <v>1.7806741766868709E-4</v>
      </c>
      <c r="H963" s="3">
        <f t="shared" si="89"/>
        <v>4.8438207462844654</v>
      </c>
      <c r="S963">
        <f t="shared" si="85"/>
        <v>-2.2823708521268398E-2</v>
      </c>
      <c r="T963">
        <f t="shared" si="88"/>
        <v>6.263773812007305E-4</v>
      </c>
      <c r="U963" s="3">
        <f t="shared" si="86"/>
        <v>6.5439156307251078</v>
      </c>
    </row>
    <row r="964" spans="1:21" x14ac:dyDescent="0.3">
      <c r="A964" s="1">
        <v>42531</v>
      </c>
      <c r="B964">
        <v>1315.059</v>
      </c>
      <c r="C964">
        <v>8.3126999999999995</v>
      </c>
      <c r="F964">
        <f t="shared" ref="F964:F1027" si="90">LN(C964/C963)</f>
        <v>2.1559556128726034E-2</v>
      </c>
      <c r="G964">
        <f t="shared" si="87"/>
        <v>2.2974715803040303E-4</v>
      </c>
      <c r="H964" s="3">
        <f t="shared" si="89"/>
        <v>6.3553746477411845</v>
      </c>
      <c r="S964">
        <f t="shared" ref="S964:S1027" si="91">LN(B964/B963)</f>
        <v>-2.2838079055399411E-2</v>
      </c>
      <c r="T964">
        <f t="shared" si="88"/>
        <v>6.2663844214914E-4</v>
      </c>
      <c r="U964" s="3">
        <f t="shared" ref="U964:U1027" si="92">-LN(T964)-S964*S964/T964</f>
        <v>6.54279825529487</v>
      </c>
    </row>
    <row r="965" spans="1:21" x14ac:dyDescent="0.3">
      <c r="A965" s="1">
        <v>42538</v>
      </c>
      <c r="B965">
        <v>1298.3800000000001</v>
      </c>
      <c r="C965">
        <v>8.3298000000000005</v>
      </c>
      <c r="F965">
        <f t="shared" si="90"/>
        <v>2.0549804437671347E-3</v>
      </c>
      <c r="G965">
        <f t="shared" ref="G965:G1028" si="93">$L$3+$M$3*G964+($N$3)*F964^2</f>
        <v>2.5257785422124217E-4</v>
      </c>
      <c r="H965" s="3">
        <f t="shared" si="89"/>
        <v>8.2670716452041688</v>
      </c>
      <c r="S965">
        <f t="shared" si="91"/>
        <v>-1.2764198017410581E-2</v>
      </c>
      <c r="T965">
        <f t="shared" ref="T965:T1028" si="94">$Y$3+$Z$3*T964+($AA$3)*S964^2</f>
        <v>6.2694850154183497E-4</v>
      </c>
      <c r="U965" s="3">
        <f t="shared" si="92"/>
        <v>7.1147767233448187</v>
      </c>
    </row>
    <row r="966" spans="1:21" x14ac:dyDescent="0.3">
      <c r="A966" s="1">
        <v>42545</v>
      </c>
      <c r="B966">
        <v>1360.73</v>
      </c>
      <c r="C966">
        <v>8.4614999999999991</v>
      </c>
      <c r="F966">
        <f t="shared" si="90"/>
        <v>1.5687016579328722E-2</v>
      </c>
      <c r="G966">
        <f t="shared" si="93"/>
        <v>2.2927073579300853E-4</v>
      </c>
      <c r="H966" s="3">
        <f t="shared" ref="H966:H1029" si="95">-LN(G966)-F966*F966/G966</f>
        <v>7.3072799212997808</v>
      </c>
      <c r="S966">
        <f t="shared" si="91"/>
        <v>4.6903986921218645E-2</v>
      </c>
      <c r="T966">
        <f t="shared" si="94"/>
        <v>5.7443992096708129E-4</v>
      </c>
      <c r="U966" s="3">
        <f t="shared" si="92"/>
        <v>3.6323255224997832</v>
      </c>
    </row>
    <row r="967" spans="1:21" x14ac:dyDescent="0.3">
      <c r="A967" s="1">
        <v>42552</v>
      </c>
      <c r="B967">
        <v>1340.2639999999999</v>
      </c>
      <c r="C967">
        <v>8.4334000000000007</v>
      </c>
      <c r="F967">
        <f t="shared" si="90"/>
        <v>-3.326450693543875E-3</v>
      </c>
      <c r="G967">
        <f t="shared" si="93"/>
        <v>2.3233424772612277E-4</v>
      </c>
      <c r="H967" s="3">
        <f t="shared" si="95"/>
        <v>8.319706969337231</v>
      </c>
      <c r="S967">
        <f t="shared" si="91"/>
        <v>-1.5154710963896466E-2</v>
      </c>
      <c r="T967">
        <f t="shared" si="94"/>
        <v>8.3116804621749659E-4</v>
      </c>
      <c r="U967" s="3">
        <f t="shared" si="92"/>
        <v>6.8163622796892316</v>
      </c>
    </row>
    <row r="968" spans="1:21" x14ac:dyDescent="0.3">
      <c r="A968" s="1">
        <v>42559</v>
      </c>
      <c r="B968">
        <v>1326.2139999999999</v>
      </c>
      <c r="C968">
        <v>8.5776000000000003</v>
      </c>
      <c r="F968">
        <f t="shared" si="90"/>
        <v>1.6954141918676793E-2</v>
      </c>
      <c r="G968">
        <f t="shared" si="93"/>
        <v>2.1348178459478772E-4</v>
      </c>
      <c r="H968" s="3">
        <f t="shared" si="95"/>
        <v>7.105507270115079</v>
      </c>
      <c r="S968">
        <f t="shared" si="91"/>
        <v>-1.0538343109237644E-2</v>
      </c>
      <c r="T968">
        <f t="shared" si="94"/>
        <v>7.5129336566904527E-4</v>
      </c>
      <c r="U968" s="3">
        <f t="shared" si="92"/>
        <v>7.0458936966553116</v>
      </c>
    </row>
    <row r="969" spans="1:21" x14ac:dyDescent="0.3">
      <c r="A969" s="1">
        <v>42566</v>
      </c>
      <c r="B969">
        <v>1372.797</v>
      </c>
      <c r="C969">
        <v>8.5860000000000003</v>
      </c>
      <c r="F969">
        <f t="shared" si="90"/>
        <v>9.7881571123271558E-4</v>
      </c>
      <c r="G969">
        <f t="shared" si="93"/>
        <v>2.2329008347574472E-4</v>
      </c>
      <c r="H969" s="3">
        <f t="shared" si="95"/>
        <v>8.4027480668237047</v>
      </c>
      <c r="S969">
        <f t="shared" si="91"/>
        <v>3.4521998060424004E-2</v>
      </c>
      <c r="T969">
        <f t="shared" si="94"/>
        <v>6.685135710416361E-4</v>
      </c>
      <c r="U969" s="3">
        <f t="shared" si="92"/>
        <v>5.5277400885651691</v>
      </c>
    </row>
    <row r="970" spans="1:21" x14ac:dyDescent="0.3">
      <c r="A970" s="1">
        <v>42573</v>
      </c>
      <c r="B970">
        <v>1377.4690000000001</v>
      </c>
      <c r="C970">
        <v>8.6493000000000002</v>
      </c>
      <c r="F970">
        <f t="shared" si="90"/>
        <v>7.345423011334915E-3</v>
      </c>
      <c r="G970">
        <f t="shared" si="93"/>
        <v>2.0523271726082692E-4</v>
      </c>
      <c r="H970" s="3">
        <f t="shared" si="95"/>
        <v>8.228468170930169</v>
      </c>
      <c r="S970">
        <f t="shared" si="91"/>
        <v>3.3974928200089069E-3</v>
      </c>
      <c r="T970">
        <f t="shared" si="94"/>
        <v>7.5979205923074338E-4</v>
      </c>
      <c r="U970" s="3">
        <f t="shared" si="92"/>
        <v>7.1672735097752653</v>
      </c>
    </row>
    <row r="971" spans="1:21" x14ac:dyDescent="0.3">
      <c r="A971" s="1">
        <v>42580</v>
      </c>
      <c r="B971">
        <v>1386.6559999999999</v>
      </c>
      <c r="C971">
        <v>8.5518000000000001</v>
      </c>
      <c r="F971">
        <f t="shared" si="90"/>
        <v>-1.1336605706800607E-2</v>
      </c>
      <c r="G971">
        <f t="shared" si="93"/>
        <v>1.9540613205132874E-4</v>
      </c>
      <c r="H971" s="3">
        <f t="shared" si="95"/>
        <v>7.8827303554286781</v>
      </c>
      <c r="S971">
        <f t="shared" si="91"/>
        <v>6.6473360132873411E-3</v>
      </c>
      <c r="T971">
        <f t="shared" si="94"/>
        <v>6.608251522593273E-4</v>
      </c>
      <c r="U971" s="3">
        <f t="shared" si="92"/>
        <v>7.255154756444206</v>
      </c>
    </row>
    <row r="972" spans="1:21" x14ac:dyDescent="0.3">
      <c r="A972" s="1">
        <v>42587</v>
      </c>
      <c r="B972">
        <v>1378.83</v>
      </c>
      <c r="C972">
        <v>8.5698000000000008</v>
      </c>
      <c r="F972">
        <f t="shared" si="90"/>
        <v>2.1026080075974909E-3</v>
      </c>
      <c r="G972">
        <f t="shared" si="93"/>
        <v>1.9420955851061908E-4</v>
      </c>
      <c r="H972" s="3">
        <f t="shared" si="95"/>
        <v>8.5238089170383216</v>
      </c>
      <c r="S972">
        <f t="shared" si="91"/>
        <v>-5.659779793434995E-3</v>
      </c>
      <c r="T972">
        <f t="shared" si="94"/>
        <v>5.846805486198753E-4</v>
      </c>
      <c r="U972" s="3">
        <f t="shared" si="92"/>
        <v>7.3896575644478091</v>
      </c>
    </row>
    <row r="973" spans="1:21" x14ac:dyDescent="0.3">
      <c r="A973" s="1">
        <v>42594</v>
      </c>
      <c r="B973">
        <v>1414.2059999999999</v>
      </c>
      <c r="C973">
        <v>8.4529999999999994</v>
      </c>
      <c r="F973">
        <f t="shared" si="90"/>
        <v>-1.372298716771023E-2</v>
      </c>
      <c r="G973">
        <f t="shared" si="93"/>
        <v>1.8197347170239837E-4</v>
      </c>
      <c r="H973" s="3">
        <f t="shared" si="95"/>
        <v>7.5767714525877903</v>
      </c>
      <c r="S973">
        <f t="shared" si="91"/>
        <v>2.5332929386028939E-2</v>
      </c>
      <c r="T973">
        <f t="shared" si="94"/>
        <v>5.2061241065799843E-4</v>
      </c>
      <c r="U973" s="3">
        <f t="shared" si="92"/>
        <v>6.3278078139481773</v>
      </c>
    </row>
    <row r="974" spans="1:21" x14ac:dyDescent="0.3">
      <c r="A974" s="1">
        <v>42601</v>
      </c>
      <c r="B974">
        <v>1393.614</v>
      </c>
      <c r="C974">
        <v>8.3848000000000003</v>
      </c>
      <c r="F974">
        <f t="shared" si="90"/>
        <v>-8.1008650729600326E-3</v>
      </c>
      <c r="G974">
        <f t="shared" si="93"/>
        <v>1.8874965947421432E-4</v>
      </c>
      <c r="H974" s="3">
        <f t="shared" si="95"/>
        <v>8.2274114464053429</v>
      </c>
      <c r="S974">
        <f t="shared" si="91"/>
        <v>-1.4667869870511356E-2</v>
      </c>
      <c r="T974">
        <f t="shared" si="94"/>
        <v>5.5790760425352911E-4</v>
      </c>
      <c r="U974" s="3">
        <f t="shared" si="92"/>
        <v>7.1056863020428924</v>
      </c>
    </row>
    <row r="975" spans="1:21" x14ac:dyDescent="0.3">
      <c r="A975" s="1">
        <v>42608</v>
      </c>
      <c r="B975">
        <v>1411.652</v>
      </c>
      <c r="C975">
        <v>8.48</v>
      </c>
      <c r="F975">
        <f t="shared" si="90"/>
        <v>1.128990692998116E-2</v>
      </c>
      <c r="G975">
        <f t="shared" si="93"/>
        <v>1.8310376903182027E-4</v>
      </c>
      <c r="H975" s="3">
        <f t="shared" si="95"/>
        <v>7.9093385989856433</v>
      </c>
      <c r="S975">
        <f t="shared" si="91"/>
        <v>1.2860276781679749E-2</v>
      </c>
      <c r="T975">
        <f t="shared" si="94"/>
        <v>5.2565247013152652E-4</v>
      </c>
      <c r="U975" s="3">
        <f t="shared" si="92"/>
        <v>7.2362389688979256</v>
      </c>
    </row>
    <row r="976" spans="1:21" x14ac:dyDescent="0.3">
      <c r="A976" s="1">
        <v>42615</v>
      </c>
      <c r="B976">
        <v>1437.239</v>
      </c>
      <c r="C976">
        <v>8.5810999999999993</v>
      </c>
      <c r="F976">
        <f t="shared" si="90"/>
        <v>1.1851660606689034E-2</v>
      </c>
      <c r="G976">
        <f t="shared" si="93"/>
        <v>1.841409371877179E-4</v>
      </c>
      <c r="H976" s="3">
        <f t="shared" si="95"/>
        <v>7.8370137343926096</v>
      </c>
      <c r="S976">
        <f t="shared" si="91"/>
        <v>1.7963262215471513E-2</v>
      </c>
      <c r="T976">
        <f t="shared" si="94"/>
        <v>4.9195012413921465E-4</v>
      </c>
      <c r="U976" s="3">
        <f t="shared" si="92"/>
        <v>6.9612155294959219</v>
      </c>
    </row>
    <row r="977" spans="1:21" x14ac:dyDescent="0.3">
      <c r="A977" s="1">
        <v>42622</v>
      </c>
      <c r="B977">
        <v>1426.5630000000001</v>
      </c>
      <c r="C977">
        <v>8.4902999999999995</v>
      </c>
      <c r="F977">
        <f t="shared" si="90"/>
        <v>-1.0637775022489788E-2</v>
      </c>
      <c r="G977">
        <f t="shared" si="93"/>
        <v>1.861618811785194E-4</v>
      </c>
      <c r="H977" s="3">
        <f t="shared" si="95"/>
        <v>7.9810237473620251</v>
      </c>
      <c r="S977">
        <f t="shared" si="91"/>
        <v>-7.4558572529474466E-3</v>
      </c>
      <c r="T977">
        <f t="shared" si="94"/>
        <v>4.8752387886817644E-4</v>
      </c>
      <c r="U977" s="3">
        <f t="shared" si="92"/>
        <v>7.5121464975226786</v>
      </c>
    </row>
    <row r="978" spans="1:21" x14ac:dyDescent="0.3">
      <c r="A978" s="1">
        <v>42629</v>
      </c>
      <c r="B978">
        <v>1405.3119999999999</v>
      </c>
      <c r="C978">
        <v>8.5649999999999995</v>
      </c>
      <c r="F978">
        <f t="shared" si="90"/>
        <v>8.7597963880720608E-3</v>
      </c>
      <c r="G978">
        <f t="shared" si="93"/>
        <v>1.853217521599628E-4</v>
      </c>
      <c r="H978" s="3">
        <f t="shared" si="95"/>
        <v>8.179358617987992</v>
      </c>
      <c r="S978">
        <f t="shared" si="91"/>
        <v>-1.5008712543994766E-2</v>
      </c>
      <c r="T978">
        <f t="shared" si="94"/>
        <v>4.4461156649015906E-4</v>
      </c>
      <c r="U978" s="3">
        <f t="shared" si="92"/>
        <v>7.2116617857825913</v>
      </c>
    </row>
    <row r="979" spans="1:21" x14ac:dyDescent="0.3">
      <c r="A979" s="1">
        <v>42636</v>
      </c>
      <c r="B979">
        <v>1437.518</v>
      </c>
      <c r="C979">
        <v>8.5403000000000002</v>
      </c>
      <c r="F979">
        <f t="shared" si="90"/>
        <v>-2.8879957869861013E-3</v>
      </c>
      <c r="G979">
        <f t="shared" si="93"/>
        <v>1.8133360964289719E-4</v>
      </c>
      <c r="H979" s="3">
        <f t="shared" si="95"/>
        <v>8.5691766332358785</v>
      </c>
      <c r="S979">
        <f t="shared" si="91"/>
        <v>2.2658673160027117E-2</v>
      </c>
      <c r="T979">
        <f t="shared" si="94"/>
        <v>4.3447349594528592E-4</v>
      </c>
      <c r="U979" s="3">
        <f t="shared" si="92"/>
        <v>6.5596798969463563</v>
      </c>
    </row>
    <row r="980" spans="1:21" x14ac:dyDescent="0.3">
      <c r="A980" s="1">
        <v>42643</v>
      </c>
      <c r="B980">
        <v>1439.0830000000001</v>
      </c>
      <c r="C980">
        <v>8.5716999999999999</v>
      </c>
      <c r="F980">
        <f t="shared" si="90"/>
        <v>3.669943342978617E-3</v>
      </c>
      <c r="G980">
        <f t="shared" si="93"/>
        <v>1.7189164232837023E-4</v>
      </c>
      <c r="H980" s="3">
        <f t="shared" si="95"/>
        <v>8.5902917635099207</v>
      </c>
      <c r="S980">
        <f t="shared" si="91"/>
        <v>1.0880898354729334E-3</v>
      </c>
      <c r="T980">
        <f t="shared" si="94"/>
        <v>4.6857229287913425E-4</v>
      </c>
      <c r="U980" s="3">
        <f t="shared" si="92"/>
        <v>7.6632934656133855</v>
      </c>
    </row>
    <row r="981" spans="1:21" x14ac:dyDescent="0.3">
      <c r="A981" s="1">
        <v>42650</v>
      </c>
      <c r="B981">
        <v>1451.653</v>
      </c>
      <c r="C981">
        <v>8.6231000000000009</v>
      </c>
      <c r="F981">
        <f t="shared" si="90"/>
        <v>5.9785694629012473E-3</v>
      </c>
      <c r="G981">
        <f t="shared" si="93"/>
        <v>1.647032142828166E-4</v>
      </c>
      <c r="H981" s="3">
        <f t="shared" si="95"/>
        <v>8.4943490402572106</v>
      </c>
      <c r="S981">
        <f t="shared" si="91"/>
        <v>8.6968019403337714E-3</v>
      </c>
      <c r="T981">
        <f t="shared" si="94"/>
        <v>4.2110694066038723E-4</v>
      </c>
      <c r="U981" s="3">
        <f t="shared" si="92"/>
        <v>7.5930152928715682</v>
      </c>
    </row>
    <row r="982" spans="1:21" x14ac:dyDescent="0.3">
      <c r="A982" s="1">
        <v>42657</v>
      </c>
      <c r="B982">
        <v>1446.002</v>
      </c>
      <c r="C982">
        <v>8.8379999999999992</v>
      </c>
      <c r="F982">
        <f t="shared" si="90"/>
        <v>2.4615957913571119E-2</v>
      </c>
      <c r="G982">
        <f t="shared" si="93"/>
        <v>1.6089824076422499E-4</v>
      </c>
      <c r="H982" s="3">
        <f t="shared" si="95"/>
        <v>4.9687222207604034</v>
      </c>
      <c r="S982">
        <f t="shared" si="91"/>
        <v>-3.9004002644283543E-3</v>
      </c>
      <c r="T982">
        <f t="shared" si="94"/>
        <v>3.932366643460319E-4</v>
      </c>
      <c r="U982" s="3">
        <f t="shared" si="92"/>
        <v>7.8024119905757283</v>
      </c>
    </row>
    <row r="983" spans="1:21" x14ac:dyDescent="0.3">
      <c r="A983" s="1">
        <v>42664</v>
      </c>
      <c r="B983">
        <v>1464.848</v>
      </c>
      <c r="C983">
        <v>8.9181000000000008</v>
      </c>
      <c r="F983">
        <f t="shared" si="90"/>
        <v>9.0223127103878885E-3</v>
      </c>
      <c r="G983">
        <f t="shared" si="93"/>
        <v>2.0957913584280195E-4</v>
      </c>
      <c r="H983" s="3">
        <f t="shared" si="95"/>
        <v>8.0820015652249513</v>
      </c>
      <c r="S983">
        <f t="shared" si="91"/>
        <v>1.2948975958491926E-2</v>
      </c>
      <c r="T983">
        <f t="shared" si="94"/>
        <v>3.6155233549321265E-4</v>
      </c>
      <c r="U983" s="3">
        <f t="shared" si="92"/>
        <v>7.4613369296066194</v>
      </c>
    </row>
    <row r="984" spans="1:21" x14ac:dyDescent="0.3">
      <c r="A984" s="1">
        <v>42671</v>
      </c>
      <c r="B984">
        <v>1459.3579999999999</v>
      </c>
      <c r="C984">
        <v>9.0115999999999996</v>
      </c>
      <c r="F984">
        <f t="shared" si="90"/>
        <v>1.0429716901914552E-2</v>
      </c>
      <c r="G984">
        <f t="shared" si="93"/>
        <v>2.0142122368674477E-4</v>
      </c>
      <c r="H984" s="3">
        <f t="shared" si="95"/>
        <v>7.9700549400608454</v>
      </c>
      <c r="S984">
        <f t="shared" si="91"/>
        <v>-3.7548698349656215E-3</v>
      </c>
      <c r="T984">
        <f t="shared" si="94"/>
        <v>3.5806622994234217E-4</v>
      </c>
      <c r="U984" s="3">
        <f t="shared" si="92"/>
        <v>7.8954170591185875</v>
      </c>
    </row>
    <row r="985" spans="1:21" x14ac:dyDescent="0.3">
      <c r="A985" s="1">
        <v>42678</v>
      </c>
      <c r="B985">
        <v>1406.1</v>
      </c>
      <c r="C985">
        <v>8.9469999999999992</v>
      </c>
      <c r="F985">
        <f t="shared" si="90"/>
        <v>-7.1943557553918363E-3</v>
      </c>
      <c r="G985">
        <f t="shared" si="93"/>
        <v>1.9729354106799954E-4</v>
      </c>
      <c r="H985" s="3">
        <f t="shared" si="95"/>
        <v>8.2684739935988993</v>
      </c>
      <c r="S985">
        <f t="shared" si="91"/>
        <v>-3.7176698370374163E-2</v>
      </c>
      <c r="T985">
        <f t="shared" si="94"/>
        <v>3.3262186364128301E-4</v>
      </c>
      <c r="U985" s="3">
        <f t="shared" si="92"/>
        <v>3.8533146783068988</v>
      </c>
    </row>
    <row r="986" spans="1:21" x14ac:dyDescent="0.3">
      <c r="A986" s="1">
        <v>42685</v>
      </c>
      <c r="B986">
        <v>1451.53</v>
      </c>
      <c r="C986">
        <v>9.0912000000000006</v>
      </c>
      <c r="F986">
        <f t="shared" si="90"/>
        <v>1.5988632112273048E-2</v>
      </c>
      <c r="G986">
        <f t="shared" si="93"/>
        <v>1.8877097130735824E-4</v>
      </c>
      <c r="H986" s="3">
        <f t="shared" si="95"/>
        <v>7.2207617270864102</v>
      </c>
      <c r="S986">
        <f t="shared" si="91"/>
        <v>3.1798257928527827E-2</v>
      </c>
      <c r="T986">
        <f t="shared" si="94"/>
        <v>5.1306082938512641E-4</v>
      </c>
      <c r="U986" s="3">
        <f t="shared" si="92"/>
        <v>5.604337730670613</v>
      </c>
    </row>
    <row r="987" spans="1:21" x14ac:dyDescent="0.3">
      <c r="A987" s="1">
        <v>42692</v>
      </c>
      <c r="B987">
        <v>1476.4739999999999</v>
      </c>
      <c r="C987">
        <v>9.2622999999999998</v>
      </c>
      <c r="F987">
        <f t="shared" si="90"/>
        <v>1.8645485268708288E-2</v>
      </c>
      <c r="G987">
        <f t="shared" si="93"/>
        <v>2.0037116014892518E-4</v>
      </c>
      <c r="H987" s="3">
        <f t="shared" si="95"/>
        <v>6.7802884143881155</v>
      </c>
      <c r="S987">
        <f t="shared" si="91"/>
        <v>1.7038640292663644E-2</v>
      </c>
      <c r="T987">
        <f t="shared" si="94"/>
        <v>6.0607006732470658E-4</v>
      </c>
      <c r="U987" s="3">
        <f t="shared" si="92"/>
        <v>6.9295022498515602</v>
      </c>
    </row>
    <row r="988" spans="1:21" x14ac:dyDescent="0.3">
      <c r="A988" s="1">
        <v>42699</v>
      </c>
      <c r="B988">
        <v>1491.229</v>
      </c>
      <c r="C988">
        <v>9.2405000000000008</v>
      </c>
      <c r="F988">
        <f t="shared" si="90"/>
        <v>-2.3564012027660025E-3</v>
      </c>
      <c r="G988">
        <f t="shared" si="93"/>
        <v>2.1812840834298889E-4</v>
      </c>
      <c r="H988" s="3">
        <f t="shared" si="95"/>
        <v>8.4049708693273004</v>
      </c>
      <c r="S988">
        <f t="shared" si="91"/>
        <v>9.9437993491592862E-3</v>
      </c>
      <c r="T988">
        <f t="shared" si="94"/>
        <v>5.7610372218822134E-4</v>
      </c>
      <c r="U988" s="3">
        <f t="shared" si="92"/>
        <v>7.2875885638236531</v>
      </c>
    </row>
    <row r="989" spans="1:21" x14ac:dyDescent="0.3">
      <c r="A989" s="1">
        <v>42706</v>
      </c>
      <c r="B989">
        <v>1470.0830000000001</v>
      </c>
      <c r="C989">
        <v>9.1869999999999994</v>
      </c>
      <c r="F989">
        <f t="shared" si="90"/>
        <v>-5.8065554543446571E-3</v>
      </c>
      <c r="G989">
        <f t="shared" si="93"/>
        <v>2.0146560749009125E-4</v>
      </c>
      <c r="H989" s="3">
        <f t="shared" si="95"/>
        <v>8.3425378191332964</v>
      </c>
      <c r="S989">
        <f t="shared" si="91"/>
        <v>-1.42817504032564E-2</v>
      </c>
      <c r="T989">
        <f t="shared" si="94"/>
        <v>5.2343111454481697E-4</v>
      </c>
      <c r="U989" s="3">
        <f t="shared" si="92"/>
        <v>7.1654294061976298</v>
      </c>
    </row>
    <row r="990" spans="1:21" x14ac:dyDescent="0.3">
      <c r="A990" s="1">
        <v>42713</v>
      </c>
      <c r="B990">
        <v>1534.2729999999999</v>
      </c>
      <c r="C990">
        <v>9.1824999999999992</v>
      </c>
      <c r="F990">
        <f t="shared" si="90"/>
        <v>-4.8994257764403909E-4</v>
      </c>
      <c r="G990">
        <f t="shared" si="93"/>
        <v>1.9051499527646676E-4</v>
      </c>
      <c r="H990" s="3">
        <f t="shared" si="95"/>
        <v>8.5645196782423216</v>
      </c>
      <c r="S990">
        <f t="shared" si="91"/>
        <v>4.2737791430944048E-2</v>
      </c>
      <c r="T990">
        <f t="shared" si="94"/>
        <v>4.9580906288205519E-4</v>
      </c>
      <c r="U990" s="3">
        <f t="shared" si="92"/>
        <v>3.9254039079070648</v>
      </c>
    </row>
    <row r="991" spans="1:21" x14ac:dyDescent="0.3">
      <c r="A991" s="1">
        <v>42720</v>
      </c>
      <c r="B991">
        <v>1548.1949999999999</v>
      </c>
      <c r="C991">
        <v>9.3562999999999992</v>
      </c>
      <c r="F991">
        <f t="shared" si="90"/>
        <v>1.8750414481213035E-2</v>
      </c>
      <c r="G991">
        <f t="shared" si="93"/>
        <v>1.7859897735775677E-4</v>
      </c>
      <c r="H991" s="3">
        <f t="shared" si="95"/>
        <v>6.6618342653478919</v>
      </c>
      <c r="S991">
        <f t="shared" si="91"/>
        <v>9.0330830136848127E-3</v>
      </c>
      <c r="T991">
        <f t="shared" si="94"/>
        <v>7.1191313006941639E-4</v>
      </c>
      <c r="U991" s="3">
        <f t="shared" si="92"/>
        <v>7.1329387277602221</v>
      </c>
    </row>
    <row r="992" spans="1:21" x14ac:dyDescent="0.3">
      <c r="A992" s="1">
        <v>42727</v>
      </c>
      <c r="B992">
        <v>1525.8009999999999</v>
      </c>
      <c r="C992">
        <v>9.2166999999999994</v>
      </c>
      <c r="F992">
        <f t="shared" si="90"/>
        <v>-1.5032857262676134E-2</v>
      </c>
      <c r="G992">
        <f t="shared" si="93"/>
        <v>2.0083539821541554E-4</v>
      </c>
      <c r="H992" s="3">
        <f t="shared" si="95"/>
        <v>7.3877910042908805</v>
      </c>
      <c r="S992">
        <f t="shared" si="91"/>
        <v>-1.4570218158687266E-2</v>
      </c>
      <c r="T992">
        <f t="shared" si="94"/>
        <v>6.3196978221770079E-4</v>
      </c>
      <c r="U992" s="3">
        <f t="shared" si="92"/>
        <v>7.0307490286229317</v>
      </c>
    </row>
    <row r="993" spans="1:21" x14ac:dyDescent="0.3">
      <c r="A993" s="1">
        <v>42734</v>
      </c>
      <c r="B993">
        <v>1517.1969999999999</v>
      </c>
      <c r="C993">
        <v>9.1076999999999995</v>
      </c>
      <c r="F993">
        <f t="shared" si="90"/>
        <v>-1.1896846347615604E-2</v>
      </c>
      <c r="G993">
        <f t="shared" si="93"/>
        <v>2.0745926638591236E-4</v>
      </c>
      <c r="H993" s="3">
        <f t="shared" si="95"/>
        <v>7.7983454587607861</v>
      </c>
      <c r="S993">
        <f t="shared" si="91"/>
        <v>-5.6549645636713971E-3</v>
      </c>
      <c r="T993">
        <f t="shared" si="94"/>
        <v>5.858093301367985E-4</v>
      </c>
      <c r="U993" s="3">
        <f t="shared" si="92"/>
        <v>7.3879274036014166</v>
      </c>
    </row>
    <row r="994" spans="1:21" x14ac:dyDescent="0.3">
      <c r="A994" s="1">
        <v>42741</v>
      </c>
      <c r="B994">
        <v>1522.1030000000001</v>
      </c>
      <c r="C994">
        <v>9.0640000000000001</v>
      </c>
      <c r="F994">
        <f t="shared" si="90"/>
        <v>-4.8096858569012177E-3</v>
      </c>
      <c r="G994">
        <f t="shared" si="93"/>
        <v>2.051618979496046E-4</v>
      </c>
      <c r="H994" s="3">
        <f t="shared" si="95"/>
        <v>8.3789559092902177</v>
      </c>
      <c r="S994">
        <f t="shared" si="91"/>
        <v>3.2283777587163338E-3</v>
      </c>
      <c r="T994">
        <f t="shared" si="94"/>
        <v>5.2152764775917403E-4</v>
      </c>
      <c r="U994" s="3">
        <f t="shared" si="92"/>
        <v>7.5387638579144296</v>
      </c>
    </row>
    <row r="995" spans="1:21" x14ac:dyDescent="0.3">
      <c r="A995" s="1">
        <v>42748</v>
      </c>
      <c r="B995">
        <v>1522.49</v>
      </c>
      <c r="C995">
        <v>8.9030000000000005</v>
      </c>
      <c r="F995">
        <f t="shared" si="90"/>
        <v>-1.792222513417106E-2</v>
      </c>
      <c r="G995">
        <f t="shared" si="93"/>
        <v>1.9255055891869856E-4</v>
      </c>
      <c r="H995" s="3">
        <f t="shared" si="95"/>
        <v>6.8869865319851398</v>
      </c>
      <c r="S995">
        <f t="shared" si="91"/>
        <v>2.5422117313176029E-4</v>
      </c>
      <c r="T995">
        <f t="shared" si="94"/>
        <v>4.6577924092364197E-4</v>
      </c>
      <c r="U995" s="3">
        <f t="shared" si="92"/>
        <v>7.6716600147126011</v>
      </c>
    </row>
    <row r="996" spans="1:21" x14ac:dyDescent="0.3">
      <c r="A996" s="1">
        <v>42755</v>
      </c>
      <c r="B996">
        <v>1525.489</v>
      </c>
      <c r="C996">
        <v>8.8859999999999992</v>
      </c>
      <c r="F996">
        <f t="shared" si="90"/>
        <v>-1.9112940778175632E-3</v>
      </c>
      <c r="G996">
        <f t="shared" si="93"/>
        <v>2.0938771730516024E-4</v>
      </c>
      <c r="H996" s="3">
        <f t="shared" si="95"/>
        <v>8.4538765981876427</v>
      </c>
      <c r="S996">
        <f t="shared" si="91"/>
        <v>1.9678619621705403E-3</v>
      </c>
      <c r="T996">
        <f t="shared" si="94"/>
        <v>4.186577853632515E-4</v>
      </c>
      <c r="U996" s="3">
        <f t="shared" si="92"/>
        <v>7.7692069610985204</v>
      </c>
    </row>
    <row r="997" spans="1:21" x14ac:dyDescent="0.3">
      <c r="A997" s="1">
        <v>42762</v>
      </c>
      <c r="B997">
        <v>1538.761</v>
      </c>
      <c r="C997">
        <v>8.85</v>
      </c>
      <c r="F997">
        <f t="shared" si="90"/>
        <v>-4.0595454938785053E-3</v>
      </c>
      <c r="G997">
        <f t="shared" si="93"/>
        <v>1.9420766680521419E-4</v>
      </c>
      <c r="H997" s="3">
        <f t="shared" si="95"/>
        <v>8.4617253713784759</v>
      </c>
      <c r="S997">
        <f t="shared" si="91"/>
        <v>8.6625327525849238E-3</v>
      </c>
      <c r="T997">
        <f t="shared" si="94"/>
        <v>3.8067641697277357E-4</v>
      </c>
      <c r="U997" s="3">
        <f t="shared" si="92"/>
        <v>7.6764394287192772</v>
      </c>
    </row>
    <row r="998" spans="1:21" x14ac:dyDescent="0.3">
      <c r="A998" s="1">
        <v>42769</v>
      </c>
      <c r="B998">
        <v>1557.3130000000001</v>
      </c>
      <c r="C998">
        <v>8.76</v>
      </c>
      <c r="F998">
        <f t="shared" si="90"/>
        <v>-1.0221554071538028E-2</v>
      </c>
      <c r="G998">
        <f t="shared" si="93"/>
        <v>1.8306670006323786E-4</v>
      </c>
      <c r="H998" s="3">
        <f t="shared" si="95"/>
        <v>8.0349381299101417</v>
      </c>
      <c r="S998">
        <f t="shared" si="91"/>
        <v>1.1984353115129095E-2</v>
      </c>
      <c r="T998">
        <f t="shared" si="94"/>
        <v>3.600802420783343E-4</v>
      </c>
      <c r="U998" s="3">
        <f t="shared" si="92"/>
        <v>7.5303150079706569</v>
      </c>
    </row>
    <row r="999" spans="1:21" x14ac:dyDescent="0.3">
      <c r="A999" s="1">
        <v>42776</v>
      </c>
      <c r="B999">
        <v>1562.7270000000001</v>
      </c>
      <c r="C999">
        <v>8.9194999999999993</v>
      </c>
      <c r="F999">
        <f t="shared" si="90"/>
        <v>1.8043986260885075E-2</v>
      </c>
      <c r="G999">
        <f t="shared" si="93"/>
        <v>1.8202450115757269E-4</v>
      </c>
      <c r="H999" s="3">
        <f t="shared" si="95"/>
        <v>6.8226790647816662</v>
      </c>
      <c r="S999">
        <f t="shared" si="91"/>
        <v>3.4704718105722314E-3</v>
      </c>
      <c r="T999">
        <f t="shared" si="94"/>
        <v>3.533239469188516E-4</v>
      </c>
      <c r="U999" s="3">
        <f t="shared" si="92"/>
        <v>7.9140370330695271</v>
      </c>
    </row>
    <row r="1000" spans="1:21" x14ac:dyDescent="0.3">
      <c r="A1000" s="1">
        <v>42783</v>
      </c>
      <c r="B1000">
        <v>1570.588</v>
      </c>
      <c r="C1000">
        <v>8.9090000000000007</v>
      </c>
      <c r="F1000">
        <f t="shared" si="90"/>
        <v>-1.1778894706783163E-3</v>
      </c>
      <c r="G1000">
        <f t="shared" si="93"/>
        <v>2.0125252212435177E-4</v>
      </c>
      <c r="H1000" s="3">
        <f t="shared" si="95"/>
        <v>8.5040561655100788</v>
      </c>
      <c r="S1000">
        <f t="shared" si="91"/>
        <v>5.0176994609401528E-3</v>
      </c>
      <c r="T1000">
        <f t="shared" si="94"/>
        <v>3.2844076218864379E-4</v>
      </c>
      <c r="U1000" s="3">
        <f t="shared" si="92"/>
        <v>7.9444969902846685</v>
      </c>
    </row>
    <row r="1001" spans="1:21" x14ac:dyDescent="0.3">
      <c r="A1001" s="1">
        <v>42790</v>
      </c>
      <c r="B1001">
        <v>1569.8589999999999</v>
      </c>
      <c r="C1001">
        <v>9.0380000000000003</v>
      </c>
      <c r="F1001">
        <f t="shared" si="90"/>
        <v>1.4375909250581097E-2</v>
      </c>
      <c r="G1001">
        <f t="shared" si="93"/>
        <v>1.8740733014486121E-4</v>
      </c>
      <c r="H1001" s="3">
        <f t="shared" si="95"/>
        <v>7.4794582866934647</v>
      </c>
      <c r="S1001">
        <f t="shared" si="91"/>
        <v>-4.6426512728553151E-4</v>
      </c>
      <c r="T1001">
        <f t="shared" si="94"/>
        <v>3.1002036628839473E-4</v>
      </c>
      <c r="U1001" s="3">
        <f t="shared" si="92"/>
        <v>8.0781773134910928</v>
      </c>
    </row>
    <row r="1002" spans="1:21" x14ac:dyDescent="0.3">
      <c r="A1002" s="1">
        <v>42797</v>
      </c>
      <c r="B1002">
        <v>1581.316</v>
      </c>
      <c r="C1002">
        <v>8.98</v>
      </c>
      <c r="F1002">
        <f t="shared" si="90"/>
        <v>-6.4380286749797372E-3</v>
      </c>
      <c r="G1002">
        <f t="shared" si="93"/>
        <v>1.9482008404607916E-4</v>
      </c>
      <c r="H1002" s="3">
        <f t="shared" si="95"/>
        <v>8.3306828375715956</v>
      </c>
      <c r="S1002">
        <f t="shared" si="91"/>
        <v>7.2716053431178445E-3</v>
      </c>
      <c r="T1002">
        <f t="shared" si="94"/>
        <v>2.9128179256519246E-4</v>
      </c>
      <c r="U1002" s="3">
        <f t="shared" si="92"/>
        <v>7.9596898790688204</v>
      </c>
    </row>
    <row r="1003" spans="1:21" x14ac:dyDescent="0.3">
      <c r="A1003" s="1">
        <v>42804</v>
      </c>
      <c r="B1003">
        <v>1587.9280000000001</v>
      </c>
      <c r="C1003">
        <v>9.0016999999999996</v>
      </c>
      <c r="F1003">
        <f t="shared" si="90"/>
        <v>2.4135660737398179E-3</v>
      </c>
      <c r="G1003">
        <f t="shared" si="93"/>
        <v>1.8582987243861293E-4</v>
      </c>
      <c r="H1003" s="3">
        <f t="shared" si="95"/>
        <v>8.5593314710698962</v>
      </c>
      <c r="S1003">
        <f t="shared" si="91"/>
        <v>4.1726099936001812E-3</v>
      </c>
      <c r="T1003">
        <f t="shared" si="94"/>
        <v>2.8370217344067988E-4</v>
      </c>
      <c r="U1003" s="3">
        <f t="shared" si="92"/>
        <v>8.1062160070977427</v>
      </c>
    </row>
    <row r="1004" spans="1:21" x14ac:dyDescent="0.3">
      <c r="A1004" s="1">
        <v>42811</v>
      </c>
      <c r="B1004">
        <v>1584.97</v>
      </c>
      <c r="C1004">
        <v>8.8316999999999997</v>
      </c>
      <c r="F1004">
        <f t="shared" si="90"/>
        <v>-1.9065926821317993E-2</v>
      </c>
      <c r="G1004">
        <f t="shared" si="93"/>
        <v>1.7530811728300869E-4</v>
      </c>
      <c r="H1004" s="3">
        <f t="shared" si="95"/>
        <v>6.5754187763870409</v>
      </c>
      <c r="S1004">
        <f t="shared" si="91"/>
        <v>-1.8645420413524458E-3</v>
      </c>
      <c r="T1004">
        <f t="shared" si="94"/>
        <v>2.7228524465034695E-4</v>
      </c>
      <c r="U1004" s="3">
        <f t="shared" si="92"/>
        <v>8.1958924246463294</v>
      </c>
    </row>
    <row r="1005" spans="1:21" x14ac:dyDescent="0.3">
      <c r="A1005" s="1">
        <v>42818</v>
      </c>
      <c r="B1005">
        <v>1579.6980000000001</v>
      </c>
      <c r="C1005">
        <v>8.8129000000000008</v>
      </c>
      <c r="F1005">
        <f t="shared" si="90"/>
        <v>-2.1309643873191437E-3</v>
      </c>
      <c r="G1005">
        <f t="shared" si="93"/>
        <v>1.9925091339556986E-4</v>
      </c>
      <c r="H1005" s="3">
        <f t="shared" si="95"/>
        <v>8.4981552500964952</v>
      </c>
      <c r="S1005">
        <f t="shared" si="91"/>
        <v>-3.3317901763861967E-3</v>
      </c>
      <c r="T1005">
        <f t="shared" si="94"/>
        <v>2.6089723586697326E-4</v>
      </c>
      <c r="U1005" s="3">
        <f t="shared" si="92"/>
        <v>8.208835308167588</v>
      </c>
    </row>
    <row r="1006" spans="1:21" x14ac:dyDescent="0.3">
      <c r="A1006" s="1">
        <v>42825</v>
      </c>
      <c r="B1006">
        <v>1587.626</v>
      </c>
      <c r="C1006">
        <v>8.968</v>
      </c>
      <c r="F1006">
        <f t="shared" si="90"/>
        <v>1.7446128590647841E-2</v>
      </c>
      <c r="G1006">
        <f t="shared" si="93"/>
        <v>1.8607105663392457E-4</v>
      </c>
      <c r="H1006" s="3">
        <f t="shared" si="95"/>
        <v>6.9536229469463002</v>
      </c>
      <c r="S1006">
        <f t="shared" si="91"/>
        <v>5.0061291848752703E-3</v>
      </c>
      <c r="T1006">
        <f t="shared" si="94"/>
        <v>2.5270439087455866E-4</v>
      </c>
      <c r="U1006" s="3">
        <f t="shared" si="92"/>
        <v>8.1841176551727823</v>
      </c>
    </row>
    <row r="1007" spans="1:21" x14ac:dyDescent="0.3">
      <c r="A1007" s="1">
        <v>42832</v>
      </c>
      <c r="B1007">
        <v>1569.671</v>
      </c>
      <c r="C1007">
        <v>9.0726999999999993</v>
      </c>
      <c r="F1007">
        <f t="shared" si="90"/>
        <v>1.1607218732646706E-2</v>
      </c>
      <c r="G1007">
        <f t="shared" si="93"/>
        <v>2.0260652956691279E-4</v>
      </c>
      <c r="H1007" s="3">
        <f t="shared" si="95"/>
        <v>7.8392734410034821</v>
      </c>
      <c r="S1007">
        <f t="shared" si="91"/>
        <v>-1.1373775453259061E-2</v>
      </c>
      <c r="T1007">
        <f t="shared" si="94"/>
        <v>2.4805706255718051E-4</v>
      </c>
      <c r="U1007" s="3">
        <f t="shared" si="92"/>
        <v>7.7803476759175867</v>
      </c>
    </row>
    <row r="1008" spans="1:21" x14ac:dyDescent="0.3">
      <c r="A1008" s="1">
        <v>42839</v>
      </c>
      <c r="B1008">
        <v>1572.8119999999999</v>
      </c>
      <c r="C1008">
        <v>9.0350999999999999</v>
      </c>
      <c r="F1008">
        <f t="shared" si="90"/>
        <v>-4.1529124509423485E-3</v>
      </c>
      <c r="G1008">
        <f t="shared" si="93"/>
        <v>2.0061010486403604E-4</v>
      </c>
      <c r="H1008" s="3">
        <f t="shared" si="95"/>
        <v>8.4281761584687072</v>
      </c>
      <c r="S1008">
        <f t="shared" si="91"/>
        <v>1.9990568260911052E-3</v>
      </c>
      <c r="T1008">
        <f t="shared" si="94"/>
        <v>2.5959991868289555E-4</v>
      </c>
      <c r="U1008" s="3">
        <f t="shared" si="92"/>
        <v>8.2409750903585177</v>
      </c>
    </row>
    <row r="1009" spans="1:21" x14ac:dyDescent="0.3">
      <c r="A1009" s="1">
        <v>42846</v>
      </c>
      <c r="B1009">
        <v>1573.2449999999999</v>
      </c>
      <c r="C1009">
        <v>9.0039999999999996</v>
      </c>
      <c r="F1009">
        <f t="shared" si="90"/>
        <v>-3.4480690070774894E-3</v>
      </c>
      <c r="G1009">
        <f t="shared" si="93"/>
        <v>1.8832633558507158E-4</v>
      </c>
      <c r="H1009" s="3">
        <f t="shared" si="95"/>
        <v>8.5142035379339838</v>
      </c>
      <c r="S1009">
        <f t="shared" si="91"/>
        <v>2.7526519877680818E-4</v>
      </c>
      <c r="T1009">
        <f t="shared" si="94"/>
        <v>2.5059811834282359E-4</v>
      </c>
      <c r="U1009" s="3">
        <f t="shared" si="92"/>
        <v>8.2913576638089488</v>
      </c>
    </row>
    <row r="1010" spans="1:21" x14ac:dyDescent="0.3">
      <c r="A1010" s="1">
        <v>42853</v>
      </c>
      <c r="B1010">
        <v>1626.9939999999999</v>
      </c>
      <c r="C1010">
        <v>8.8518000000000008</v>
      </c>
      <c r="F1010">
        <f t="shared" si="90"/>
        <v>-1.7048094875046473E-2</v>
      </c>
      <c r="G1010">
        <f t="shared" si="93"/>
        <v>1.7788233585355019E-4</v>
      </c>
      <c r="H1010" s="3">
        <f t="shared" si="95"/>
        <v>7.0005130506667896</v>
      </c>
      <c r="S1010">
        <f t="shared" si="91"/>
        <v>3.3593775175780494E-2</v>
      </c>
      <c r="T1010">
        <f t="shared" si="94"/>
        <v>2.4265862545655404E-4</v>
      </c>
      <c r="U1010" s="3">
        <f t="shared" si="92"/>
        <v>3.6731167704948753</v>
      </c>
    </row>
    <row r="1011" spans="1:21" x14ac:dyDescent="0.3">
      <c r="A1011" s="1">
        <v>42860</v>
      </c>
      <c r="B1011">
        <v>1642.039</v>
      </c>
      <c r="C1011">
        <v>8.7886000000000006</v>
      </c>
      <c r="F1011">
        <f t="shared" si="90"/>
        <v>-7.165401057355773E-3</v>
      </c>
      <c r="G1011">
        <f t="shared" si="93"/>
        <v>1.9472203143520067E-4</v>
      </c>
      <c r="H1011" s="3">
        <f t="shared" si="95"/>
        <v>8.2802643415104331</v>
      </c>
      <c r="S1011">
        <f t="shared" si="91"/>
        <v>9.2046218095060764E-3</v>
      </c>
      <c r="T1011">
        <f t="shared" si="94"/>
        <v>4.0217567246895357E-4</v>
      </c>
      <c r="U1011" s="3">
        <f t="shared" si="92"/>
        <v>7.6079547668704279</v>
      </c>
    </row>
    <row r="1012" spans="1:21" x14ac:dyDescent="0.3">
      <c r="A1012" s="1">
        <v>42867</v>
      </c>
      <c r="B1012">
        <v>1646.453</v>
      </c>
      <c r="C1012">
        <v>8.8247999999999998</v>
      </c>
      <c r="F1012">
        <f t="shared" si="90"/>
        <v>4.110512560951407E-3</v>
      </c>
      <c r="G1012">
        <f t="shared" si="93"/>
        <v>1.8664867541146859E-4</v>
      </c>
      <c r="H1012" s="3">
        <f t="shared" si="95"/>
        <v>8.4957577590945768</v>
      </c>
      <c r="S1012">
        <f t="shared" si="91"/>
        <v>2.6845147568152826E-3</v>
      </c>
      <c r="T1012">
        <f t="shared" si="94"/>
        <v>3.7908976527849361E-4</v>
      </c>
      <c r="U1012" s="3">
        <f t="shared" si="92"/>
        <v>7.8587272086541393</v>
      </c>
    </row>
    <row r="1013" spans="1:21" x14ac:dyDescent="0.3">
      <c r="A1013" s="1">
        <v>42874</v>
      </c>
      <c r="B1013">
        <v>1629.2059999999999</v>
      </c>
      <c r="C1013">
        <v>8.7251999999999992</v>
      </c>
      <c r="F1013">
        <f t="shared" si="90"/>
        <v>-1.1350549211160531E-2</v>
      </c>
      <c r="G1013">
        <f t="shared" si="93"/>
        <v>1.7697693842933535E-4</v>
      </c>
      <c r="H1013" s="3">
        <f t="shared" si="95"/>
        <v>7.9115151045301984</v>
      </c>
      <c r="S1013">
        <f t="shared" si="91"/>
        <v>-1.0530497453084466E-2</v>
      </c>
      <c r="T1013">
        <f t="shared" si="94"/>
        <v>3.4880346049317805E-4</v>
      </c>
      <c r="U1013" s="3">
        <f t="shared" si="92"/>
        <v>7.6430825742791697</v>
      </c>
    </row>
    <row r="1014" spans="1:21" x14ac:dyDescent="0.3">
      <c r="A1014" s="1">
        <v>42881</v>
      </c>
      <c r="B1014">
        <v>1635.7729999999999</v>
      </c>
      <c r="C1014">
        <v>8.6931999999999992</v>
      </c>
      <c r="F1014">
        <f t="shared" si="90"/>
        <v>-3.6742796124642099E-3</v>
      </c>
      <c r="G1014">
        <f t="shared" si="93"/>
        <v>1.7929897269004983E-4</v>
      </c>
      <c r="H1014" s="3">
        <f t="shared" si="95"/>
        <v>8.5511608259362166</v>
      </c>
      <c r="S1014">
        <f t="shared" si="91"/>
        <v>4.0226959227868068E-3</v>
      </c>
      <c r="T1014">
        <f t="shared" si="94"/>
        <v>3.3928498095826359E-4</v>
      </c>
      <c r="U1014" s="3">
        <f t="shared" si="92"/>
        <v>7.94097548994311</v>
      </c>
    </row>
    <row r="1015" spans="1:21" x14ac:dyDescent="0.3">
      <c r="A1015" s="1">
        <v>42888</v>
      </c>
      <c r="B1015">
        <v>1646.665</v>
      </c>
      <c r="C1015">
        <v>8.6189999999999998</v>
      </c>
      <c r="F1015">
        <f t="shared" si="90"/>
        <v>-8.5720421841478742E-3</v>
      </c>
      <c r="G1015">
        <f t="shared" si="93"/>
        <v>1.7071072859489207E-4</v>
      </c>
      <c r="H1015" s="3">
        <f t="shared" si="95"/>
        <v>8.2451048760277246</v>
      </c>
      <c r="S1015">
        <f t="shared" si="91"/>
        <v>6.6365548882355348E-3</v>
      </c>
      <c r="T1015">
        <f t="shared" si="94"/>
        <v>3.1756675659664013E-4</v>
      </c>
      <c r="U1015" s="3">
        <f t="shared" si="92"/>
        <v>7.9161308442585199</v>
      </c>
    </row>
    <row r="1016" spans="1:21" x14ac:dyDescent="0.3">
      <c r="A1016" s="1">
        <v>42895</v>
      </c>
      <c r="B1016">
        <v>1654.799</v>
      </c>
      <c r="C1016">
        <v>8.7143999999999995</v>
      </c>
      <c r="F1016">
        <f t="shared" si="90"/>
        <v>1.1007761120836523E-2</v>
      </c>
      <c r="G1016">
        <f t="shared" si="93"/>
        <v>1.6919401512448425E-4</v>
      </c>
      <c r="H1016" s="3">
        <f t="shared" si="95"/>
        <v>7.9682996422965537</v>
      </c>
      <c r="S1016">
        <f t="shared" si="91"/>
        <v>4.927520916841786E-3</v>
      </c>
      <c r="T1016">
        <f t="shared" si="94"/>
        <v>3.0390180373528544E-4</v>
      </c>
      <c r="U1016" s="3">
        <f t="shared" si="92"/>
        <v>8.0189101732601404</v>
      </c>
    </row>
    <row r="1017" spans="1:21" x14ac:dyDescent="0.3">
      <c r="A1017" s="1">
        <v>42902</v>
      </c>
      <c r="B1017">
        <v>1635.9349999999999</v>
      </c>
      <c r="C1017">
        <v>8.7066999999999997</v>
      </c>
      <c r="F1017">
        <f t="shared" si="90"/>
        <v>-8.8398556938628302E-4</v>
      </c>
      <c r="G1017">
        <f t="shared" si="93"/>
        <v>1.7229409694692643E-4</v>
      </c>
      <c r="H1017" s="3">
        <f t="shared" si="95"/>
        <v>8.661772229835714</v>
      </c>
      <c r="S1017">
        <f t="shared" si="91"/>
        <v>-1.1465044962390588E-2</v>
      </c>
      <c r="T1017">
        <f t="shared" si="94"/>
        <v>2.8981754113260432E-4</v>
      </c>
      <c r="U1017" s="3">
        <f t="shared" si="92"/>
        <v>7.692707241052771</v>
      </c>
    </row>
    <row r="1018" spans="1:21" x14ac:dyDescent="0.3">
      <c r="A1018" s="1">
        <v>42909</v>
      </c>
      <c r="B1018">
        <v>1645.3579999999999</v>
      </c>
      <c r="C1018">
        <v>8.7200000000000006</v>
      </c>
      <c r="F1018">
        <f t="shared" si="90"/>
        <v>1.5263937041759073E-3</v>
      </c>
      <c r="G1018">
        <f t="shared" si="93"/>
        <v>1.6387767330982168E-4</v>
      </c>
      <c r="H1018" s="3">
        <f t="shared" si="95"/>
        <v>8.7021731268110081</v>
      </c>
      <c r="S1018">
        <f t="shared" si="91"/>
        <v>5.7434833789605328E-3</v>
      </c>
      <c r="T1018">
        <f t="shared" si="94"/>
        <v>2.9406327448082393E-4</v>
      </c>
      <c r="U1018" s="3">
        <f t="shared" si="92"/>
        <v>8.0195370118647826</v>
      </c>
    </row>
    <row r="1019" spans="1:21" x14ac:dyDescent="0.3">
      <c r="A1019" s="1">
        <v>42916</v>
      </c>
      <c r="B1019">
        <v>1602.5309999999999</v>
      </c>
      <c r="C1019">
        <v>8.4274000000000004</v>
      </c>
      <c r="F1019">
        <f t="shared" si="90"/>
        <v>-3.4130935780368785E-2</v>
      </c>
      <c r="G1019">
        <f t="shared" si="93"/>
        <v>1.5719562081434947E-4</v>
      </c>
      <c r="H1019" s="3">
        <f t="shared" si="95"/>
        <v>1.3473755801149565</v>
      </c>
      <c r="S1019">
        <f t="shared" si="91"/>
        <v>-2.6373735319500657E-2</v>
      </c>
      <c r="T1019">
        <f t="shared" si="94"/>
        <v>2.8305134273491069E-4</v>
      </c>
      <c r="U1019" s="3">
        <f t="shared" si="92"/>
        <v>5.7124697292208193</v>
      </c>
    </row>
    <row r="1020" spans="1:21" x14ac:dyDescent="0.3">
      <c r="A1020" s="1">
        <v>42923</v>
      </c>
      <c r="B1020">
        <v>1616.999</v>
      </c>
      <c r="C1020">
        <v>8.4261999999999997</v>
      </c>
      <c r="F1020">
        <f t="shared" si="90"/>
        <v>-1.4240281032286249E-4</v>
      </c>
      <c r="G1020">
        <f t="shared" si="93"/>
        <v>2.5732379546619324E-4</v>
      </c>
      <c r="H1020" s="3">
        <f t="shared" si="95"/>
        <v>8.2650965559283698</v>
      </c>
      <c r="S1020">
        <f t="shared" si="91"/>
        <v>8.9877077662174308E-3</v>
      </c>
      <c r="T1020">
        <f t="shared" si="94"/>
        <v>3.7151888477195312E-4</v>
      </c>
      <c r="U1020" s="3">
        <f t="shared" si="92"/>
        <v>7.6804821000236077</v>
      </c>
    </row>
    <row r="1021" spans="1:21" x14ac:dyDescent="0.3">
      <c r="A1021" s="1">
        <v>42930</v>
      </c>
      <c r="B1021">
        <v>1646.827</v>
      </c>
      <c r="C1021">
        <v>8.3063000000000002</v>
      </c>
      <c r="F1021">
        <f t="shared" si="90"/>
        <v>-1.433163630531414E-2</v>
      </c>
      <c r="G1021">
        <f t="shared" si="93"/>
        <v>2.3273641467797676E-4</v>
      </c>
      <c r="H1021" s="3">
        <f t="shared" si="95"/>
        <v>7.4830786048097435</v>
      </c>
      <c r="S1021">
        <f t="shared" si="91"/>
        <v>1.82784440471883E-2</v>
      </c>
      <c r="T1021">
        <f t="shared" si="94"/>
        <v>3.5343445678052391E-4</v>
      </c>
      <c r="U1021" s="3">
        <f t="shared" si="92"/>
        <v>7.0025127148309485</v>
      </c>
    </row>
    <row r="1022" spans="1:21" x14ac:dyDescent="0.3">
      <c r="A1022" s="1">
        <v>42937</v>
      </c>
      <c r="B1022">
        <v>1581.3720000000001</v>
      </c>
      <c r="C1022">
        <v>8.2402999999999995</v>
      </c>
      <c r="F1022">
        <f t="shared" si="90"/>
        <v>-7.977511999258672E-3</v>
      </c>
      <c r="G1022">
        <f t="shared" si="93"/>
        <v>2.3144993198973628E-4</v>
      </c>
      <c r="H1022" s="3">
        <f t="shared" si="95"/>
        <v>8.0961816942091627</v>
      </c>
      <c r="S1022">
        <f t="shared" si="91"/>
        <v>-4.055758154511438E-2</v>
      </c>
      <c r="T1022">
        <f t="shared" si="94"/>
        <v>3.7590965789782276E-4</v>
      </c>
      <c r="U1022" s="3">
        <f t="shared" si="92"/>
        <v>3.5103299526819622</v>
      </c>
    </row>
    <row r="1023" spans="1:21" x14ac:dyDescent="0.3">
      <c r="A1023" s="1">
        <v>42944</v>
      </c>
      <c r="B1023">
        <v>1557.5609999999999</v>
      </c>
      <c r="C1023">
        <v>8.1166</v>
      </c>
      <c r="F1023">
        <f t="shared" si="90"/>
        <v>-1.5125403751227584E-2</v>
      </c>
      <c r="G1023">
        <f t="shared" si="93"/>
        <v>2.1753794628869523E-4</v>
      </c>
      <c r="H1023" s="3">
        <f t="shared" si="95"/>
        <v>7.3814686053927643</v>
      </c>
      <c r="S1023">
        <f t="shared" si="91"/>
        <v>-1.5171688426080061E-2</v>
      </c>
      <c r="T1023">
        <f t="shared" si="94"/>
        <v>5.871293404313689E-4</v>
      </c>
      <c r="U1023" s="3">
        <f t="shared" si="92"/>
        <v>7.0482221115071741</v>
      </c>
    </row>
    <row r="1024" spans="1:21" x14ac:dyDescent="0.3">
      <c r="A1024" s="1">
        <v>42951</v>
      </c>
      <c r="B1024">
        <v>1573.4670000000001</v>
      </c>
      <c r="C1024">
        <v>8.1424000000000003</v>
      </c>
      <c r="F1024">
        <f t="shared" si="90"/>
        <v>3.173629578034898E-3</v>
      </c>
      <c r="G1024">
        <f t="shared" si="93"/>
        <v>2.2125227802609299E-4</v>
      </c>
      <c r="H1024" s="3">
        <f t="shared" si="95"/>
        <v>8.3706846231753023</v>
      </c>
      <c r="S1024">
        <f t="shared" si="91"/>
        <v>1.0160328706195513E-2</v>
      </c>
      <c r="T1024">
        <f t="shared" si="94"/>
        <v>5.5176513438619723E-4</v>
      </c>
      <c r="U1024" s="3">
        <f t="shared" si="92"/>
        <v>7.3152934792350761</v>
      </c>
    </row>
    <row r="1025" spans="1:21" x14ac:dyDescent="0.3">
      <c r="A1025" s="1">
        <v>42958</v>
      </c>
      <c r="B1025">
        <v>1538.9559999999999</v>
      </c>
      <c r="C1025">
        <v>8.1206999999999994</v>
      </c>
      <c r="F1025">
        <f t="shared" si="90"/>
        <v>-2.668619497893922E-3</v>
      </c>
      <c r="G1025">
        <f t="shared" si="93"/>
        <v>2.044081987377922E-4</v>
      </c>
      <c r="H1025" s="3">
        <f t="shared" si="95"/>
        <v>8.460551841728897</v>
      </c>
      <c r="S1025">
        <f t="shared" si="91"/>
        <v>-2.2177200493240005E-2</v>
      </c>
      <c r="T1025">
        <f t="shared" si="94"/>
        <v>5.0416451151696754E-4</v>
      </c>
      <c r="U1025" s="3">
        <f t="shared" si="92"/>
        <v>6.617076709992423</v>
      </c>
    </row>
    <row r="1026" spans="1:21" x14ac:dyDescent="0.3">
      <c r="A1026" s="1">
        <v>42965</v>
      </c>
      <c r="B1026">
        <v>1532.117</v>
      </c>
      <c r="C1026">
        <v>8.1095000000000006</v>
      </c>
      <c r="F1026">
        <f t="shared" si="90"/>
        <v>-1.3801434089300579E-3</v>
      </c>
      <c r="G1026">
        <f t="shared" si="93"/>
        <v>1.9048599050824476E-4</v>
      </c>
      <c r="H1026" s="3">
        <f t="shared" si="95"/>
        <v>8.5559322431219051</v>
      </c>
      <c r="S1026">
        <f t="shared" si="91"/>
        <v>-4.4538252950562995E-3</v>
      </c>
      <c r="T1026">
        <f t="shared" si="94"/>
        <v>5.2239817777727693E-4</v>
      </c>
      <c r="U1026" s="3">
        <f t="shared" si="92"/>
        <v>7.5191083606938234</v>
      </c>
    </row>
    <row r="1027" spans="1:21" x14ac:dyDescent="0.3">
      <c r="A1027" s="1">
        <v>42972</v>
      </c>
      <c r="B1027">
        <v>1540.82</v>
      </c>
      <c r="C1027">
        <v>7.9683000000000002</v>
      </c>
      <c r="F1027">
        <f t="shared" si="90"/>
        <v>-1.7565043769666541E-2</v>
      </c>
      <c r="G1027">
        <f t="shared" si="93"/>
        <v>1.7872659830614579E-4</v>
      </c>
      <c r="H1027" s="3">
        <f t="shared" si="95"/>
        <v>6.9033810779365199</v>
      </c>
      <c r="S1027">
        <f t="shared" si="91"/>
        <v>5.6643030879887871E-3</v>
      </c>
      <c r="T1027">
        <f t="shared" si="94"/>
        <v>4.6787619697348385E-4</v>
      </c>
      <c r="U1027" s="3">
        <f t="shared" si="92"/>
        <v>7.5987324334435264</v>
      </c>
    </row>
    <row r="1028" spans="1:21" x14ac:dyDescent="0.3">
      <c r="A1028" s="1">
        <v>42979</v>
      </c>
      <c r="B1028">
        <v>1558.7909999999999</v>
      </c>
      <c r="C1028">
        <v>7.9903000000000004</v>
      </c>
      <c r="F1028">
        <f t="shared" ref="F1028:F1091" si="96">LN(C1028/C1027)</f>
        <v>2.7571358310412943E-3</v>
      </c>
      <c r="G1028">
        <f t="shared" si="93"/>
        <v>1.9703083975054233E-4</v>
      </c>
      <c r="H1028" s="3">
        <f t="shared" si="95"/>
        <v>8.4935685273197112</v>
      </c>
      <c r="S1028">
        <f t="shared" ref="S1028:S1091" si="97">LN(B1028/B1027)</f>
        <v>1.1595778546223198E-2</v>
      </c>
      <c r="T1028">
        <f t="shared" si="94"/>
        <v>4.2508340928781488E-4</v>
      </c>
      <c r="U1028" s="3">
        <f t="shared" ref="U1028:U1091" si="98">-LN(T1028)-S1028*S1028/T1028</f>
        <v>7.4469058661438172</v>
      </c>
    </row>
    <row r="1029" spans="1:21" x14ac:dyDescent="0.3">
      <c r="A1029" s="1">
        <v>42986</v>
      </c>
      <c r="B1029">
        <v>1552.317</v>
      </c>
      <c r="C1029">
        <v>7.9288999999999996</v>
      </c>
      <c r="F1029">
        <f t="shared" si="96"/>
        <v>-7.7139937271378843E-3</v>
      </c>
      <c r="G1029">
        <f t="shared" ref="G1029:G1092" si="99">$L$3+$M$3*G1028+($N$3)*F1028^2</f>
        <v>1.8454926386374362E-4</v>
      </c>
      <c r="H1029" s="3">
        <f t="shared" si="95"/>
        <v>8.2751560973697877</v>
      </c>
      <c r="S1029">
        <f t="shared" si="97"/>
        <v>-4.1618673120650757E-3</v>
      </c>
      <c r="T1029">
        <f t="shared" ref="T1029:T1092" si="100">$Y$3+$Z$3*T1028+($AA$3)*S1028^2</f>
        <v>4.0514335929427598E-4</v>
      </c>
      <c r="U1029" s="3">
        <f t="shared" si="98"/>
        <v>7.7685164676607101</v>
      </c>
    </row>
    <row r="1030" spans="1:21" x14ac:dyDescent="0.3">
      <c r="A1030" s="1">
        <v>42993</v>
      </c>
      <c r="B1030">
        <v>1578.8679999999999</v>
      </c>
      <c r="C1030">
        <v>7.9648000000000003</v>
      </c>
      <c r="F1030">
        <f t="shared" si="96"/>
        <v>4.5175209112916764E-3</v>
      </c>
      <c r="G1030">
        <f t="shared" si="99"/>
        <v>1.7914334531060375E-4</v>
      </c>
      <c r="H1030" s="3">
        <f t="shared" ref="H1030:H1093" si="101">-LN(G1030)-F1030*F1030/G1030</f>
        <v>8.5134043429454884</v>
      </c>
      <c r="S1030">
        <f t="shared" si="97"/>
        <v>1.6959481084008042E-2</v>
      </c>
      <c r="T1030">
        <f t="shared" si="100"/>
        <v>3.7160116611228625E-4</v>
      </c>
      <c r="U1030" s="3">
        <f t="shared" si="98"/>
        <v>7.123676775557322</v>
      </c>
    </row>
    <row r="1031" spans="1:21" x14ac:dyDescent="0.3">
      <c r="A1031" s="1">
        <v>43000</v>
      </c>
      <c r="B1031">
        <v>1600.7729999999999</v>
      </c>
      <c r="C1031">
        <v>7.9821999999999997</v>
      </c>
      <c r="F1031">
        <f t="shared" si="96"/>
        <v>2.1822294983482944E-3</v>
      </c>
      <c r="G1031">
        <f t="shared" si="99"/>
        <v>1.7121167864757509E-4</v>
      </c>
      <c r="H1031" s="3">
        <f t="shared" si="101"/>
        <v>8.6447956234633185</v>
      </c>
      <c r="S1031">
        <f t="shared" si="97"/>
        <v>1.3778503012790884E-2</v>
      </c>
      <c r="T1031">
        <f t="shared" si="100"/>
        <v>3.8393115880026309E-4</v>
      </c>
      <c r="U1031" s="3">
        <f t="shared" si="98"/>
        <v>7.3705650401317628</v>
      </c>
    </row>
    <row r="1032" spans="1:21" x14ac:dyDescent="0.3">
      <c r="A1032" s="1">
        <v>43007</v>
      </c>
      <c r="B1032">
        <v>1637.818</v>
      </c>
      <c r="C1032">
        <v>8.1462000000000003</v>
      </c>
      <c r="F1032">
        <f t="shared" si="96"/>
        <v>2.0337498162669318E-2</v>
      </c>
      <c r="G1032">
        <f t="shared" si="99"/>
        <v>1.6336161394479314E-4</v>
      </c>
      <c r="H1032" s="3">
        <f t="shared" si="101"/>
        <v>6.1876531315548267</v>
      </c>
      <c r="S1032">
        <f t="shared" si="97"/>
        <v>2.2878230568042029E-2</v>
      </c>
      <c r="T1032">
        <f t="shared" si="100"/>
        <v>3.7963194729957603E-4</v>
      </c>
      <c r="U1032" s="3">
        <f t="shared" si="98"/>
        <v>6.4975691696092648</v>
      </c>
    </row>
    <row r="1033" spans="1:21" x14ac:dyDescent="0.3">
      <c r="A1033" s="1">
        <v>43014</v>
      </c>
      <c r="B1033">
        <v>1646.278</v>
      </c>
      <c r="C1033">
        <v>8.1149000000000004</v>
      </c>
      <c r="F1033">
        <f t="shared" si="96"/>
        <v>-3.8496828204292659E-3</v>
      </c>
      <c r="G1033">
        <f t="shared" si="99"/>
        <v>1.9411536365444333E-4</v>
      </c>
      <c r="H1033" s="3">
        <f t="shared" si="101"/>
        <v>8.4707112671670224</v>
      </c>
      <c r="S1033">
        <f t="shared" si="97"/>
        <v>5.152114136559441E-3</v>
      </c>
      <c r="T1033">
        <f t="shared" si="100"/>
        <v>4.2518715108733637E-4</v>
      </c>
      <c r="U1033" s="3">
        <f t="shared" si="98"/>
        <v>7.7005514921119529</v>
      </c>
    </row>
    <row r="1034" spans="1:21" x14ac:dyDescent="0.3">
      <c r="A1034" s="1">
        <v>43021</v>
      </c>
      <c r="B1034">
        <v>1642.491</v>
      </c>
      <c r="C1034">
        <v>8.1141000000000005</v>
      </c>
      <c r="F1034">
        <f t="shared" si="96"/>
        <v>-9.8588945794300773E-5</v>
      </c>
      <c r="G1034">
        <f t="shared" si="99"/>
        <v>1.8284118783610926E-4</v>
      </c>
      <c r="H1034" s="3">
        <f t="shared" si="101"/>
        <v>8.606839448247511</v>
      </c>
      <c r="S1034">
        <f t="shared" si="97"/>
        <v>-2.3029903734677814E-3</v>
      </c>
      <c r="T1034">
        <f t="shared" si="100"/>
        <v>3.8935220569670173E-4</v>
      </c>
      <c r="U1034" s="3">
        <f t="shared" si="98"/>
        <v>7.8374041879877963</v>
      </c>
    </row>
    <row r="1035" spans="1:21" x14ac:dyDescent="0.3">
      <c r="A1035" s="1">
        <v>43028</v>
      </c>
      <c r="B1035">
        <v>1667.5050000000001</v>
      </c>
      <c r="C1035">
        <v>8.1623000000000001</v>
      </c>
      <c r="F1035">
        <f t="shared" si="96"/>
        <v>5.9227029193430567E-3</v>
      </c>
      <c r="G1035">
        <f t="shared" si="99"/>
        <v>1.7235742943986021E-4</v>
      </c>
      <c r="H1035" s="3">
        <f t="shared" si="101"/>
        <v>8.4624188489805388</v>
      </c>
      <c r="S1035">
        <f t="shared" si="97"/>
        <v>1.5114505394334446E-2</v>
      </c>
      <c r="T1035">
        <f t="shared" si="100"/>
        <v>3.5691737603572523E-4</v>
      </c>
      <c r="U1035" s="3">
        <f t="shared" si="98"/>
        <v>7.2979469778030799</v>
      </c>
    </row>
    <row r="1036" spans="1:21" x14ac:dyDescent="0.3">
      <c r="A1036" s="1">
        <v>43035</v>
      </c>
      <c r="B1036">
        <v>1665.018</v>
      </c>
      <c r="C1036">
        <v>8.3493999999999993</v>
      </c>
      <c r="F1036">
        <f t="shared" si="96"/>
        <v>2.2663687988279353E-2</v>
      </c>
      <c r="G1036">
        <f t="shared" si="99"/>
        <v>1.6704263591305906E-4</v>
      </c>
      <c r="H1036" s="3">
        <f t="shared" si="101"/>
        <v>5.6223414061652406</v>
      </c>
      <c r="S1036">
        <f t="shared" si="97"/>
        <v>-1.4925631191142947E-3</v>
      </c>
      <c r="T1036">
        <f t="shared" si="100"/>
        <v>3.6321554235051493E-4</v>
      </c>
      <c r="U1036" s="3">
        <f t="shared" si="98"/>
        <v>7.9143807235853529</v>
      </c>
    </row>
    <row r="1037" spans="1:21" x14ac:dyDescent="0.3">
      <c r="A1037" s="1">
        <v>43042</v>
      </c>
      <c r="B1037">
        <v>1677.654</v>
      </c>
      <c r="C1037">
        <v>8.4316999999999993</v>
      </c>
      <c r="F1037">
        <f t="shared" si="96"/>
        <v>9.8087324248874869E-3</v>
      </c>
      <c r="G1037">
        <f t="shared" si="99"/>
        <v>2.0618036375069811E-4</v>
      </c>
      <c r="H1037" s="3">
        <f t="shared" si="101"/>
        <v>8.0201229699679981</v>
      </c>
      <c r="S1037">
        <f t="shared" si="97"/>
        <v>7.5604547439435893E-3</v>
      </c>
      <c r="T1037">
        <f t="shared" si="100"/>
        <v>3.3508717439596081E-4</v>
      </c>
      <c r="U1037" s="3">
        <f t="shared" si="98"/>
        <v>7.8305359412357962</v>
      </c>
    </row>
    <row r="1038" spans="1:21" x14ac:dyDescent="0.3">
      <c r="A1038" s="1">
        <v>43049</v>
      </c>
      <c r="B1038">
        <v>1634.681</v>
      </c>
      <c r="C1038">
        <v>8.3550000000000004</v>
      </c>
      <c r="F1038">
        <f t="shared" si="96"/>
        <v>-9.1382503710826252E-3</v>
      </c>
      <c r="G1038">
        <f t="shared" si="99"/>
        <v>2.0001050087337037E-4</v>
      </c>
      <c r="H1038" s="3">
        <f t="shared" si="101"/>
        <v>8.099624510627299</v>
      </c>
      <c r="S1038">
        <f t="shared" si="97"/>
        <v>-2.5948710649000985E-2</v>
      </c>
      <c r="T1038">
        <f t="shared" si="100"/>
        <v>3.2016170388901935E-4</v>
      </c>
      <c r="U1038" s="3">
        <f t="shared" si="98"/>
        <v>5.9435734178809341</v>
      </c>
    </row>
    <row r="1039" spans="1:21" x14ac:dyDescent="0.3">
      <c r="A1039" s="1">
        <v>43056</v>
      </c>
      <c r="B1039">
        <v>1617.6990000000001</v>
      </c>
      <c r="C1039">
        <v>8.4237000000000002</v>
      </c>
      <c r="F1039">
        <f t="shared" si="96"/>
        <v>8.1889996145634268E-3</v>
      </c>
      <c r="G1039">
        <f t="shared" si="99"/>
        <v>1.9385572213358605E-4</v>
      </c>
      <c r="H1039" s="3">
        <f t="shared" si="101"/>
        <v>8.202470478308225</v>
      </c>
      <c r="S1039">
        <f t="shared" si="97"/>
        <v>-1.0442909087991425E-2</v>
      </c>
      <c r="T1039">
        <f t="shared" si="100"/>
        <v>3.986006406199252E-4</v>
      </c>
      <c r="U1039" s="3">
        <f t="shared" si="98"/>
        <v>7.5539575300894208</v>
      </c>
    </row>
    <row r="1040" spans="1:21" x14ac:dyDescent="0.3">
      <c r="A1040" s="1">
        <v>43063</v>
      </c>
      <c r="B1040">
        <v>1614.6220000000001</v>
      </c>
      <c r="C1040">
        <v>8.2753999999999994</v>
      </c>
      <c r="F1040">
        <f t="shared" si="96"/>
        <v>-1.7761903198475183E-2</v>
      </c>
      <c r="G1040">
        <f t="shared" si="99"/>
        <v>1.873732484892987E-4</v>
      </c>
      <c r="H1040" s="3">
        <f t="shared" si="101"/>
        <v>6.8986819756459754</v>
      </c>
      <c r="S1040">
        <f t="shared" si="97"/>
        <v>-1.9038956399836282E-3</v>
      </c>
      <c r="T1040">
        <f t="shared" si="100"/>
        <v>3.7974480837594919E-4</v>
      </c>
      <c r="U1040" s="3">
        <f t="shared" si="98"/>
        <v>7.8664656811241462</v>
      </c>
    </row>
    <row r="1041" spans="1:21" x14ac:dyDescent="0.3">
      <c r="A1041" s="1">
        <v>43070</v>
      </c>
      <c r="B1041">
        <v>1592.1990000000001</v>
      </c>
      <c r="C1041">
        <v>8.3582000000000001</v>
      </c>
      <c r="F1041">
        <f t="shared" si="96"/>
        <v>9.9558344456382661E-3</v>
      </c>
      <c r="G1041">
        <f t="shared" si="99"/>
        <v>2.0467144928084391E-4</v>
      </c>
      <c r="H1041" s="3">
        <f t="shared" si="101"/>
        <v>8.0098228406284875</v>
      </c>
      <c r="S1041">
        <f t="shared" si="97"/>
        <v>-1.3984793941406825E-2</v>
      </c>
      <c r="T1041">
        <f t="shared" si="100"/>
        <v>3.4881230692610773E-4</v>
      </c>
      <c r="U1041" s="3">
        <f t="shared" si="98"/>
        <v>7.4002897674162691</v>
      </c>
    </row>
    <row r="1042" spans="1:21" x14ac:dyDescent="0.3">
      <c r="A1042" s="1">
        <v>43077</v>
      </c>
      <c r="B1042">
        <v>1610.8240000000001</v>
      </c>
      <c r="C1042">
        <v>8.4461999999999993</v>
      </c>
      <c r="F1042">
        <f t="shared" si="96"/>
        <v>1.0473543170754064E-2</v>
      </c>
      <c r="G1042">
        <f t="shared" si="99"/>
        <v>1.9905127231101312E-4</v>
      </c>
      <c r="H1042" s="3">
        <f t="shared" si="101"/>
        <v>7.970858413571464</v>
      </c>
      <c r="S1042">
        <f t="shared" si="97"/>
        <v>1.1629769702679597E-2</v>
      </c>
      <c r="T1042">
        <f t="shared" si="100"/>
        <v>3.5175011668282764E-4</v>
      </c>
      <c r="U1042" s="3">
        <f t="shared" si="98"/>
        <v>7.5680792289792338</v>
      </c>
    </row>
    <row r="1043" spans="1:21" x14ac:dyDescent="0.3">
      <c r="A1043" s="1">
        <v>43084</v>
      </c>
      <c r="B1043">
        <v>1594.35</v>
      </c>
      <c r="C1043">
        <v>8.5045999999999999</v>
      </c>
      <c r="F1043">
        <f t="shared" si="96"/>
        <v>6.8905575038457874E-3</v>
      </c>
      <c r="G1043">
        <f t="shared" si="99"/>
        <v>1.954555497937265E-4</v>
      </c>
      <c r="H1043" s="3">
        <f t="shared" si="101"/>
        <v>8.2972590008709606</v>
      </c>
      <c r="S1043">
        <f t="shared" si="97"/>
        <v>-1.027971964745868E-2</v>
      </c>
      <c r="T1043">
        <f t="shared" si="100"/>
        <v>3.4527878144782683E-4</v>
      </c>
      <c r="U1043" s="3">
        <f t="shared" si="98"/>
        <v>7.6651082169100677</v>
      </c>
    </row>
    <row r="1044" spans="1:21" x14ac:dyDescent="0.3">
      <c r="A1044" s="1">
        <v>43091</v>
      </c>
      <c r="B1044">
        <v>1606.2470000000001</v>
      </c>
      <c r="C1044">
        <v>8.3248999999999995</v>
      </c>
      <c r="F1044">
        <f t="shared" si="96"/>
        <v>-2.1356169801332564E-2</v>
      </c>
      <c r="G1044">
        <f t="shared" si="99"/>
        <v>1.8689257276585964E-4</v>
      </c>
      <c r="H1044" s="3">
        <f t="shared" si="101"/>
        <v>6.1446121438788461</v>
      </c>
      <c r="S1044">
        <f t="shared" si="97"/>
        <v>7.4342722898052289E-3</v>
      </c>
      <c r="T1044">
        <f t="shared" si="100"/>
        <v>3.3563433835229818E-4</v>
      </c>
      <c r="U1044" s="3">
        <f t="shared" si="98"/>
        <v>7.8348197650472242</v>
      </c>
    </row>
    <row r="1045" spans="1:21" x14ac:dyDescent="0.3">
      <c r="A1045" s="1">
        <v>43098</v>
      </c>
      <c r="B1045">
        <v>1576.9359999999999</v>
      </c>
      <c r="C1045">
        <v>8.2017000000000007</v>
      </c>
      <c r="F1045">
        <f t="shared" si="96"/>
        <v>-1.4909573926187162E-2</v>
      </c>
      <c r="G1045">
        <f t="shared" si="99"/>
        <v>2.170461250120975E-4</v>
      </c>
      <c r="H1045" s="3">
        <f t="shared" si="101"/>
        <v>7.4112156273562206</v>
      </c>
      <c r="S1045">
        <f t="shared" si="97"/>
        <v>-1.8416678184171479E-2</v>
      </c>
      <c r="T1045">
        <f t="shared" si="100"/>
        <v>3.2033089340222104E-4</v>
      </c>
      <c r="U1045" s="3">
        <f t="shared" si="98"/>
        <v>6.9873320624595934</v>
      </c>
    </row>
    <row r="1046" spans="1:21" x14ac:dyDescent="0.3">
      <c r="A1046" s="1">
        <v>43105</v>
      </c>
      <c r="B1046">
        <v>1611.306</v>
      </c>
      <c r="C1046">
        <v>8.1425000000000001</v>
      </c>
      <c r="F1046">
        <f t="shared" si="96"/>
        <v>-7.2441916879120863E-3</v>
      </c>
      <c r="G1046">
        <f t="shared" si="99"/>
        <v>2.2026508831249605E-4</v>
      </c>
      <c r="H1046" s="3">
        <f t="shared" si="101"/>
        <v>8.1824280822250053</v>
      </c>
      <c r="S1046">
        <f t="shared" si="97"/>
        <v>2.1561306520615317E-2</v>
      </c>
      <c r="T1046">
        <f t="shared" si="100"/>
        <v>3.4957984206909147E-4</v>
      </c>
      <c r="U1046" s="3">
        <f t="shared" si="98"/>
        <v>6.6289251834716634</v>
      </c>
    </row>
    <row r="1047" spans="1:21" x14ac:dyDescent="0.3">
      <c r="A1047" s="1">
        <v>43112</v>
      </c>
      <c r="B1047">
        <v>1628.396</v>
      </c>
      <c r="C1047">
        <v>8.0459999999999994</v>
      </c>
      <c r="F1047">
        <f t="shared" si="96"/>
        <v>-1.1922184640655096E-2</v>
      </c>
      <c r="G1047">
        <f t="shared" si="99"/>
        <v>2.0745777991389524E-4</v>
      </c>
      <c r="H1047" s="3">
        <f t="shared" si="101"/>
        <v>7.7954385480795523</v>
      </c>
      <c r="S1047">
        <f t="shared" si="97"/>
        <v>1.0550450952937945E-2</v>
      </c>
      <c r="T1047">
        <f t="shared" si="100"/>
        <v>3.919974435557112E-4</v>
      </c>
      <c r="U1047" s="3">
        <f t="shared" si="98"/>
        <v>7.5602941651422002</v>
      </c>
    </row>
    <row r="1048" spans="1:21" x14ac:dyDescent="0.3">
      <c r="A1048" s="1">
        <v>43119</v>
      </c>
      <c r="B1048">
        <v>1630.62</v>
      </c>
      <c r="C1048">
        <v>8.0422999999999991</v>
      </c>
      <c r="F1048">
        <f t="shared" si="96"/>
        <v>-4.5996159510108044E-4</v>
      </c>
      <c r="G1048">
        <f t="shared" si="99"/>
        <v>2.0521548427007919E-4</v>
      </c>
      <c r="H1048" s="3">
        <f t="shared" si="101"/>
        <v>8.4904190489974845</v>
      </c>
      <c r="S1048">
        <f t="shared" si="97"/>
        <v>1.3648293504735388E-3</v>
      </c>
      <c r="T1048">
        <f t="shared" si="100"/>
        <v>3.7467605555445817E-4</v>
      </c>
      <c r="U1048" s="3">
        <f t="shared" si="98"/>
        <v>7.8844771046633193</v>
      </c>
    </row>
    <row r="1049" spans="1:21" x14ac:dyDescent="0.3">
      <c r="A1049" s="1">
        <v>43126</v>
      </c>
      <c r="B1049">
        <v>1612.627</v>
      </c>
      <c r="C1049">
        <v>7.8737000000000004</v>
      </c>
      <c r="F1049">
        <f t="shared" si="96"/>
        <v>-2.1187020212975902E-2</v>
      </c>
      <c r="G1049">
        <f t="shared" si="99"/>
        <v>1.9051308689014922E-4</v>
      </c>
      <c r="H1049" s="3">
        <f t="shared" si="101"/>
        <v>6.2095744976936018</v>
      </c>
      <c r="S1049">
        <f t="shared" si="97"/>
        <v>-1.1095784318892615E-2</v>
      </c>
      <c r="T1049">
        <f t="shared" si="100"/>
        <v>3.4440725589332896E-4</v>
      </c>
      <c r="U1049" s="3">
        <f t="shared" si="98"/>
        <v>7.6162123264110297</v>
      </c>
    </row>
    <row r="1050" spans="1:21" x14ac:dyDescent="0.3">
      <c r="A1050" s="1">
        <v>43133</v>
      </c>
      <c r="B1050">
        <v>1584.79</v>
      </c>
      <c r="C1050">
        <v>7.9032999999999998</v>
      </c>
      <c r="F1050">
        <f t="shared" si="96"/>
        <v>3.752302051098643E-3</v>
      </c>
      <c r="G1050">
        <f t="shared" si="99"/>
        <v>2.1932773385450414E-4</v>
      </c>
      <c r="H1050" s="3">
        <f t="shared" si="101"/>
        <v>8.3607483229441453</v>
      </c>
      <c r="S1050">
        <f t="shared" si="97"/>
        <v>-1.7412619838507629E-2</v>
      </c>
      <c r="T1050">
        <f t="shared" si="100"/>
        <v>3.3748769254811107E-4</v>
      </c>
      <c r="U1050" s="3">
        <f t="shared" si="98"/>
        <v>7.0955803691540078</v>
      </c>
    </row>
    <row r="1051" spans="1:21" x14ac:dyDescent="0.3">
      <c r="A1051" s="1">
        <v>43140</v>
      </c>
      <c r="B1051">
        <v>1500.184</v>
      </c>
      <c r="C1051">
        <v>8.1013000000000002</v>
      </c>
      <c r="F1051">
        <f t="shared" si="96"/>
        <v>2.4744148857179189E-2</v>
      </c>
      <c r="G1051">
        <f t="shared" si="99"/>
        <v>2.0321194959483608E-4</v>
      </c>
      <c r="H1051" s="3">
        <f t="shared" si="101"/>
        <v>5.4882841726883242</v>
      </c>
      <c r="S1051">
        <f t="shared" si="97"/>
        <v>-5.4864139185933157E-2</v>
      </c>
      <c r="T1051">
        <f t="shared" si="100"/>
        <v>3.5832040791163239E-4</v>
      </c>
      <c r="U1051" s="3">
        <f t="shared" si="98"/>
        <v>-0.46642590252027016</v>
      </c>
    </row>
    <row r="1052" spans="1:21" x14ac:dyDescent="0.3">
      <c r="A1052" s="1">
        <v>43147</v>
      </c>
      <c r="B1052">
        <v>1556.931</v>
      </c>
      <c r="C1052">
        <v>7.9667000000000003</v>
      </c>
      <c r="F1052">
        <f t="shared" si="96"/>
        <v>-1.6754188266776764E-2</v>
      </c>
      <c r="G1052">
        <f t="shared" si="99"/>
        <v>2.4445444443088116E-4</v>
      </c>
      <c r="H1052" s="3">
        <f t="shared" si="101"/>
        <v>7.1681988263922118</v>
      </c>
      <c r="S1052">
        <f t="shared" si="97"/>
        <v>3.7128808625695252E-2</v>
      </c>
      <c r="T1052">
        <f t="shared" si="100"/>
        <v>7.7357366674843256E-4</v>
      </c>
      <c r="U1052" s="3">
        <f t="shared" si="98"/>
        <v>5.3824377447908391</v>
      </c>
    </row>
    <row r="1053" spans="1:21" x14ac:dyDescent="0.3">
      <c r="A1053" s="1">
        <v>43154</v>
      </c>
      <c r="B1053">
        <v>1577.11</v>
      </c>
      <c r="C1053">
        <v>8.1729000000000003</v>
      </c>
      <c r="F1053">
        <f t="shared" si="96"/>
        <v>2.5553448688844592E-2</v>
      </c>
      <c r="G1053">
        <f t="shared" si="99"/>
        <v>2.4778563510910261E-4</v>
      </c>
      <c r="H1053" s="3">
        <f t="shared" si="101"/>
        <v>5.6676899214559269</v>
      </c>
      <c r="S1053">
        <f t="shared" si="97"/>
        <v>1.2877482365699789E-2</v>
      </c>
      <c r="T1053">
        <f t="shared" si="100"/>
        <v>8.7320033772842918E-4</v>
      </c>
      <c r="U1053" s="3">
        <f t="shared" si="98"/>
        <v>6.8534354595490932</v>
      </c>
    </row>
    <row r="1054" spans="1:21" x14ac:dyDescent="0.3">
      <c r="A1054" s="1">
        <v>43161</v>
      </c>
      <c r="B1054">
        <v>1526.462</v>
      </c>
      <c r="C1054">
        <v>8.2472999999999992</v>
      </c>
      <c r="F1054">
        <f t="shared" si="96"/>
        <v>9.0620710040454095E-3</v>
      </c>
      <c r="G1054">
        <f t="shared" si="99"/>
        <v>2.8428277123003151E-4</v>
      </c>
      <c r="H1054" s="3">
        <f t="shared" si="101"/>
        <v>7.8766698516979581</v>
      </c>
      <c r="S1054">
        <f t="shared" si="97"/>
        <v>-3.2641418907670125E-2</v>
      </c>
      <c r="T1054">
        <f t="shared" si="100"/>
        <v>7.7628138841834889E-4</v>
      </c>
      <c r="U1054" s="3">
        <f t="shared" si="98"/>
        <v>5.7884748492412754</v>
      </c>
    </row>
    <row r="1055" spans="1:21" x14ac:dyDescent="0.3">
      <c r="A1055" s="1">
        <v>43168</v>
      </c>
      <c r="B1055">
        <v>1589.62</v>
      </c>
      <c r="C1055">
        <v>8.2425999999999995</v>
      </c>
      <c r="F1055">
        <f t="shared" si="96"/>
        <v>-5.7004592232491537E-4</v>
      </c>
      <c r="G1055">
        <f t="shared" si="99"/>
        <v>2.620436968622799E-4</v>
      </c>
      <c r="H1055" s="3">
        <f t="shared" si="101"/>
        <v>8.2457592168551539</v>
      </c>
      <c r="S1055">
        <f t="shared" si="97"/>
        <v>4.0542354622284851E-2</v>
      </c>
      <c r="T1055">
        <f t="shared" si="100"/>
        <v>8.2935629070414398E-4</v>
      </c>
      <c r="U1055" s="3">
        <f t="shared" si="98"/>
        <v>5.1129832762013843</v>
      </c>
    </row>
    <row r="1056" spans="1:21" x14ac:dyDescent="0.3">
      <c r="A1056" s="1">
        <v>43175</v>
      </c>
      <c r="B1056">
        <v>1573.4829999999999</v>
      </c>
      <c r="C1056">
        <v>8.1913999999999998</v>
      </c>
      <c r="F1056">
        <f t="shared" si="96"/>
        <v>-6.2310047042736204E-3</v>
      </c>
      <c r="G1056">
        <f t="shared" si="99"/>
        <v>2.3659017997613779E-4</v>
      </c>
      <c r="H1056" s="3">
        <f t="shared" si="101"/>
        <v>8.1850770075051713</v>
      </c>
      <c r="S1056">
        <f t="shared" si="97"/>
        <v>-1.02033604341994E-2</v>
      </c>
      <c r="T1056">
        <f t="shared" si="100"/>
        <v>9.5783043646314038E-4</v>
      </c>
      <c r="U1056" s="3">
        <f t="shared" si="98"/>
        <v>6.8421477321691153</v>
      </c>
    </row>
    <row r="1057" spans="1:21" x14ac:dyDescent="0.3">
      <c r="A1057" s="1">
        <v>43182</v>
      </c>
      <c r="B1057">
        <v>1513.183</v>
      </c>
      <c r="C1057">
        <v>8.2456999999999994</v>
      </c>
      <c r="F1057">
        <f t="shared" si="96"/>
        <v>6.6070289198114493E-3</v>
      </c>
      <c r="G1057">
        <f t="shared" si="99"/>
        <v>2.1945196393302588E-4</v>
      </c>
      <c r="H1057" s="3">
        <f t="shared" si="101"/>
        <v>8.2254597148040176</v>
      </c>
      <c r="S1057">
        <f t="shared" si="97"/>
        <v>-3.907625428006823E-2</v>
      </c>
      <c r="T1057">
        <f t="shared" si="100"/>
        <v>8.3642208239797177E-4</v>
      </c>
      <c r="U1057" s="3">
        <f t="shared" si="98"/>
        <v>5.2607993131144388</v>
      </c>
    </row>
    <row r="1058" spans="1:21" x14ac:dyDescent="0.3">
      <c r="A1058" s="1">
        <v>43189</v>
      </c>
      <c r="B1058">
        <v>1535.3510000000001</v>
      </c>
      <c r="C1058">
        <v>8.3407999999999998</v>
      </c>
      <c r="F1058">
        <f t="shared" si="96"/>
        <v>1.1467282684580983E-2</v>
      </c>
      <c r="G1058">
        <f t="shared" si="99"/>
        <v>2.0599742064809188E-4</v>
      </c>
      <c r="H1058" s="3">
        <f t="shared" si="101"/>
        <v>7.8492963341707558</v>
      </c>
      <c r="S1058">
        <f t="shared" si="97"/>
        <v>1.4543640150900894E-2</v>
      </c>
      <c r="T1058">
        <f t="shared" si="100"/>
        <v>9.4643746372813733E-4</v>
      </c>
      <c r="U1058" s="3">
        <f t="shared" si="98"/>
        <v>6.7393176046304291</v>
      </c>
    </row>
    <row r="1059" spans="1:21" x14ac:dyDescent="0.3">
      <c r="A1059" s="1">
        <v>43196</v>
      </c>
      <c r="B1059">
        <v>1511.374</v>
      </c>
      <c r="C1059">
        <v>8.3895999999999997</v>
      </c>
      <c r="F1059">
        <f t="shared" si="96"/>
        <v>5.8337085063539925E-3</v>
      </c>
      <c r="G1059">
        <f t="shared" si="99"/>
        <v>2.0306573357438469E-4</v>
      </c>
      <c r="H1059" s="3">
        <f t="shared" si="101"/>
        <v>8.3343890052175293</v>
      </c>
      <c r="S1059">
        <f t="shared" si="97"/>
        <v>-1.5739848531639275E-2</v>
      </c>
      <c r="T1059">
        <f t="shared" si="100"/>
        <v>8.4290469119711864E-4</v>
      </c>
      <c r="U1059" s="3">
        <f t="shared" si="98"/>
        <v>6.7847410728554509</v>
      </c>
    </row>
    <row r="1060" spans="1:21" x14ac:dyDescent="0.3">
      <c r="A1060" s="1">
        <v>43203</v>
      </c>
      <c r="B1060">
        <v>1526.665</v>
      </c>
      <c r="C1060">
        <v>8.4722000000000008</v>
      </c>
      <c r="F1060">
        <f t="shared" si="96"/>
        <v>9.7973716589839152E-3</v>
      </c>
      <c r="G1060">
        <f t="shared" si="99"/>
        <v>1.9184080361330595E-4</v>
      </c>
      <c r="H1060" s="3">
        <f t="shared" si="101"/>
        <v>8.058489750004469</v>
      </c>
      <c r="S1060">
        <f t="shared" si="97"/>
        <v>1.0066446891436773E-2</v>
      </c>
      <c r="T1060">
        <f t="shared" si="100"/>
        <v>7.6355242197466747E-4</v>
      </c>
      <c r="U1060" s="3">
        <f t="shared" si="98"/>
        <v>7.0448157488074985</v>
      </c>
    </row>
    <row r="1061" spans="1:21" x14ac:dyDescent="0.3">
      <c r="A1061" s="1">
        <v>43210</v>
      </c>
      <c r="B1061">
        <v>1572.5830000000001</v>
      </c>
      <c r="C1061">
        <v>8.4445999999999994</v>
      </c>
      <c r="F1061">
        <f t="shared" si="96"/>
        <v>-3.2630313639644497E-3</v>
      </c>
      <c r="G1061">
        <f t="shared" si="99"/>
        <v>1.8836616527305084E-4</v>
      </c>
      <c r="H1061" s="3">
        <f t="shared" si="101"/>
        <v>8.5205979281979136</v>
      </c>
      <c r="S1061">
        <f t="shared" si="97"/>
        <v>2.9633872639155002E-2</v>
      </c>
      <c r="T1061">
        <f t="shared" si="100"/>
        <v>6.7711007248120807E-4</v>
      </c>
      <c r="U1061" s="3">
        <f t="shared" si="98"/>
        <v>6.0007436949594108</v>
      </c>
    </row>
    <row r="1062" spans="1:21" x14ac:dyDescent="0.3">
      <c r="A1062" s="1">
        <v>43217</v>
      </c>
      <c r="B1062">
        <v>1580.78</v>
      </c>
      <c r="C1062">
        <v>8.6571999999999996</v>
      </c>
      <c r="F1062">
        <f t="shared" si="96"/>
        <v>2.4864160825159517E-2</v>
      </c>
      <c r="G1062">
        <f t="shared" si="99"/>
        <v>1.7780188673556077E-4</v>
      </c>
      <c r="H1062" s="3">
        <f t="shared" si="101"/>
        <v>5.1577881303492497</v>
      </c>
      <c r="S1062">
        <f t="shared" si="97"/>
        <v>5.198905716082787E-3</v>
      </c>
      <c r="T1062">
        <f t="shared" si="100"/>
        <v>7.2068868731845165E-4</v>
      </c>
      <c r="U1062" s="3">
        <f t="shared" si="98"/>
        <v>7.1977994148991318</v>
      </c>
    </row>
    <row r="1063" spans="1:21" x14ac:dyDescent="0.3">
      <c r="A1063" s="1">
        <v>43224</v>
      </c>
      <c r="B1063">
        <v>1577.0830000000001</v>
      </c>
      <c r="C1063">
        <v>8.7984000000000009</v>
      </c>
      <c r="F1063">
        <f t="shared" si="96"/>
        <v>1.6178542113176167E-2</v>
      </c>
      <c r="G1063">
        <f t="shared" si="99"/>
        <v>2.2439671208232534E-4</v>
      </c>
      <c r="H1063" s="3">
        <f t="shared" si="101"/>
        <v>7.2356553748521311</v>
      </c>
      <c r="S1063">
        <f t="shared" si="97"/>
        <v>-2.3414579347132351E-3</v>
      </c>
      <c r="T1063">
        <f t="shared" si="100"/>
        <v>6.3111987585437327E-4</v>
      </c>
      <c r="U1063" s="3">
        <f t="shared" si="98"/>
        <v>7.359327915091967</v>
      </c>
    </row>
    <row r="1064" spans="1:21" x14ac:dyDescent="0.3">
      <c r="A1064" s="1">
        <v>43231</v>
      </c>
      <c r="B1064">
        <v>1603.252</v>
      </c>
      <c r="C1064">
        <v>8.5937000000000001</v>
      </c>
      <c r="F1064">
        <f t="shared" si="96"/>
        <v>-2.3540510103312429E-2</v>
      </c>
      <c r="G1064">
        <f t="shared" si="99"/>
        <v>2.2980513407774633E-4</v>
      </c>
      <c r="H1064" s="3">
        <f t="shared" si="101"/>
        <v>5.9668635530764664</v>
      </c>
      <c r="S1064">
        <f t="shared" si="97"/>
        <v>1.6457128337285847E-2</v>
      </c>
      <c r="T1064">
        <f t="shared" si="100"/>
        <v>5.5469010938311188E-4</v>
      </c>
      <c r="U1064" s="3">
        <f t="shared" si="98"/>
        <v>7.0088336056278244</v>
      </c>
    </row>
    <row r="1065" spans="1:21" x14ac:dyDescent="0.3">
      <c r="A1065" s="1">
        <v>43238</v>
      </c>
      <c r="B1065">
        <v>1621.614</v>
      </c>
      <c r="C1065">
        <v>8.7524999999999995</v>
      </c>
      <c r="F1065">
        <f t="shared" si="96"/>
        <v>1.8309997178582674E-2</v>
      </c>
      <c r="G1065">
        <f t="shared" si="99"/>
        <v>2.6073561522051169E-4</v>
      </c>
      <c r="H1065" s="3">
        <f t="shared" si="101"/>
        <v>6.9661954149133232</v>
      </c>
      <c r="S1065">
        <f t="shared" si="97"/>
        <v>1.1387883054689671E-2</v>
      </c>
      <c r="T1065">
        <f t="shared" si="100"/>
        <v>5.3121358558537229E-4</v>
      </c>
      <c r="U1065" s="3">
        <f t="shared" si="98"/>
        <v>7.2962188173641254</v>
      </c>
    </row>
    <row r="1066" spans="1:21" x14ac:dyDescent="0.3">
      <c r="A1066" s="1">
        <v>43245</v>
      </c>
      <c r="B1066">
        <v>1586.9839999999999</v>
      </c>
      <c r="C1066">
        <v>8.7634000000000007</v>
      </c>
      <c r="F1066">
        <f t="shared" si="96"/>
        <v>1.2445836533663502E-3</v>
      </c>
      <c r="G1066">
        <f t="shared" si="99"/>
        <v>2.6593624733598712E-4</v>
      </c>
      <c r="H1066" s="3">
        <f t="shared" si="101"/>
        <v>8.2264292886457682</v>
      </c>
      <c r="S1066">
        <f t="shared" si="97"/>
        <v>-2.1586589988946022E-2</v>
      </c>
      <c r="T1066">
        <f t="shared" si="100"/>
        <v>4.9124635111629411E-4</v>
      </c>
      <c r="U1066" s="3">
        <f t="shared" si="98"/>
        <v>6.6699962147906877</v>
      </c>
    </row>
    <row r="1067" spans="1:21" x14ac:dyDescent="0.3">
      <c r="A1067" s="1">
        <v>43252</v>
      </c>
      <c r="B1067">
        <v>1569.5129999999999</v>
      </c>
      <c r="C1067">
        <v>8.8238000000000003</v>
      </c>
      <c r="F1067">
        <f t="shared" si="96"/>
        <v>6.8686587364439194E-3</v>
      </c>
      <c r="G1067">
        <f t="shared" si="99"/>
        <v>2.3985673123724579E-4</v>
      </c>
      <c r="H1067" s="3">
        <f t="shared" si="101"/>
        <v>8.138774378550977</v>
      </c>
      <c r="S1067">
        <f t="shared" si="97"/>
        <v>-1.1069979419676072E-2</v>
      </c>
      <c r="T1067">
        <f t="shared" si="100"/>
        <v>5.0802970808364143E-4</v>
      </c>
      <c r="U1067" s="3">
        <f t="shared" si="98"/>
        <v>7.3437555168262456</v>
      </c>
    </row>
    <row r="1068" spans="1:21" x14ac:dyDescent="0.3">
      <c r="A1068" s="1">
        <v>43259</v>
      </c>
      <c r="B1068">
        <v>1555.874</v>
      </c>
      <c r="C1068">
        <v>8.7065999999999999</v>
      </c>
      <c r="F1068">
        <f t="shared" si="96"/>
        <v>-1.3371257493528597E-2</v>
      </c>
      <c r="G1068">
        <f t="shared" si="99"/>
        <v>2.2285826183822047E-4</v>
      </c>
      <c r="H1068" s="3">
        <f t="shared" si="101"/>
        <v>7.6067134288592007</v>
      </c>
      <c r="S1068">
        <f t="shared" si="97"/>
        <v>-8.7279345445657689E-3</v>
      </c>
      <c r="T1068">
        <f t="shared" si="100"/>
        <v>4.7123351271815932E-4</v>
      </c>
      <c r="U1068" s="3">
        <f t="shared" si="98"/>
        <v>7.4985026805684383</v>
      </c>
    </row>
    <row r="1069" spans="1:21" x14ac:dyDescent="0.3">
      <c r="A1069" s="1">
        <v>43266</v>
      </c>
      <c r="B1069">
        <v>1570.434</v>
      </c>
      <c r="C1069">
        <v>8.7824000000000009</v>
      </c>
      <c r="F1069">
        <f t="shared" si="96"/>
        <v>8.6683600705226467E-3</v>
      </c>
      <c r="G1069">
        <f t="shared" si="99"/>
        <v>2.2102704181633644E-4</v>
      </c>
      <c r="H1069" s="3">
        <f t="shared" si="101"/>
        <v>8.0772649907246201</v>
      </c>
      <c r="S1069">
        <f t="shared" si="97"/>
        <v>9.3145686669970154E-3</v>
      </c>
      <c r="T1069">
        <f t="shared" si="100"/>
        <v>4.3431596141345748E-4</v>
      </c>
      <c r="U1069" s="3">
        <f t="shared" si="98"/>
        <v>7.5419731256343123</v>
      </c>
    </row>
    <row r="1070" spans="1:21" x14ac:dyDescent="0.3">
      <c r="A1070" s="1">
        <v>43273</v>
      </c>
      <c r="B1070">
        <v>1549.547</v>
      </c>
      <c r="C1070">
        <v>8.8521999999999998</v>
      </c>
      <c r="F1070">
        <f t="shared" si="96"/>
        <v>7.9162968842013525E-3</v>
      </c>
      <c r="G1070">
        <f t="shared" si="99"/>
        <v>2.1013280926530817E-4</v>
      </c>
      <c r="H1070" s="3">
        <f t="shared" si="101"/>
        <v>8.1695415223214223</v>
      </c>
      <c r="S1070">
        <f t="shared" si="97"/>
        <v>-1.3389384129712186E-2</v>
      </c>
      <c r="T1070">
        <f t="shared" si="100"/>
        <v>4.0567746753748124E-4</v>
      </c>
      <c r="U1070" s="3">
        <f t="shared" si="98"/>
        <v>7.3680355284618511</v>
      </c>
    </row>
    <row r="1071" spans="1:21" x14ac:dyDescent="0.3">
      <c r="A1071" s="1">
        <v>43280</v>
      </c>
      <c r="B1071">
        <v>1558.8779999999999</v>
      </c>
      <c r="C1071">
        <v>8.9465000000000003</v>
      </c>
      <c r="F1071">
        <f t="shared" si="96"/>
        <v>1.0596378652090493E-2</v>
      </c>
      <c r="G1071">
        <f t="shared" si="99"/>
        <v>2.001692649050432E-4</v>
      </c>
      <c r="H1071" s="3">
        <f t="shared" si="101"/>
        <v>7.9554057606476318</v>
      </c>
      <c r="S1071">
        <f t="shared" si="97"/>
        <v>6.0037015707523926E-3</v>
      </c>
      <c r="T1071">
        <f t="shared" si="100"/>
        <v>3.9586347318027045E-4</v>
      </c>
      <c r="U1071" s="3">
        <f t="shared" si="98"/>
        <v>7.7433884847795964</v>
      </c>
    </row>
    <row r="1072" spans="1:21" x14ac:dyDescent="0.3">
      <c r="A1072" s="1">
        <v>43287</v>
      </c>
      <c r="B1072">
        <v>1524.171</v>
      </c>
      <c r="C1072">
        <v>8.7218</v>
      </c>
      <c r="F1072">
        <f t="shared" si="96"/>
        <v>-2.543675571263599E-2</v>
      </c>
      <c r="G1072">
        <f t="shared" si="99"/>
        <v>1.9659679261621545E-4</v>
      </c>
      <c r="H1072" s="3">
        <f t="shared" si="101"/>
        <v>5.2432107147511235</v>
      </c>
      <c r="S1072">
        <f t="shared" si="97"/>
        <v>-2.2515676027295803E-2</v>
      </c>
      <c r="T1072">
        <f t="shared" si="100"/>
        <v>3.6676538944034495E-4</v>
      </c>
      <c r="U1072" s="3">
        <f t="shared" si="98"/>
        <v>6.5285539738716452</v>
      </c>
    </row>
    <row r="1073" spans="1:21" x14ac:dyDescent="0.3">
      <c r="A1073" s="1">
        <v>43294</v>
      </c>
      <c r="B1073">
        <v>1550.8789999999999</v>
      </c>
      <c r="C1073">
        <v>8.8819999999999997</v>
      </c>
      <c r="F1073">
        <f t="shared" si="96"/>
        <v>1.8201118232766957E-2</v>
      </c>
      <c r="G1073">
        <f t="shared" si="99"/>
        <v>2.4224724503191708E-4</v>
      </c>
      <c r="H1073" s="3">
        <f t="shared" si="101"/>
        <v>6.9580203177417248</v>
      </c>
      <c r="S1073">
        <f t="shared" si="97"/>
        <v>1.737121127235508E-2</v>
      </c>
      <c r="T1073">
        <f t="shared" si="100"/>
        <v>4.1224220932083145E-4</v>
      </c>
      <c r="U1073" s="3">
        <f t="shared" si="98"/>
        <v>7.0619051130815276</v>
      </c>
    </row>
    <row r="1074" spans="1:21" x14ac:dyDescent="0.3">
      <c r="A1074" s="1">
        <v>43301</v>
      </c>
      <c r="B1074">
        <v>1579.396</v>
      </c>
      <c r="C1074">
        <v>8.8530999999999995</v>
      </c>
      <c r="F1074">
        <f t="shared" si="96"/>
        <v>-3.2590766987841157E-3</v>
      </c>
      <c r="G1074">
        <f t="shared" si="99"/>
        <v>2.5058807892625154E-4</v>
      </c>
      <c r="H1074" s="3">
        <f t="shared" si="101"/>
        <v>8.249313469751133</v>
      </c>
      <c r="S1074">
        <f t="shared" si="97"/>
        <v>1.8220628504077473E-2</v>
      </c>
      <c r="T1074">
        <f t="shared" si="100"/>
        <v>4.1925167941571042E-4</v>
      </c>
      <c r="U1074" s="3">
        <f t="shared" si="98"/>
        <v>6.985172787259442</v>
      </c>
    </row>
    <row r="1075" spans="1:21" x14ac:dyDescent="0.3">
      <c r="A1075" s="1">
        <v>43308</v>
      </c>
      <c r="B1075">
        <v>1612.761</v>
      </c>
      <c r="C1075">
        <v>8.8392999999999997</v>
      </c>
      <c r="F1075">
        <f t="shared" si="96"/>
        <v>-1.5599921772752026E-3</v>
      </c>
      <c r="G1075">
        <f t="shared" si="99"/>
        <v>2.2823865412153867E-4</v>
      </c>
      <c r="H1075" s="3">
        <f t="shared" si="101"/>
        <v>8.3744563313383544</v>
      </c>
      <c r="S1075">
        <f t="shared" si="97"/>
        <v>2.0905121584097738E-2</v>
      </c>
      <c r="T1075">
        <f t="shared" si="100"/>
        <v>4.2943239857440231E-4</v>
      </c>
      <c r="U1075" s="3">
        <f t="shared" si="98"/>
        <v>6.7353677496822906</v>
      </c>
    </row>
    <row r="1076" spans="1:21" x14ac:dyDescent="0.3">
      <c r="A1076" s="1">
        <v>43315</v>
      </c>
      <c r="B1076">
        <v>1611.9490000000001</v>
      </c>
      <c r="C1076">
        <v>8.9132999999999996</v>
      </c>
      <c r="F1076">
        <f t="shared" si="96"/>
        <v>8.336855289061789E-3</v>
      </c>
      <c r="G1076">
        <f t="shared" si="99"/>
        <v>2.0937814137923907E-4</v>
      </c>
      <c r="H1076" s="3">
        <f t="shared" si="101"/>
        <v>8.139418259877548</v>
      </c>
      <c r="S1076">
        <f t="shared" si="97"/>
        <v>-5.0361118808317832E-4</v>
      </c>
      <c r="T1076">
        <f t="shared" si="100"/>
        <v>4.5321099416045996E-4</v>
      </c>
      <c r="U1076" s="3">
        <f t="shared" si="98"/>
        <v>7.6985931539133334</v>
      </c>
    </row>
    <row r="1077" spans="1:21" x14ac:dyDescent="0.3">
      <c r="A1077" s="1">
        <v>43322</v>
      </c>
      <c r="B1077">
        <v>1616.818</v>
      </c>
      <c r="C1077">
        <v>9.1204000000000001</v>
      </c>
      <c r="F1077">
        <f t="shared" si="96"/>
        <v>2.2969119490643508E-2</v>
      </c>
      <c r="G1077">
        <f t="shared" si="99"/>
        <v>2.0017805272289061E-4</v>
      </c>
      <c r="H1077" s="3">
        <f t="shared" si="101"/>
        <v>5.8807474125058246</v>
      </c>
      <c r="S1077">
        <f t="shared" si="97"/>
        <v>3.0160142808942692E-3</v>
      </c>
      <c r="T1077">
        <f t="shared" si="100"/>
        <v>4.0840577697910609E-4</v>
      </c>
      <c r="U1077" s="3">
        <f t="shared" si="98"/>
        <v>7.7809765215971769</v>
      </c>
    </row>
    <row r="1078" spans="1:21" x14ac:dyDescent="0.3">
      <c r="A1078" s="1">
        <v>43329</v>
      </c>
      <c r="B1078">
        <v>1622.713</v>
      </c>
      <c r="C1078">
        <v>9.1510999999999996</v>
      </c>
      <c r="F1078">
        <f t="shared" si="96"/>
        <v>3.3604278674340322E-3</v>
      </c>
      <c r="G1078">
        <f t="shared" si="99"/>
        <v>2.3430633382108518E-4</v>
      </c>
      <c r="H1078" s="3">
        <f t="shared" si="101"/>
        <v>8.3106858312000433</v>
      </c>
      <c r="S1078">
        <f t="shared" si="97"/>
        <v>3.6394197226632318E-3</v>
      </c>
      <c r="T1078">
        <f t="shared" si="100"/>
        <v>3.7305959399932214E-4</v>
      </c>
      <c r="U1078" s="3">
        <f t="shared" si="98"/>
        <v>7.8582676630156021</v>
      </c>
    </row>
    <row r="1079" spans="1:21" x14ac:dyDescent="0.3">
      <c r="A1079" s="1">
        <v>43336</v>
      </c>
      <c r="B1079">
        <v>1646.867</v>
      </c>
      <c r="C1079">
        <v>9.1248000000000005</v>
      </c>
      <c r="F1079">
        <f t="shared" si="96"/>
        <v>-2.8781092208531606E-3</v>
      </c>
      <c r="G1079">
        <f t="shared" si="99"/>
        <v>2.1510104806673279E-4</v>
      </c>
      <c r="H1079" s="3">
        <f t="shared" si="101"/>
        <v>8.4058927825440097</v>
      </c>
      <c r="S1079">
        <f t="shared" si="97"/>
        <v>1.4775255180392478E-2</v>
      </c>
      <c r="T1079">
        <f t="shared" si="100"/>
        <v>3.447596405388362E-4</v>
      </c>
      <c r="U1079" s="3">
        <f t="shared" si="98"/>
        <v>7.3394446265477491</v>
      </c>
    </row>
    <row r="1080" spans="1:21" x14ac:dyDescent="0.3">
      <c r="A1080" s="1">
        <v>43343</v>
      </c>
      <c r="B1080">
        <v>1658.163</v>
      </c>
      <c r="C1080">
        <v>9.1473999999999993</v>
      </c>
      <c r="F1080">
        <f t="shared" si="96"/>
        <v>2.4737044827132658E-3</v>
      </c>
      <c r="G1080">
        <f t="shared" si="99"/>
        <v>1.9925945194599424E-4</v>
      </c>
      <c r="H1080" s="3">
        <f t="shared" si="101"/>
        <v>8.4901930241211563</v>
      </c>
      <c r="S1080">
        <f t="shared" si="97"/>
        <v>6.8356680484254586E-3</v>
      </c>
      <c r="T1080">
        <f t="shared" si="100"/>
        <v>3.517797637409613E-4</v>
      </c>
      <c r="U1080" s="3">
        <f t="shared" si="98"/>
        <v>7.8196768081567454</v>
      </c>
    </row>
    <row r="1081" spans="1:21" x14ac:dyDescent="0.3">
      <c r="A1081" s="1">
        <v>43350</v>
      </c>
      <c r="B1081">
        <v>1618.1980000000001</v>
      </c>
      <c r="C1081">
        <v>9.0570000000000004</v>
      </c>
      <c r="F1081">
        <f t="shared" si="96"/>
        <v>-9.9317465100392799E-3</v>
      </c>
      <c r="G1081">
        <f t="shared" si="99"/>
        <v>1.8622125427905344E-4</v>
      </c>
      <c r="H1081" s="3">
        <f t="shared" si="101"/>
        <v>8.05888476980933</v>
      </c>
      <c r="S1081">
        <f t="shared" si="97"/>
        <v>-2.4397178649538113E-2</v>
      </c>
      <c r="T1081">
        <f t="shared" si="100"/>
        <v>3.3227991108272895E-4</v>
      </c>
      <c r="U1081" s="3">
        <f t="shared" si="98"/>
        <v>6.2182047859320182</v>
      </c>
    </row>
    <row r="1082" spans="1:21" x14ac:dyDescent="0.3">
      <c r="A1082" s="1">
        <v>43357</v>
      </c>
      <c r="B1082">
        <v>1634.7360000000001</v>
      </c>
      <c r="C1082">
        <v>9.0511999999999997</v>
      </c>
      <c r="F1082">
        <f t="shared" si="96"/>
        <v>-6.4059378605731121E-4</v>
      </c>
      <c r="G1082">
        <f t="shared" si="99"/>
        <v>1.8405145332909E-4</v>
      </c>
      <c r="H1082" s="3">
        <f t="shared" si="101"/>
        <v>8.5980656057091966</v>
      </c>
      <c r="S1082">
        <f t="shared" si="97"/>
        <v>1.016813897229603E-2</v>
      </c>
      <c r="T1082">
        <f t="shared" si="100"/>
        <v>3.970209569473517E-4</v>
      </c>
      <c r="U1082" s="3">
        <f t="shared" si="98"/>
        <v>7.5711043805352816</v>
      </c>
    </row>
    <row r="1083" spans="1:21" x14ac:dyDescent="0.3">
      <c r="A1083" s="1">
        <v>43364</v>
      </c>
      <c r="B1083">
        <v>1662.3240000000001</v>
      </c>
      <c r="C1083">
        <v>8.7851999999999997</v>
      </c>
      <c r="F1083">
        <f t="shared" si="96"/>
        <v>-2.9828858148294005E-2</v>
      </c>
      <c r="G1083">
        <f t="shared" si="99"/>
        <v>1.7337488188184011E-4</v>
      </c>
      <c r="H1083" s="3">
        <f t="shared" si="101"/>
        <v>3.528049258300614</v>
      </c>
      <c r="S1083">
        <f t="shared" si="97"/>
        <v>1.6735299860193821E-2</v>
      </c>
      <c r="T1083">
        <f t="shared" si="100"/>
        <v>3.7761961503239626E-4</v>
      </c>
      <c r="U1083" s="3">
        <f t="shared" si="98"/>
        <v>7.1399502084540085</v>
      </c>
    </row>
    <row r="1084" spans="1:21" x14ac:dyDescent="0.3">
      <c r="A1084" s="1">
        <v>43371</v>
      </c>
      <c r="B1084">
        <v>1662.3579999999999</v>
      </c>
      <c r="C1084">
        <v>8.8872</v>
      </c>
      <c r="F1084">
        <f t="shared" si="96"/>
        <v>1.1543551826915431E-2</v>
      </c>
      <c r="G1084">
        <f t="shared" si="99"/>
        <v>2.4545905578976865E-4</v>
      </c>
      <c r="H1084" s="3">
        <f t="shared" si="101"/>
        <v>7.7695053877377163</v>
      </c>
      <c r="S1084">
        <f t="shared" si="97"/>
        <v>2.0453083934772441E-5</v>
      </c>
      <c r="T1084">
        <f t="shared" si="100"/>
        <v>3.8774251891973162E-4</v>
      </c>
      <c r="U1084" s="3">
        <f t="shared" si="98"/>
        <v>7.8551679707773197</v>
      </c>
    </row>
    <row r="1085" spans="1:21" x14ac:dyDescent="0.3">
      <c r="A1085" s="1">
        <v>43378</v>
      </c>
      <c r="B1085">
        <v>1634.8589999999999</v>
      </c>
      <c r="C1085">
        <v>9.0634999999999994</v>
      </c>
      <c r="F1085">
        <f t="shared" si="96"/>
        <v>1.9643319635461096E-2</v>
      </c>
      <c r="G1085">
        <f t="shared" si="99"/>
        <v>2.3521394751659322E-4</v>
      </c>
      <c r="H1085" s="3">
        <f t="shared" si="101"/>
        <v>6.7145510723585913</v>
      </c>
      <c r="S1085">
        <f t="shared" si="97"/>
        <v>-1.6680514267743356E-2</v>
      </c>
      <c r="T1085">
        <f t="shared" si="100"/>
        <v>3.5482059609485517E-4</v>
      </c>
      <c r="U1085" s="3">
        <f t="shared" si="98"/>
        <v>7.1597285710570766</v>
      </c>
    </row>
    <row r="1086" spans="1:21" x14ac:dyDescent="0.3">
      <c r="A1086" s="1">
        <v>43385</v>
      </c>
      <c r="B1086">
        <v>1536.4559999999999</v>
      </c>
      <c r="C1086">
        <v>8.9596999999999998</v>
      </c>
      <c r="F1086">
        <f t="shared" si="96"/>
        <v>-1.1518614637394124E-2</v>
      </c>
      <c r="G1086">
        <f t="shared" si="99"/>
        <v>2.4984159621421189E-4</v>
      </c>
      <c r="H1086" s="3">
        <f t="shared" si="101"/>
        <v>7.7636330418206843</v>
      </c>
      <c r="S1086">
        <f t="shared" si="97"/>
        <v>-6.2078096431533336E-2</v>
      </c>
      <c r="T1086">
        <f t="shared" si="100"/>
        <v>3.6882544193495871E-4</v>
      </c>
      <c r="U1086" s="3">
        <f t="shared" si="98"/>
        <v>-2.543360165715649</v>
      </c>
    </row>
    <row r="1087" spans="1:21" x14ac:dyDescent="0.3">
      <c r="A1087" s="1">
        <v>43392</v>
      </c>
      <c r="B1087">
        <v>1531.662</v>
      </c>
      <c r="C1087">
        <v>8.9877000000000002</v>
      </c>
      <c r="F1087">
        <f t="shared" si="96"/>
        <v>3.120231645471721E-3</v>
      </c>
      <c r="G1087">
        <f t="shared" si="99"/>
        <v>2.3871436697361415E-4</v>
      </c>
      <c r="H1087" s="3">
        <f t="shared" si="101"/>
        <v>8.2994583404432376</v>
      </c>
      <c r="S1087">
        <f t="shared" si="97"/>
        <v>-3.1250453219071471E-3</v>
      </c>
      <c r="T1087">
        <f t="shared" si="100"/>
        <v>9.062720369821134E-4</v>
      </c>
      <c r="U1087" s="3">
        <f t="shared" si="98"/>
        <v>6.9953951228193176</v>
      </c>
    </row>
    <row r="1088" spans="1:21" x14ac:dyDescent="0.3">
      <c r="A1088" s="1">
        <v>43399</v>
      </c>
      <c r="B1088">
        <v>1485.2670000000001</v>
      </c>
      <c r="C1088">
        <v>9.1317000000000004</v>
      </c>
      <c r="F1088">
        <f t="shared" si="96"/>
        <v>1.5894900687842752E-2</v>
      </c>
      <c r="G1088">
        <f t="shared" si="99"/>
        <v>2.185330258769423E-4</v>
      </c>
      <c r="H1088" s="3">
        <f t="shared" si="101"/>
        <v>7.2724650021756387</v>
      </c>
      <c r="S1088">
        <f t="shared" si="97"/>
        <v>-3.0758866272168735E-2</v>
      </c>
      <c r="T1088">
        <f t="shared" si="100"/>
        <v>7.8037253187230302E-4</v>
      </c>
      <c r="U1088" s="3">
        <f t="shared" si="98"/>
        <v>5.9433593982929569</v>
      </c>
    </row>
    <row r="1089" spans="1:21" x14ac:dyDescent="0.3">
      <c r="A1089" s="1">
        <v>43406</v>
      </c>
      <c r="B1089">
        <v>1551.395</v>
      </c>
      <c r="C1089">
        <v>9.0585000000000004</v>
      </c>
      <c r="F1089">
        <f t="shared" si="96"/>
        <v>-8.0483331828283718E-3</v>
      </c>
      <c r="G1089">
        <f t="shared" si="99"/>
        <v>2.2422594301865401E-4</v>
      </c>
      <c r="H1089" s="3">
        <f t="shared" si="101"/>
        <v>8.1139706469128683</v>
      </c>
      <c r="S1089">
        <f t="shared" si="97"/>
        <v>4.3559972101250025E-2</v>
      </c>
      <c r="T1089">
        <f t="shared" si="100"/>
        <v>8.1514405244329543E-4</v>
      </c>
      <c r="U1089" s="3">
        <f t="shared" si="98"/>
        <v>4.7843716623468548</v>
      </c>
    </row>
    <row r="1090" spans="1:21" x14ac:dyDescent="0.3">
      <c r="A1090" s="1">
        <v>43413</v>
      </c>
      <c r="B1090">
        <v>1530.5070000000001</v>
      </c>
      <c r="C1090">
        <v>9.0785</v>
      </c>
      <c r="F1090">
        <f t="shared" si="96"/>
        <v>2.2054372946559522E-3</v>
      </c>
      <c r="G1090">
        <f t="shared" si="99"/>
        <v>2.1178498289980096E-4</v>
      </c>
      <c r="H1090" s="3">
        <f t="shared" si="101"/>
        <v>8.4369725586125597</v>
      </c>
      <c r="S1090">
        <f t="shared" si="97"/>
        <v>-1.3555473112384685E-2</v>
      </c>
      <c r="T1090">
        <f t="shared" si="100"/>
        <v>9.8354133431895674E-4</v>
      </c>
      <c r="U1090" s="3">
        <f t="shared" si="98"/>
        <v>6.7375251393159754</v>
      </c>
    </row>
    <row r="1091" spans="1:21" x14ac:dyDescent="0.3">
      <c r="A1091" s="1">
        <v>43420</v>
      </c>
      <c r="B1091">
        <v>1499.4349999999999</v>
      </c>
      <c r="C1091">
        <v>9.0042000000000009</v>
      </c>
      <c r="F1091">
        <f t="shared" si="96"/>
        <v>-8.2178455807226675E-3</v>
      </c>
      <c r="G1091">
        <f t="shared" si="99"/>
        <v>1.9626089969143899E-4</v>
      </c>
      <c r="H1091" s="3">
        <f t="shared" si="101"/>
        <v>8.1919676481033736</v>
      </c>
      <c r="S1091">
        <f t="shared" si="97"/>
        <v>-2.0510682576816507E-2</v>
      </c>
      <c r="T1091">
        <f t="shared" si="100"/>
        <v>8.6916786076974553E-4</v>
      </c>
      <c r="U1091" s="3">
        <f t="shared" si="98"/>
        <v>6.5639617967756205</v>
      </c>
    </row>
    <row r="1092" spans="1:21" x14ac:dyDescent="0.3">
      <c r="A1092" s="1">
        <v>43427</v>
      </c>
      <c r="B1092">
        <v>1477.3510000000001</v>
      </c>
      <c r="C1092">
        <v>9.0914000000000001</v>
      </c>
      <c r="F1092">
        <f t="shared" ref="F1092:F1155" si="102">LN(C1092/C1091)</f>
        <v>9.637776583911269E-3</v>
      </c>
      <c r="G1092">
        <f t="shared" si="99"/>
        <v>1.8936592927083196E-4</v>
      </c>
      <c r="H1092" s="3">
        <f t="shared" si="101"/>
        <v>8.0813147633015845</v>
      </c>
      <c r="S1092">
        <f t="shared" ref="S1092:S1155" si="103">LN(B1092/B1091)</f>
        <v>-1.4837751295664768E-2</v>
      </c>
      <c r="T1092">
        <f t="shared" si="100"/>
        <v>8.1047590444076507E-4</v>
      </c>
      <c r="U1092" s="3">
        <f t="shared" ref="U1092:U1155" si="104">-LN(T1092)-S1092*S1092/T1092</f>
        <v>6.8462474796538828</v>
      </c>
    </row>
    <row r="1093" spans="1:21" x14ac:dyDescent="0.3">
      <c r="A1093" s="1">
        <v>43434</v>
      </c>
      <c r="B1093">
        <v>1514.634</v>
      </c>
      <c r="C1093">
        <v>9.1050000000000004</v>
      </c>
      <c r="F1093">
        <f t="shared" si="102"/>
        <v>1.49480144779794E-3</v>
      </c>
      <c r="G1093">
        <f t="shared" ref="G1093:G1156" si="105">$L$3+$M$3*G1092+($N$3)*F1092^2</f>
        <v>1.8607836136195899E-4</v>
      </c>
      <c r="H1093" s="3">
        <f t="shared" si="101"/>
        <v>8.5773346624018441</v>
      </c>
      <c r="S1093">
        <f t="shared" si="103"/>
        <v>2.4923206427637588E-2</v>
      </c>
      <c r="T1093">
        <f t="shared" ref="T1093:T1156" si="106">$Y$3+$Z$3*T1092+($AA$3)*S1092^2</f>
        <v>7.3297035710070393E-4</v>
      </c>
      <c r="U1093" s="3">
        <f t="shared" si="104"/>
        <v>6.3709409864525703</v>
      </c>
    </row>
    <row r="1094" spans="1:21" x14ac:dyDescent="0.3">
      <c r="A1094" s="1">
        <v>43441</v>
      </c>
      <c r="B1094">
        <v>1454.028</v>
      </c>
      <c r="C1094">
        <v>9.0404</v>
      </c>
      <c r="F1094">
        <f t="shared" si="102"/>
        <v>-7.1202919667800596E-3</v>
      </c>
      <c r="G1094">
        <f t="shared" si="105"/>
        <v>1.7518355631423402E-4</v>
      </c>
      <c r="H1094" s="3">
        <f t="shared" ref="H1094:H1157" si="107">-LN(G1094)-F1094*F1094/G1094</f>
        <v>8.3602737488778729</v>
      </c>
      <c r="S1094">
        <f t="shared" si="103"/>
        <v>-4.0836189469395413E-2</v>
      </c>
      <c r="T1094">
        <f t="shared" si="106"/>
        <v>7.2857007570923185E-4</v>
      </c>
      <c r="U1094" s="3">
        <f t="shared" si="104"/>
        <v>4.9355674768960718</v>
      </c>
    </row>
    <row r="1095" spans="1:21" x14ac:dyDescent="0.3">
      <c r="A1095" s="1">
        <v>43448</v>
      </c>
      <c r="B1095">
        <v>1471.674</v>
      </c>
      <c r="C1095">
        <v>9.0587</v>
      </c>
      <c r="F1095">
        <f t="shared" si="102"/>
        <v>2.02220068800936E-3</v>
      </c>
      <c r="G1095">
        <f t="shared" si="105"/>
        <v>1.7075164871192128E-4</v>
      </c>
      <c r="H1095" s="3">
        <f t="shared" si="107"/>
        <v>8.6513516124159278</v>
      </c>
      <c r="S1095">
        <f t="shared" si="103"/>
        <v>1.2062892240488215E-2</v>
      </c>
      <c r="T1095">
        <f t="shared" si="106"/>
        <v>8.7891316421920707E-4</v>
      </c>
      <c r="U1095" s="3">
        <f t="shared" si="104"/>
        <v>6.8712638790308977</v>
      </c>
    </row>
    <row r="1096" spans="1:21" x14ac:dyDescent="0.3">
      <c r="A1096" s="1">
        <v>43455</v>
      </c>
      <c r="B1096">
        <v>1408.34</v>
      </c>
      <c r="C1096">
        <v>9.0412999999999997</v>
      </c>
      <c r="F1096">
        <f t="shared" si="102"/>
        <v>-1.9226525259733768E-3</v>
      </c>
      <c r="G1096">
        <f t="shared" si="105"/>
        <v>1.629276163840987E-4</v>
      </c>
      <c r="H1096" s="3">
        <f t="shared" si="107"/>
        <v>8.6995159686720882</v>
      </c>
      <c r="S1096">
        <f t="shared" si="103"/>
        <v>-4.3988822530221974E-2</v>
      </c>
      <c r="T1096">
        <f t="shared" si="106"/>
        <v>7.7796526483180171E-4</v>
      </c>
      <c r="U1096" s="3">
        <f t="shared" si="104"/>
        <v>4.6715498850724018</v>
      </c>
    </row>
    <row r="1097" spans="1:21" x14ac:dyDescent="0.3">
      <c r="A1097" s="1">
        <v>43462</v>
      </c>
      <c r="B1097">
        <v>1408.7360000000001</v>
      </c>
      <c r="C1097">
        <v>8.9638000000000009</v>
      </c>
      <c r="F1097">
        <f t="shared" si="102"/>
        <v>-8.6087251531457142E-3</v>
      </c>
      <c r="G1097">
        <f t="shared" si="105"/>
        <v>1.5654954984250448E-4</v>
      </c>
      <c r="H1097" s="3">
        <f t="shared" si="107"/>
        <v>8.2887405927364401</v>
      </c>
      <c r="S1097">
        <f t="shared" si="103"/>
        <v>2.8114257663511565E-4</v>
      </c>
      <c r="T1097">
        <f t="shared" si="106"/>
        <v>9.5865545604918007E-4</v>
      </c>
      <c r="U1097" s="3">
        <f t="shared" si="104"/>
        <v>6.9498963718216853</v>
      </c>
    </row>
    <row r="1098" spans="1:21" x14ac:dyDescent="0.3">
      <c r="A1098" s="1">
        <v>43469</v>
      </c>
      <c r="B1098">
        <v>1435.29</v>
      </c>
      <c r="C1098">
        <v>8.9578000000000007</v>
      </c>
      <c r="F1098">
        <f t="shared" si="102"/>
        <v>-6.6958309795679411E-4</v>
      </c>
      <c r="G1098">
        <f t="shared" si="105"/>
        <v>1.5777171854785399E-4</v>
      </c>
      <c r="H1098" s="3">
        <f t="shared" si="107"/>
        <v>8.7515196786655114</v>
      </c>
      <c r="S1098">
        <f t="shared" si="103"/>
        <v>1.8674070952096652E-2</v>
      </c>
      <c r="T1098">
        <f t="shared" si="106"/>
        <v>8.217928881454077E-4</v>
      </c>
      <c r="U1098" s="3">
        <f t="shared" si="104"/>
        <v>6.679680534984815</v>
      </c>
    </row>
    <row r="1099" spans="1:21" x14ac:dyDescent="0.3">
      <c r="A1099" s="1">
        <v>43476</v>
      </c>
      <c r="B1099">
        <v>1465.433</v>
      </c>
      <c r="C1099">
        <v>8.9276999999999997</v>
      </c>
      <c r="F1099">
        <f t="shared" si="102"/>
        <v>-3.3658581998722314E-3</v>
      </c>
      <c r="G1099">
        <f t="shared" si="105"/>
        <v>1.5207512136691321E-4</v>
      </c>
      <c r="H1099" s="3">
        <f t="shared" si="107"/>
        <v>8.7166398530154243</v>
      </c>
      <c r="S1099">
        <f t="shared" si="103"/>
        <v>2.0783842552416297E-2</v>
      </c>
      <c r="T1099">
        <f t="shared" si="106"/>
        <v>7.6113976205550939E-4</v>
      </c>
      <c r="U1099" s="3">
        <f t="shared" si="104"/>
        <v>6.6131655817192936</v>
      </c>
    </row>
    <row r="1100" spans="1:21" x14ac:dyDescent="0.3">
      <c r="A1100" s="1">
        <v>43483</v>
      </c>
      <c r="B1100">
        <v>1499.7860000000001</v>
      </c>
      <c r="C1100">
        <v>9.0252999999999997</v>
      </c>
      <c r="F1100">
        <f t="shared" si="102"/>
        <v>1.0872941739852295E-2</v>
      </c>
      <c r="G1100">
        <f t="shared" si="105"/>
        <v>1.484450660381239E-4</v>
      </c>
      <c r="H1100" s="3">
        <f t="shared" si="107"/>
        <v>8.0189009056572988</v>
      </c>
      <c r="S1100">
        <f t="shared" si="103"/>
        <v>2.3171669324858556E-2</v>
      </c>
      <c r="T1100">
        <f t="shared" si="106"/>
        <v>7.2377705989487996E-4</v>
      </c>
      <c r="U1100" s="3">
        <f t="shared" si="104"/>
        <v>6.4891878526052906</v>
      </c>
    </row>
    <row r="1101" spans="1:21" x14ac:dyDescent="0.3">
      <c r="A1101" s="1">
        <v>43490</v>
      </c>
      <c r="B1101">
        <v>1501.1210000000001</v>
      </c>
      <c r="C1101">
        <v>9.0469000000000008</v>
      </c>
      <c r="F1101">
        <f t="shared" si="102"/>
        <v>2.3904129309472921E-3</v>
      </c>
      <c r="G1101">
        <f t="shared" si="105"/>
        <v>1.5520651515024605E-4</v>
      </c>
      <c r="H1101" s="3">
        <f t="shared" si="107"/>
        <v>8.7339380305466658</v>
      </c>
      <c r="S1101">
        <f t="shared" si="103"/>
        <v>8.8973106335372878E-4</v>
      </c>
      <c r="T1101">
        <f t="shared" si="106"/>
        <v>7.0865798929354001E-4</v>
      </c>
      <c r="U1101" s="3">
        <f t="shared" si="104"/>
        <v>7.2510204613446678</v>
      </c>
    </row>
    <row r="1102" spans="1:21" x14ac:dyDescent="0.3">
      <c r="A1102" s="1">
        <v>43497</v>
      </c>
      <c r="B1102">
        <v>1525.6949999999999</v>
      </c>
      <c r="C1102">
        <v>9.0637000000000008</v>
      </c>
      <c r="F1102">
        <f t="shared" si="102"/>
        <v>1.8552676133119807E-3</v>
      </c>
      <c r="G1102">
        <f t="shared" si="105"/>
        <v>1.5047372919196048E-4</v>
      </c>
      <c r="H1102" s="3">
        <f t="shared" si="107"/>
        <v>8.7788475020240249</v>
      </c>
      <c r="S1102">
        <f t="shared" si="103"/>
        <v>1.6237881620411437E-2</v>
      </c>
      <c r="T1102">
        <f t="shared" si="106"/>
        <v>6.1741995733850818E-4</v>
      </c>
      <c r="U1102" s="3">
        <f t="shared" si="104"/>
        <v>6.9629117585529139</v>
      </c>
    </row>
    <row r="1103" spans="1:21" x14ac:dyDescent="0.3">
      <c r="A1103" s="1">
        <v>43504</v>
      </c>
      <c r="B1103">
        <v>1527.1669999999999</v>
      </c>
      <c r="C1103">
        <v>9.2733000000000008</v>
      </c>
      <c r="F1103">
        <f t="shared" si="102"/>
        <v>2.2861878076457964E-2</v>
      </c>
      <c r="G1103">
        <f t="shared" si="105"/>
        <v>1.4643091205787621E-4</v>
      </c>
      <c r="H1103" s="3">
        <f t="shared" si="107"/>
        <v>5.2595911699632421</v>
      </c>
      <c r="S1103">
        <f t="shared" si="103"/>
        <v>9.643410767171183E-4</v>
      </c>
      <c r="T1103">
        <f t="shared" si="106"/>
        <v>5.8146700141026146E-4</v>
      </c>
      <c r="U1103" s="3">
        <f t="shared" si="104"/>
        <v>7.448357011694994</v>
      </c>
    </row>
    <row r="1104" spans="1:21" x14ac:dyDescent="0.3">
      <c r="A1104" s="1">
        <v>43511</v>
      </c>
      <c r="B1104">
        <v>1583.8209999999999</v>
      </c>
      <c r="C1104">
        <v>9.2706999999999997</v>
      </c>
      <c r="F1104">
        <f t="shared" si="102"/>
        <v>-2.8041415196695528E-4</v>
      </c>
      <c r="G1104">
        <f t="shared" si="105"/>
        <v>1.9029094922808711E-4</v>
      </c>
      <c r="H1104" s="3">
        <f t="shared" si="107"/>
        <v>8.5665431249683337</v>
      </c>
      <c r="S1104">
        <f t="shared" si="103"/>
        <v>3.6425896932054072E-2</v>
      </c>
      <c r="T1104">
        <f t="shared" si="106"/>
        <v>5.1340834039643123E-4</v>
      </c>
      <c r="U1104" s="3">
        <f t="shared" si="104"/>
        <v>4.9900517974759255</v>
      </c>
    </row>
    <row r="1105" spans="1:21" x14ac:dyDescent="0.3">
      <c r="A1105" s="1">
        <v>43518</v>
      </c>
      <c r="B1105">
        <v>1588.828</v>
      </c>
      <c r="C1105">
        <v>9.3435000000000006</v>
      </c>
      <c r="F1105">
        <f t="shared" si="102"/>
        <v>7.8220252477178634E-3</v>
      </c>
      <c r="G1105">
        <f t="shared" si="105"/>
        <v>1.7840270471362977E-4</v>
      </c>
      <c r="H1105" s="3">
        <f t="shared" si="107"/>
        <v>8.2885122925587673</v>
      </c>
      <c r="S1105">
        <f t="shared" si="103"/>
        <v>3.156355560848984E-3</v>
      </c>
      <c r="T1105">
        <f t="shared" si="106"/>
        <v>6.5280003497458154E-4</v>
      </c>
      <c r="U1105" s="3">
        <f t="shared" si="104"/>
        <v>7.3189783957553622</v>
      </c>
    </row>
    <row r="1106" spans="1:21" x14ac:dyDescent="0.3">
      <c r="A1106" s="1">
        <v>43525</v>
      </c>
      <c r="B1106">
        <v>1580.2149999999999</v>
      </c>
      <c r="C1106">
        <v>9.2692999999999994</v>
      </c>
      <c r="F1106">
        <f t="shared" si="102"/>
        <v>-7.9730500592238695E-3</v>
      </c>
      <c r="G1106">
        <f t="shared" si="105"/>
        <v>1.7431311468381672E-4</v>
      </c>
      <c r="H1106" s="3">
        <f t="shared" si="107"/>
        <v>8.2899715113610526</v>
      </c>
      <c r="S1106">
        <f t="shared" si="103"/>
        <v>-5.4357237862759601E-3</v>
      </c>
      <c r="T1106">
        <f t="shared" si="106"/>
        <v>5.7308181525003959E-4</v>
      </c>
      <c r="U1106" s="3">
        <f t="shared" si="104"/>
        <v>7.4129238216342532</v>
      </c>
    </row>
    <row r="1107" spans="1:21" x14ac:dyDescent="0.3">
      <c r="A1107" s="1">
        <v>43532</v>
      </c>
      <c r="B1107">
        <v>1558.6310000000001</v>
      </c>
      <c r="C1107">
        <v>9.4265000000000008</v>
      </c>
      <c r="F1107">
        <f t="shared" si="102"/>
        <v>1.681700754355181E-2</v>
      </c>
      <c r="G1107">
        <f t="shared" si="105"/>
        <v>1.7121452083153704E-4</v>
      </c>
      <c r="H1107" s="3">
        <f t="shared" si="107"/>
        <v>7.0207956324560197</v>
      </c>
      <c r="S1107">
        <f t="shared" si="103"/>
        <v>-1.3753041856670315E-2</v>
      </c>
      <c r="T1107">
        <f t="shared" si="106"/>
        <v>5.1075985987266901E-4</v>
      </c>
      <c r="U1107" s="3">
        <f t="shared" si="104"/>
        <v>7.20928794785834</v>
      </c>
    </row>
    <row r="1108" spans="1:21" x14ac:dyDescent="0.3">
      <c r="A1108" s="1">
        <v>43539</v>
      </c>
      <c r="B1108">
        <v>1595.759</v>
      </c>
      <c r="C1108">
        <v>9.23</v>
      </c>
      <c r="F1108">
        <f t="shared" si="102"/>
        <v>-2.1065823349739984E-2</v>
      </c>
      <c r="G1108">
        <f t="shared" si="105"/>
        <v>1.8860642499215889E-4</v>
      </c>
      <c r="H1108" s="3">
        <f t="shared" si="107"/>
        <v>6.2229647910086996</v>
      </c>
      <c r="S1108">
        <f t="shared" si="103"/>
        <v>2.3541613245245063E-2</v>
      </c>
      <c r="T1108">
        <f t="shared" si="106"/>
        <v>4.8326446989170157E-4</v>
      </c>
      <c r="U1108" s="3">
        <f t="shared" si="104"/>
        <v>6.4881467869091427</v>
      </c>
    </row>
    <row r="1109" spans="1:21" x14ac:dyDescent="0.3">
      <c r="A1109" s="1">
        <v>43546</v>
      </c>
      <c r="B1109">
        <v>1576.87</v>
      </c>
      <c r="C1109">
        <v>9.2703000000000007</v>
      </c>
      <c r="F1109">
        <f t="shared" si="102"/>
        <v>4.3566929988968417E-3</v>
      </c>
      <c r="G1109">
        <f t="shared" si="105"/>
        <v>2.1731723382804584E-4</v>
      </c>
      <c r="H1109" s="3">
        <f t="shared" si="107"/>
        <v>8.3468110457315987</v>
      </c>
      <c r="S1109">
        <f t="shared" si="103"/>
        <v>-1.1907615539545981E-2</v>
      </c>
      <c r="T1109">
        <f t="shared" si="106"/>
        <v>5.1448037965860305E-4</v>
      </c>
      <c r="U1109" s="3">
        <f t="shared" si="104"/>
        <v>7.2967521367856829</v>
      </c>
    </row>
    <row r="1110" spans="1:21" x14ac:dyDescent="0.3">
      <c r="A1110" s="1">
        <v>43553</v>
      </c>
      <c r="B1110">
        <v>1553.4190000000001</v>
      </c>
      <c r="C1110">
        <v>9.2944999999999993</v>
      </c>
      <c r="F1110">
        <f t="shared" si="102"/>
        <v>2.6070858514039676E-3</v>
      </c>
      <c r="G1110">
        <f t="shared" si="105"/>
        <v>2.0202710638517576E-4</v>
      </c>
      <c r="H1110" s="3">
        <f t="shared" si="107"/>
        <v>8.4734651910092715</v>
      </c>
      <c r="S1110">
        <f t="shared" si="103"/>
        <v>-1.4983561416459085E-2</v>
      </c>
      <c r="T1110">
        <f t="shared" si="106"/>
        <v>4.7934108672484339E-4</v>
      </c>
      <c r="U1110" s="3">
        <f t="shared" si="104"/>
        <v>7.1747320386214106</v>
      </c>
    </row>
    <row r="1111" spans="1:21" x14ac:dyDescent="0.3">
      <c r="A1111" s="1">
        <v>43560</v>
      </c>
      <c r="B1111">
        <v>1622.2660000000001</v>
      </c>
      <c r="C1111">
        <v>9.3015000000000008</v>
      </c>
      <c r="F1111">
        <f t="shared" si="102"/>
        <v>7.5285011084382848E-4</v>
      </c>
      <c r="G1111">
        <f t="shared" si="105"/>
        <v>1.8852632794960994E-4</v>
      </c>
      <c r="H1111" s="3">
        <f t="shared" si="107"/>
        <v>8.5732665020124212</v>
      </c>
      <c r="S1111">
        <f t="shared" si="103"/>
        <v>4.336562915199766E-2</v>
      </c>
      <c r="T1111">
        <f t="shared" si="106"/>
        <v>4.6276846937356997E-4</v>
      </c>
      <c r="U1111" s="3">
        <f t="shared" si="104"/>
        <v>3.6145284563432103</v>
      </c>
    </row>
    <row r="1112" spans="1:21" x14ac:dyDescent="0.3">
      <c r="A1112" s="1">
        <v>43567</v>
      </c>
      <c r="B1112">
        <v>1641.2090000000001</v>
      </c>
      <c r="C1112">
        <v>9.2690999999999999</v>
      </c>
      <c r="F1112">
        <f t="shared" si="102"/>
        <v>-3.4893899900669397E-3</v>
      </c>
      <c r="G1112">
        <f t="shared" si="105"/>
        <v>1.7701656166148124E-4</v>
      </c>
      <c r="H1112" s="3">
        <f t="shared" si="107"/>
        <v>8.5704836264175093</v>
      </c>
      <c r="S1112">
        <f t="shared" si="103"/>
        <v>1.1609228047887559E-2</v>
      </c>
      <c r="T1112">
        <f t="shared" si="106"/>
        <v>6.9284131533839247E-4</v>
      </c>
      <c r="U1112" s="3">
        <f t="shared" si="104"/>
        <v>7.0801856944303303</v>
      </c>
    </row>
    <row r="1113" spans="1:21" x14ac:dyDescent="0.3">
      <c r="A1113" s="1">
        <v>43574</v>
      </c>
      <c r="B1113">
        <v>1670.7439999999999</v>
      </c>
      <c r="C1113">
        <v>9.3007000000000009</v>
      </c>
      <c r="F1113">
        <f t="shared" si="102"/>
        <v>3.4033786580209072E-3</v>
      </c>
      <c r="G1113">
        <f t="shared" si="105"/>
        <v>1.6874028933186187E-4</v>
      </c>
      <c r="H1113" s="3">
        <f t="shared" si="107"/>
        <v>8.6185059057218307</v>
      </c>
      <c r="S1113">
        <f t="shared" si="103"/>
        <v>1.7835870837832717E-2</v>
      </c>
      <c r="T1113">
        <f t="shared" si="106"/>
        <v>6.2419363882758945E-4</v>
      </c>
      <c r="U1113" s="3">
        <f t="shared" si="104"/>
        <v>6.8694031224080021</v>
      </c>
    </row>
    <row r="1114" spans="1:21" x14ac:dyDescent="0.3">
      <c r="A1114" s="1">
        <v>43581</v>
      </c>
      <c r="B1114">
        <v>1689.037</v>
      </c>
      <c r="C1114">
        <v>9.5122</v>
      </c>
      <c r="F1114">
        <f t="shared" si="102"/>
        <v>2.2485519095906202E-2</v>
      </c>
      <c r="G1114">
        <f t="shared" si="105"/>
        <v>1.6197745156528253E-4</v>
      </c>
      <c r="H1114" s="3">
        <f t="shared" si="107"/>
        <v>5.6066401363619889</v>
      </c>
      <c r="S1114">
        <f t="shared" si="103"/>
        <v>1.0889507838205244E-2</v>
      </c>
      <c r="T1114">
        <f t="shared" si="106"/>
        <v>5.9501750097321168E-4</v>
      </c>
      <c r="U1114" s="3">
        <f t="shared" si="104"/>
        <v>7.2276291626789417</v>
      </c>
    </row>
    <row r="1115" spans="1:21" x14ac:dyDescent="0.3">
      <c r="A1115" s="1">
        <v>43588</v>
      </c>
      <c r="B1115">
        <v>1672.33</v>
      </c>
      <c r="C1115">
        <v>9.5389999999999997</v>
      </c>
      <c r="F1115">
        <f t="shared" si="102"/>
        <v>2.8134729233054109E-3</v>
      </c>
      <c r="G1115">
        <f t="shared" si="105"/>
        <v>2.0134407572665252E-4</v>
      </c>
      <c r="H1115" s="3">
        <f t="shared" si="107"/>
        <v>8.4711813490068906</v>
      </c>
      <c r="S1115">
        <f t="shared" si="103"/>
        <v>-9.9406804302649161E-3</v>
      </c>
      <c r="T1115">
        <f t="shared" si="106"/>
        <v>5.4179949551452918E-4</v>
      </c>
      <c r="U1115" s="3">
        <f t="shared" si="104"/>
        <v>7.3382276649642861</v>
      </c>
    </row>
    <row r="1116" spans="1:21" x14ac:dyDescent="0.3">
      <c r="A1116" s="1">
        <v>43595</v>
      </c>
      <c r="B1116">
        <v>1603.366</v>
      </c>
      <c r="C1116">
        <v>9.6113</v>
      </c>
      <c r="F1116">
        <f t="shared" si="102"/>
        <v>7.5508314246128284E-3</v>
      </c>
      <c r="G1116">
        <f t="shared" si="105"/>
        <v>1.8807420434388574E-4</v>
      </c>
      <c r="H1116" s="3">
        <f t="shared" si="107"/>
        <v>8.2755220540846626</v>
      </c>
      <c r="S1116">
        <f t="shared" si="103"/>
        <v>-4.2112694146595318E-2</v>
      </c>
      <c r="T1116">
        <f t="shared" si="106"/>
        <v>4.9536390092278328E-4</v>
      </c>
      <c r="U1116" s="3">
        <f t="shared" si="104"/>
        <v>4.0300639990343381</v>
      </c>
    </row>
    <row r="1117" spans="1:21" x14ac:dyDescent="0.3">
      <c r="A1117" s="1">
        <v>43602</v>
      </c>
      <c r="B1117">
        <v>1606.857</v>
      </c>
      <c r="C1117">
        <v>9.6415000000000006</v>
      </c>
      <c r="F1117">
        <f t="shared" si="102"/>
        <v>3.137208589838869E-3</v>
      </c>
      <c r="G1117">
        <f t="shared" si="105"/>
        <v>1.8177466574469486E-4</v>
      </c>
      <c r="H1117" s="3">
        <f t="shared" si="107"/>
        <v>8.5585983518908417</v>
      </c>
      <c r="S1117">
        <f t="shared" si="103"/>
        <v>2.1749276459148456E-3</v>
      </c>
      <c r="T1117">
        <f t="shared" si="106"/>
        <v>7.037462299584338E-4</v>
      </c>
      <c r="U1117" s="3">
        <f t="shared" si="104"/>
        <v>7.2523711219504268</v>
      </c>
    </row>
    <row r="1118" spans="1:21" x14ac:dyDescent="0.3">
      <c r="A1118" s="1">
        <v>43609</v>
      </c>
      <c r="B1118">
        <v>1571.5160000000001</v>
      </c>
      <c r="C1118">
        <v>9.5391999999999992</v>
      </c>
      <c r="F1118">
        <f t="shared" si="102"/>
        <v>-1.0667073675907556E-2</v>
      </c>
      <c r="G1118">
        <f t="shared" si="105"/>
        <v>1.7238549448524455E-4</v>
      </c>
      <c r="H1118" s="3">
        <f t="shared" si="107"/>
        <v>8.0057075307404872</v>
      </c>
      <c r="S1118">
        <f t="shared" si="103"/>
        <v>-2.2239338549249029E-2</v>
      </c>
      <c r="T1118">
        <f t="shared" si="106"/>
        <v>6.1398196294273888E-4</v>
      </c>
      <c r="U1118" s="3">
        <f t="shared" si="104"/>
        <v>6.5900031356953601</v>
      </c>
    </row>
    <row r="1119" spans="1:21" x14ac:dyDescent="0.3">
      <c r="A1119" s="1">
        <v>43616</v>
      </c>
      <c r="B1119">
        <v>1510.462</v>
      </c>
      <c r="C1119">
        <v>9.4931000000000001</v>
      </c>
      <c r="F1119">
        <f t="shared" si="102"/>
        <v>-4.8444055796952904E-3</v>
      </c>
      <c r="G1119">
        <f t="shared" si="105"/>
        <v>1.7421083238308436E-4</v>
      </c>
      <c r="H1119" s="3">
        <f t="shared" si="107"/>
        <v>8.5205324509718228</v>
      </c>
      <c r="S1119">
        <f t="shared" si="103"/>
        <v>-3.9625194263611808E-2</v>
      </c>
      <c r="T1119">
        <f t="shared" si="106"/>
        <v>6.1262601673138495E-4</v>
      </c>
      <c r="U1119" s="3">
        <f t="shared" si="104"/>
        <v>4.8347631759802212</v>
      </c>
    </row>
    <row r="1120" spans="1:21" x14ac:dyDescent="0.3">
      <c r="A1120" s="1">
        <v>43623</v>
      </c>
      <c r="B1120">
        <v>1566.136</v>
      </c>
      <c r="C1120">
        <v>9.3966999999999992</v>
      </c>
      <c r="F1120">
        <f t="shared" si="102"/>
        <v>-1.0206655113081515E-2</v>
      </c>
      <c r="G1120">
        <f t="shared" si="105"/>
        <v>1.6749104721168663E-4</v>
      </c>
      <c r="H1120" s="3">
        <f t="shared" si="107"/>
        <v>8.0726022872335061</v>
      </c>
      <c r="S1120">
        <f t="shared" si="103"/>
        <v>3.6195874968481236E-2</v>
      </c>
      <c r="T1120">
        <f t="shared" si="106"/>
        <v>7.6974592454646029E-4</v>
      </c>
      <c r="U1120" s="3">
        <f t="shared" si="104"/>
        <v>5.4674061535948901</v>
      </c>
    </row>
    <row r="1121" spans="1:21" x14ac:dyDescent="0.3">
      <c r="A1121" s="1">
        <v>43630</v>
      </c>
      <c r="B1121">
        <v>1589.6020000000001</v>
      </c>
      <c r="C1121">
        <v>9.4855</v>
      </c>
      <c r="F1121">
        <f t="shared" si="102"/>
        <v>9.4057530016246546E-3</v>
      </c>
      <c r="G1121">
        <f t="shared" si="105"/>
        <v>1.6937073887458769E-4</v>
      </c>
      <c r="H1121" s="3">
        <f t="shared" si="107"/>
        <v>8.1610859695385525</v>
      </c>
      <c r="S1121">
        <f t="shared" si="103"/>
        <v>1.4872231168918603E-2</v>
      </c>
      <c r="T1121">
        <f t="shared" si="106"/>
        <v>8.6000605155653093E-4</v>
      </c>
      <c r="U1121" s="3">
        <f t="shared" si="104"/>
        <v>6.80138310465962</v>
      </c>
    </row>
    <row r="1122" spans="1:21" x14ac:dyDescent="0.3">
      <c r="A1122" s="1">
        <v>43637</v>
      </c>
      <c r="B1122">
        <v>1628.2929999999999</v>
      </c>
      <c r="C1122">
        <v>9.3508999999999993</v>
      </c>
      <c r="F1122">
        <f t="shared" si="102"/>
        <v>-1.4291721457752827E-2</v>
      </c>
      <c r="G1122">
        <f t="shared" si="105"/>
        <v>1.6946847478316581E-4</v>
      </c>
      <c r="H1122" s="3">
        <f t="shared" si="107"/>
        <v>7.4775852411177155</v>
      </c>
      <c r="S1122">
        <f t="shared" si="103"/>
        <v>2.4048556383852612E-2</v>
      </c>
      <c r="T1122">
        <f t="shared" si="106"/>
        <v>7.7363272276093661E-4</v>
      </c>
      <c r="U1122" s="3">
        <f t="shared" si="104"/>
        <v>6.4168582454818868</v>
      </c>
    </row>
    <row r="1123" spans="1:21" x14ac:dyDescent="0.3">
      <c r="A1123" s="1">
        <v>43644</v>
      </c>
      <c r="B1123">
        <v>1622.43</v>
      </c>
      <c r="C1123">
        <v>9.2814999999999994</v>
      </c>
      <c r="F1123">
        <f t="shared" si="102"/>
        <v>-7.449423685569328E-3</v>
      </c>
      <c r="G1123">
        <f t="shared" si="105"/>
        <v>1.800591594506378E-4</v>
      </c>
      <c r="H1123" s="3">
        <f t="shared" si="107"/>
        <v>8.3140268729603957</v>
      </c>
      <c r="S1123">
        <f t="shared" si="103"/>
        <v>-3.6072014486605531E-3</v>
      </c>
      <c r="T1123">
        <f t="shared" si="106"/>
        <v>7.5552733842647389E-4</v>
      </c>
      <c r="U1123" s="3">
        <f t="shared" si="104"/>
        <v>7.1708723124618361</v>
      </c>
    </row>
    <row r="1124" spans="1:21" x14ac:dyDescent="0.3">
      <c r="A1124" s="1">
        <v>43651</v>
      </c>
      <c r="B1124">
        <v>1634.943</v>
      </c>
      <c r="C1124">
        <v>9.4412000000000003</v>
      </c>
      <c r="F1124">
        <f t="shared" si="102"/>
        <v>1.7059919055446241E-2</v>
      </c>
      <c r="G1124">
        <f t="shared" si="105"/>
        <v>1.7513931378085207E-4</v>
      </c>
      <c r="H1124" s="3">
        <f t="shared" si="107"/>
        <v>6.9881612159940047</v>
      </c>
      <c r="S1124">
        <f t="shared" si="103"/>
        <v>7.6829159881598059E-3</v>
      </c>
      <c r="T1124">
        <f t="shared" si="106"/>
        <v>6.5755305413388527E-4</v>
      </c>
      <c r="U1124" s="3">
        <f t="shared" si="104"/>
        <v>7.2372171437022867</v>
      </c>
    </row>
    <row r="1125" spans="1:21" x14ac:dyDescent="0.3">
      <c r="A1125" s="1">
        <v>43658</v>
      </c>
      <c r="B1125">
        <v>1625.616</v>
      </c>
      <c r="C1125">
        <v>9.3768999999999991</v>
      </c>
      <c r="F1125">
        <f t="shared" si="102"/>
        <v>-6.8338727335603951E-3</v>
      </c>
      <c r="G1125">
        <f t="shared" si="105"/>
        <v>1.9253506163676009E-4</v>
      </c>
      <c r="H1125" s="3">
        <f t="shared" si="107"/>
        <v>8.3126696232558359</v>
      </c>
      <c r="S1125">
        <f t="shared" si="103"/>
        <v>-5.7211204829151242E-3</v>
      </c>
      <c r="T1125">
        <f t="shared" si="106"/>
        <v>5.8418739671074955E-4</v>
      </c>
      <c r="U1125" s="3">
        <f t="shared" si="104"/>
        <v>7.3892601116945409</v>
      </c>
    </row>
    <row r="1126" spans="1:21" x14ac:dyDescent="0.3">
      <c r="A1126" s="1">
        <v>43665</v>
      </c>
      <c r="B1126">
        <v>1605.4190000000001</v>
      </c>
      <c r="C1126">
        <v>9.3773999999999997</v>
      </c>
      <c r="F1126">
        <f t="shared" si="102"/>
        <v>5.3321105039203382E-5</v>
      </c>
      <c r="G1126">
        <f t="shared" si="105"/>
        <v>1.8445450296083413E-4</v>
      </c>
      <c r="H1126" s="3">
        <f t="shared" si="107"/>
        <v>8.5980923075366356</v>
      </c>
      <c r="S1126">
        <f t="shared" si="103"/>
        <v>-1.2502039171283954E-2</v>
      </c>
      <c r="T1126">
        <f t="shared" si="106"/>
        <v>5.2031175288927293E-4</v>
      </c>
      <c r="U1126" s="3">
        <f t="shared" si="104"/>
        <v>7.260683683413963</v>
      </c>
    </row>
    <row r="1127" spans="1:21" x14ac:dyDescent="0.3">
      <c r="A1127" s="1">
        <v>43672</v>
      </c>
      <c r="B1127">
        <v>1610.6389999999999</v>
      </c>
      <c r="C1127">
        <v>9.5014000000000003</v>
      </c>
      <c r="F1127">
        <f t="shared" si="102"/>
        <v>1.3136617075823028E-2</v>
      </c>
      <c r="G1127">
        <f t="shared" si="105"/>
        <v>1.7366461091436719E-4</v>
      </c>
      <c r="H1127" s="3">
        <f t="shared" si="107"/>
        <v>7.6646835808737572</v>
      </c>
      <c r="S1127">
        <f t="shared" si="103"/>
        <v>3.2462129625678736E-3</v>
      </c>
      <c r="T1127">
        <f t="shared" si="106"/>
        <v>4.8624522734711331E-4</v>
      </c>
      <c r="U1127" s="3">
        <f t="shared" si="104"/>
        <v>7.6071254946925135</v>
      </c>
    </row>
    <row r="1128" spans="1:21" x14ac:dyDescent="0.3">
      <c r="A1128" s="1">
        <v>43679</v>
      </c>
      <c r="B1128">
        <v>1568.703</v>
      </c>
      <c r="C1128">
        <v>9.6348000000000003</v>
      </c>
      <c r="F1128">
        <f t="shared" si="102"/>
        <v>1.3942387826612928E-2</v>
      </c>
      <c r="G1128">
        <f t="shared" si="105"/>
        <v>1.8058440562540169E-4</v>
      </c>
      <c r="H1128" s="3">
        <f t="shared" si="107"/>
        <v>7.5428617429364939</v>
      </c>
      <c r="S1128">
        <f t="shared" si="103"/>
        <v>-2.6381831374777388E-2</v>
      </c>
      <c r="T1128">
        <f t="shared" si="106"/>
        <v>4.3693805519799927E-4</v>
      </c>
      <c r="U1128" s="3">
        <f t="shared" si="104"/>
        <v>6.1428136335561367</v>
      </c>
    </row>
    <row r="1129" spans="1:21" x14ac:dyDescent="0.3">
      <c r="A1129" s="1">
        <v>43686</v>
      </c>
      <c r="B1129">
        <v>1531.5160000000001</v>
      </c>
      <c r="C1129">
        <v>9.5443999999999996</v>
      </c>
      <c r="F1129">
        <f t="shared" si="102"/>
        <v>-9.4269489307688241E-3</v>
      </c>
      <c r="G1129">
        <f t="shared" si="105"/>
        <v>1.8817467925355219E-4</v>
      </c>
      <c r="H1129" s="3">
        <f t="shared" si="107"/>
        <v>8.1058799234376924</v>
      </c>
      <c r="S1129">
        <f t="shared" si="103"/>
        <v>-2.3991068779744842E-2</v>
      </c>
      <c r="T1129">
        <f t="shared" si="106"/>
        <v>4.9744863447391205E-4</v>
      </c>
      <c r="U1129" s="3">
        <f t="shared" si="104"/>
        <v>6.4489713926475503</v>
      </c>
    </row>
    <row r="1130" spans="1:21" x14ac:dyDescent="0.3">
      <c r="A1130" s="1">
        <v>43693</v>
      </c>
      <c r="B1130">
        <v>1519.413</v>
      </c>
      <c r="C1130">
        <v>9.6560000000000006</v>
      </c>
      <c r="F1130">
        <f t="shared" si="102"/>
        <v>1.162488872949757E-2</v>
      </c>
      <c r="G1130">
        <f t="shared" si="105"/>
        <v>1.8474779997497919E-4</v>
      </c>
      <c r="H1130" s="3">
        <f t="shared" si="107"/>
        <v>7.8650458495887019</v>
      </c>
      <c r="S1130">
        <f t="shared" si="103"/>
        <v>-7.9340184507024018E-3</v>
      </c>
      <c r="T1130">
        <f t="shared" si="106"/>
        <v>5.2922475785508664E-4</v>
      </c>
      <c r="U1130" s="3">
        <f t="shared" si="104"/>
        <v>7.4251523244602051</v>
      </c>
    </row>
    <row r="1131" spans="1:21" x14ac:dyDescent="0.3">
      <c r="A1131" s="1">
        <v>43700</v>
      </c>
      <c r="B1131">
        <v>1522.8489999999999</v>
      </c>
      <c r="C1131">
        <v>9.6050000000000004</v>
      </c>
      <c r="F1131">
        <f t="shared" si="102"/>
        <v>-5.2956875747104549E-3</v>
      </c>
      <c r="G1131">
        <f t="shared" si="105"/>
        <v>1.8617050516141442E-4</v>
      </c>
      <c r="H1131" s="3">
        <f t="shared" si="107"/>
        <v>8.438209855042258</v>
      </c>
      <c r="S1131">
        <f t="shared" si="103"/>
        <v>2.2588465168243413E-3</v>
      </c>
      <c r="T1131">
        <f t="shared" si="106"/>
        <v>4.7980209544885269E-4</v>
      </c>
      <c r="U1131" s="3">
        <f t="shared" si="104"/>
        <v>7.6315024815330617</v>
      </c>
    </row>
    <row r="1132" spans="1:21" x14ac:dyDescent="0.3">
      <c r="A1132" s="1">
        <v>43707</v>
      </c>
      <c r="B1132">
        <v>1576.981</v>
      </c>
      <c r="C1132">
        <v>9.8177000000000003</v>
      </c>
      <c r="F1132">
        <f t="shared" si="102"/>
        <v>2.1903082827083295E-2</v>
      </c>
      <c r="G1132">
        <f t="shared" si="105"/>
        <v>1.7760137951774671E-4</v>
      </c>
      <c r="H1132" s="3">
        <f t="shared" si="107"/>
        <v>5.9347228398752394</v>
      </c>
      <c r="S1132">
        <f t="shared" si="103"/>
        <v>3.4929337139393273E-2</v>
      </c>
      <c r="T1132">
        <f t="shared" si="106"/>
        <v>4.3086846405961213E-4</v>
      </c>
      <c r="U1132" s="3">
        <f t="shared" si="104"/>
        <v>4.9180811276153671</v>
      </c>
    </row>
    <row r="1133" spans="1:21" x14ac:dyDescent="0.3">
      <c r="A1133" s="1">
        <v>43714</v>
      </c>
      <c r="B1133">
        <v>1601.953</v>
      </c>
      <c r="C1133">
        <v>9.6426999999999996</v>
      </c>
      <c r="F1133">
        <f t="shared" si="102"/>
        <v>-1.7985726653514916E-2</v>
      </c>
      <c r="G1133">
        <f t="shared" si="105"/>
        <v>2.1166224866291886E-4</v>
      </c>
      <c r="H1133" s="3">
        <f t="shared" si="107"/>
        <v>6.9322047896210686</v>
      </c>
      <c r="S1133">
        <f t="shared" si="103"/>
        <v>1.5711250173148898E-2</v>
      </c>
      <c r="T1133">
        <f t="shared" si="106"/>
        <v>5.6957936801017069E-4</v>
      </c>
      <c r="U1133" s="3">
        <f t="shared" si="104"/>
        <v>7.0372340435511429</v>
      </c>
    </row>
    <row r="1134" spans="1:21" x14ac:dyDescent="0.3">
      <c r="A1134" s="1">
        <v>43721</v>
      </c>
      <c r="B1134">
        <v>1665.345</v>
      </c>
      <c r="C1134">
        <v>9.6074999999999999</v>
      </c>
      <c r="F1134">
        <f t="shared" si="102"/>
        <v>-3.6571089372264345E-3</v>
      </c>
      <c r="G1134">
        <f t="shared" si="105"/>
        <v>2.2508728218330324E-4</v>
      </c>
      <c r="H1134" s="3">
        <f t="shared" si="107"/>
        <v>8.3396033787684249</v>
      </c>
      <c r="S1134">
        <f t="shared" si="103"/>
        <v>3.8808799286466869E-2</v>
      </c>
      <c r="T1134">
        <f t="shared" si="106"/>
        <v>5.3986203752137891E-4</v>
      </c>
      <c r="U1134" s="3">
        <f t="shared" si="104"/>
        <v>4.734367689313622</v>
      </c>
    </row>
    <row r="1135" spans="1:21" x14ac:dyDescent="0.3">
      <c r="A1135" s="1">
        <v>43728</v>
      </c>
      <c r="B1135">
        <v>1666.89</v>
      </c>
      <c r="C1135">
        <v>9.6974999999999998</v>
      </c>
      <c r="F1135">
        <f t="shared" si="102"/>
        <v>9.3240768751232436E-3</v>
      </c>
      <c r="G1135">
        <f t="shared" si="105"/>
        <v>2.0781679463867771E-4</v>
      </c>
      <c r="H1135" s="3">
        <f t="shared" si="107"/>
        <v>8.0605120652602142</v>
      </c>
      <c r="S1135">
        <f t="shared" si="103"/>
        <v>9.2730561362670838E-4</v>
      </c>
      <c r="T1135">
        <f t="shared" si="106"/>
        <v>7.0081081792617672E-4</v>
      </c>
      <c r="U1135" s="3">
        <f t="shared" si="104"/>
        <v>7.2620455807420106</v>
      </c>
    </row>
    <row r="1136" spans="1:21" x14ac:dyDescent="0.3">
      <c r="A1136" s="1">
        <v>43735</v>
      </c>
      <c r="B1136">
        <v>1646.595</v>
      </c>
      <c r="C1136">
        <v>9.7934000000000001</v>
      </c>
      <c r="F1136">
        <f t="shared" si="102"/>
        <v>9.8405690744065855E-3</v>
      </c>
      <c r="G1136">
        <f t="shared" si="105"/>
        <v>2.0049521944802268E-4</v>
      </c>
      <c r="H1136" s="3">
        <f t="shared" si="107"/>
        <v>8.031732081547899</v>
      </c>
      <c r="S1136">
        <f t="shared" si="103"/>
        <v>-1.2250095471399058E-2</v>
      </c>
      <c r="T1136">
        <f t="shared" si="106"/>
        <v>6.1101164818546749E-4</v>
      </c>
      <c r="U1136" s="3">
        <f t="shared" si="104"/>
        <v>7.1547939157627809</v>
      </c>
    </row>
    <row r="1137" spans="1:21" x14ac:dyDescent="0.3">
      <c r="A1137" s="1">
        <v>43742</v>
      </c>
      <c r="B1137">
        <v>1593.9770000000001</v>
      </c>
      <c r="C1137">
        <v>9.8402999999999992</v>
      </c>
      <c r="F1137">
        <f t="shared" si="102"/>
        <v>4.7775089979045409E-3</v>
      </c>
      <c r="G1137">
        <f t="shared" si="105"/>
        <v>1.954587294833796E-4</v>
      </c>
      <c r="H1137" s="3">
        <f t="shared" si="107"/>
        <v>8.4233868194854296</v>
      </c>
      <c r="S1137">
        <f t="shared" si="103"/>
        <v>-3.2477368162630173E-2</v>
      </c>
      <c r="T1137">
        <f t="shared" si="106"/>
        <v>5.5951301290249307E-4</v>
      </c>
      <c r="U1137" s="3">
        <f t="shared" si="104"/>
        <v>5.6032696683974699</v>
      </c>
    </row>
    <row r="1138" spans="1:21" x14ac:dyDescent="0.3">
      <c r="A1138" s="1">
        <v>43749</v>
      </c>
      <c r="B1138">
        <v>1653.2809999999999</v>
      </c>
      <c r="C1138">
        <v>9.8028999999999993</v>
      </c>
      <c r="F1138">
        <f t="shared" si="102"/>
        <v>-3.8079381356276366E-3</v>
      </c>
      <c r="G1138">
        <f t="shared" si="105"/>
        <v>1.8465684902227921E-4</v>
      </c>
      <c r="H1138" s="3">
        <f t="shared" si="107"/>
        <v>8.5184851677481586</v>
      </c>
      <c r="S1138">
        <f t="shared" si="103"/>
        <v>3.6529647187182671E-2</v>
      </c>
      <c r="T1138">
        <f t="shared" si="106"/>
        <v>6.5048568053920758E-4</v>
      </c>
      <c r="U1138" s="3">
        <f t="shared" si="104"/>
        <v>5.2863777471182516</v>
      </c>
    </row>
    <row r="1139" spans="1:21" x14ac:dyDescent="0.3">
      <c r="A1139" s="1">
        <v>43756</v>
      </c>
      <c r="B1139">
        <v>1697.9110000000001</v>
      </c>
      <c r="C1139">
        <v>9.6404999999999994</v>
      </c>
      <c r="F1139">
        <f t="shared" si="102"/>
        <v>-1.6705285771355285E-2</v>
      </c>
      <c r="G1139">
        <f t="shared" si="105"/>
        <v>1.7514478741220501E-4</v>
      </c>
      <c r="H1139" s="3">
        <f t="shared" si="107"/>
        <v>7.0565497066770071</v>
      </c>
      <c r="S1139">
        <f t="shared" si="103"/>
        <v>2.6636873568098109E-2</v>
      </c>
      <c r="T1139">
        <f t="shared" si="106"/>
        <v>7.6603175476930242E-4</v>
      </c>
      <c r="U1139" s="3">
        <f t="shared" si="104"/>
        <v>6.2480550523043021</v>
      </c>
    </row>
    <row r="1140" spans="1:21" x14ac:dyDescent="0.3">
      <c r="A1140" s="1">
        <v>43763</v>
      </c>
      <c r="B1140">
        <v>1747.3050000000001</v>
      </c>
      <c r="C1140">
        <v>9.6836000000000002</v>
      </c>
      <c r="F1140">
        <f t="shared" si="102"/>
        <v>4.4607584796472E-3</v>
      </c>
      <c r="G1140">
        <f t="shared" si="105"/>
        <v>1.9145242484283693E-4</v>
      </c>
      <c r="H1140" s="3">
        <f t="shared" si="107"/>
        <v>8.4569374761849012</v>
      </c>
      <c r="S1140">
        <f t="shared" si="103"/>
        <v>2.8675929006549555E-2</v>
      </c>
      <c r="T1140">
        <f t="shared" si="106"/>
        <v>7.6860998175643381E-4</v>
      </c>
      <c r="U1140" s="3">
        <f t="shared" si="104"/>
        <v>6.1010619108657718</v>
      </c>
    </row>
    <row r="1141" spans="1:21" x14ac:dyDescent="0.3">
      <c r="A1141" s="1">
        <v>43770</v>
      </c>
      <c r="B1141">
        <v>1737.5129999999999</v>
      </c>
      <c r="C1141">
        <v>9.5620999999999992</v>
      </c>
      <c r="F1141">
        <f t="shared" si="102"/>
        <v>-1.2626364764567593E-2</v>
      </c>
      <c r="G1141">
        <f t="shared" si="105"/>
        <v>1.8114355301265264E-4</v>
      </c>
      <c r="H1141" s="3">
        <f t="shared" si="107"/>
        <v>7.7361171633535006</v>
      </c>
      <c r="S1141">
        <f t="shared" si="103"/>
        <v>-5.6198204733850544E-3</v>
      </c>
      <c r="T1141">
        <f t="shared" si="106"/>
        <v>7.8731092122378188E-4</v>
      </c>
      <c r="U1141" s="3">
        <f t="shared" si="104"/>
        <v>7.1067730724372842</v>
      </c>
    </row>
    <row r="1142" spans="1:21" x14ac:dyDescent="0.3">
      <c r="A1142" s="1">
        <v>43777</v>
      </c>
      <c r="B1142">
        <v>1772.5550000000001</v>
      </c>
      <c r="C1142">
        <v>9.6978000000000009</v>
      </c>
      <c r="F1142">
        <f t="shared" si="102"/>
        <v>1.4091687449287944E-2</v>
      </c>
      <c r="G1142">
        <f t="shared" si="105"/>
        <v>1.854536651278885E-4</v>
      </c>
      <c r="H1142" s="3">
        <f t="shared" si="107"/>
        <v>7.5219493262755872</v>
      </c>
      <c r="S1142">
        <f t="shared" si="103"/>
        <v>1.9967228118710451E-2</v>
      </c>
      <c r="T1142">
        <f t="shared" si="106"/>
        <v>6.8628140169107771E-4</v>
      </c>
      <c r="U1142" s="3">
        <f t="shared" si="104"/>
        <v>6.7032800665863883</v>
      </c>
    </row>
    <row r="1143" spans="1:21" x14ac:dyDescent="0.3">
      <c r="A1143" s="1">
        <v>43784</v>
      </c>
      <c r="B1143">
        <v>1756.865</v>
      </c>
      <c r="C1143">
        <v>9.6389999999999993</v>
      </c>
      <c r="F1143">
        <f t="shared" si="102"/>
        <v>-6.0816868598499501E-3</v>
      </c>
      <c r="G1143">
        <f t="shared" si="105"/>
        <v>1.9250183462785601E-4</v>
      </c>
      <c r="H1143" s="3">
        <f t="shared" si="107"/>
        <v>8.3632668864251034</v>
      </c>
      <c r="S1143">
        <f t="shared" si="103"/>
        <v>-8.8910378240406474E-3</v>
      </c>
      <c r="T1143">
        <f t="shared" si="106"/>
        <v>6.5765337904317273E-4</v>
      </c>
      <c r="U1143" s="3">
        <f t="shared" si="104"/>
        <v>7.2066316061714337</v>
      </c>
    </row>
    <row r="1144" spans="1:21" x14ac:dyDescent="0.3">
      <c r="A1144" s="1">
        <v>43791</v>
      </c>
      <c r="B1144">
        <v>1724.1869999999999</v>
      </c>
      <c r="C1144">
        <v>9.6260999999999992</v>
      </c>
      <c r="F1144">
        <f t="shared" si="102"/>
        <v>-1.3392094438122132E-3</v>
      </c>
      <c r="G1144">
        <f t="shared" si="105"/>
        <v>1.8354560868066126E-4</v>
      </c>
      <c r="H1144" s="3">
        <f t="shared" si="107"/>
        <v>8.593276057819903</v>
      </c>
      <c r="S1144">
        <f t="shared" si="103"/>
        <v>-1.8775335701184375E-2</v>
      </c>
      <c r="T1144">
        <f t="shared" si="106"/>
        <v>5.8721513075544421E-4</v>
      </c>
      <c r="U1144" s="3">
        <f t="shared" si="104"/>
        <v>6.8398057106803813</v>
      </c>
    </row>
    <row r="1145" spans="1:21" x14ac:dyDescent="0.3">
      <c r="A1145" s="1">
        <v>43798</v>
      </c>
      <c r="B1145">
        <v>1730.2539999999999</v>
      </c>
      <c r="C1145">
        <v>9.5716999999999999</v>
      </c>
      <c r="F1145">
        <f t="shared" si="102"/>
        <v>-5.6673312154972792E-3</v>
      </c>
      <c r="G1145">
        <f t="shared" si="105"/>
        <v>1.730903932984767E-4</v>
      </c>
      <c r="H1145" s="3">
        <f t="shared" si="107"/>
        <v>8.4761366546671191</v>
      </c>
      <c r="S1145">
        <f t="shared" si="103"/>
        <v>3.5125835051219665E-3</v>
      </c>
      <c r="T1145">
        <f t="shared" si="106"/>
        <v>5.6983197407879031E-4</v>
      </c>
      <c r="U1145" s="3">
        <f t="shared" si="104"/>
        <v>7.4485166000178804</v>
      </c>
    </row>
    <row r="1146" spans="1:21" x14ac:dyDescent="0.3">
      <c r="A1146" s="1">
        <v>43805</v>
      </c>
      <c r="B1146">
        <v>1742.61</v>
      </c>
      <c r="C1146">
        <v>9.4966000000000008</v>
      </c>
      <c r="F1146">
        <f t="shared" si="102"/>
        <v>-7.876988332474558E-3</v>
      </c>
      <c r="G1146">
        <f t="shared" si="105"/>
        <v>1.6736810027489176E-4</v>
      </c>
      <c r="H1146" s="3">
        <f t="shared" si="107"/>
        <v>8.3245935257305259</v>
      </c>
      <c r="S1146">
        <f t="shared" si="103"/>
        <v>7.115770808357613E-3</v>
      </c>
      <c r="T1146">
        <f t="shared" si="106"/>
        <v>5.0557012317773418E-4</v>
      </c>
      <c r="U1146" s="3">
        <f t="shared" si="104"/>
        <v>7.4896711456392424</v>
      </c>
    </row>
    <row r="1147" spans="1:21" x14ac:dyDescent="0.3">
      <c r="A1147" s="1">
        <v>43812</v>
      </c>
      <c r="B1147">
        <v>1770.1189999999999</v>
      </c>
      <c r="C1147">
        <v>9.3955000000000002</v>
      </c>
      <c r="F1147">
        <f t="shared" si="102"/>
        <v>-1.07029885629767E-2</v>
      </c>
      <c r="G1147">
        <f t="shared" si="105"/>
        <v>1.654464396767589E-4</v>
      </c>
      <c r="H1147" s="3">
        <f t="shared" si="107"/>
        <v>8.0144699976932881</v>
      </c>
      <c r="S1147">
        <f t="shared" si="103"/>
        <v>1.5662786614037007E-2</v>
      </c>
      <c r="T1147">
        <f t="shared" si="106"/>
        <v>4.5864290821605146E-4</v>
      </c>
      <c r="U1147" s="3">
        <f t="shared" si="104"/>
        <v>7.152349981678948</v>
      </c>
    </row>
    <row r="1148" spans="1:21" x14ac:dyDescent="0.3">
      <c r="A1148" s="1">
        <v>43819</v>
      </c>
      <c r="B1148">
        <v>1794.798</v>
      </c>
      <c r="C1148">
        <v>9.4067000000000007</v>
      </c>
      <c r="F1148">
        <f t="shared" si="102"/>
        <v>1.1913500893187096E-3</v>
      </c>
      <c r="G1148">
        <f t="shared" si="105"/>
        <v>1.6865548580709787E-4</v>
      </c>
      <c r="H1148" s="3">
        <f t="shared" si="107"/>
        <v>8.6792370000880492</v>
      </c>
      <c r="S1148">
        <f t="shared" si="103"/>
        <v>1.3845704824572345E-2</v>
      </c>
      <c r="T1148">
        <f t="shared" si="106"/>
        <v>4.4890127945057605E-4</v>
      </c>
      <c r="U1148" s="3">
        <f t="shared" si="104"/>
        <v>7.2816570035155372</v>
      </c>
    </row>
    <row r="1149" spans="1:21" x14ac:dyDescent="0.3">
      <c r="A1149" s="1">
        <v>43826</v>
      </c>
      <c r="B1149">
        <v>1798.039</v>
      </c>
      <c r="C1149">
        <v>9.3277000000000001</v>
      </c>
      <c r="F1149">
        <f t="shared" si="102"/>
        <v>-8.4337334804274171E-3</v>
      </c>
      <c r="G1149">
        <f t="shared" si="105"/>
        <v>1.6098600648498755E-4</v>
      </c>
      <c r="H1149" s="3">
        <f t="shared" si="107"/>
        <v>8.2923667582007319</v>
      </c>
      <c r="S1149">
        <f t="shared" si="103"/>
        <v>1.8041457929237883E-3</v>
      </c>
      <c r="T1149">
        <f t="shared" si="106"/>
        <v>4.3304536299325867E-4</v>
      </c>
      <c r="U1149" s="3">
        <f t="shared" si="104"/>
        <v>7.7371516713175676</v>
      </c>
    </row>
    <row r="1150" spans="1:21" x14ac:dyDescent="0.3">
      <c r="A1150" s="1">
        <v>43833</v>
      </c>
      <c r="B1150">
        <v>1785.2339999999999</v>
      </c>
      <c r="C1150">
        <v>9.3961000000000006</v>
      </c>
      <c r="F1150">
        <f t="shared" si="102"/>
        <v>7.3062417108051055E-3</v>
      </c>
      <c r="G1150">
        <f t="shared" si="105"/>
        <v>1.6109731013142181E-4</v>
      </c>
      <c r="H1150" s="3">
        <f t="shared" si="107"/>
        <v>8.4021421929215556</v>
      </c>
      <c r="S1150">
        <f t="shared" si="103"/>
        <v>-7.1471275049922092E-3</v>
      </c>
      <c r="T1150">
        <f t="shared" si="106"/>
        <v>3.9235344743216908E-4</v>
      </c>
      <c r="U1150" s="3">
        <f t="shared" si="104"/>
        <v>7.7131550865598522</v>
      </c>
    </row>
    <row r="1151" spans="1:21" x14ac:dyDescent="0.3">
      <c r="A1151" s="1">
        <v>43840</v>
      </c>
      <c r="B1151">
        <v>1784.972</v>
      </c>
      <c r="C1151">
        <v>9.4990000000000006</v>
      </c>
      <c r="F1151">
        <f t="shared" si="102"/>
        <v>1.0891820341278767E-2</v>
      </c>
      <c r="G1151">
        <f t="shared" si="105"/>
        <v>1.5957641752859371E-4</v>
      </c>
      <c r="H1151" s="3">
        <f t="shared" si="107"/>
        <v>7.999571090163716</v>
      </c>
      <c r="S1151">
        <f t="shared" si="103"/>
        <v>-1.4677024265284593E-4</v>
      </c>
      <c r="T1151">
        <f t="shared" si="106"/>
        <v>3.661065949061906E-4</v>
      </c>
      <c r="U1151" s="3">
        <f t="shared" si="104"/>
        <v>7.9125271846207141</v>
      </c>
    </row>
    <row r="1152" spans="1:21" x14ac:dyDescent="0.3">
      <c r="A1152" s="1">
        <v>43847</v>
      </c>
      <c r="B1152">
        <v>1825.942</v>
      </c>
      <c r="C1152">
        <v>9.5180000000000007</v>
      </c>
      <c r="F1152">
        <f t="shared" si="102"/>
        <v>1.9982127908734098E-3</v>
      </c>
      <c r="G1152">
        <f t="shared" si="105"/>
        <v>1.642672532261353E-4</v>
      </c>
      <c r="H1152" s="3">
        <f t="shared" si="107"/>
        <v>8.689708801345942</v>
      </c>
      <c r="S1152">
        <f t="shared" si="103"/>
        <v>2.2693289416941372E-2</v>
      </c>
      <c r="T1152">
        <f t="shared" si="106"/>
        <v>3.3712726314553797E-4</v>
      </c>
      <c r="U1152" s="3">
        <f t="shared" si="104"/>
        <v>6.4674803861847483</v>
      </c>
    </row>
    <row r="1153" spans="1:21" x14ac:dyDescent="0.3">
      <c r="A1153" s="1">
        <v>43854</v>
      </c>
      <c r="B1153">
        <v>1812.846</v>
      </c>
      <c r="C1153">
        <v>9.5663999999999998</v>
      </c>
      <c r="F1153">
        <f t="shared" si="102"/>
        <v>5.0722164455840428E-3</v>
      </c>
      <c r="G1153">
        <f t="shared" si="105"/>
        <v>1.5766239895012945E-4</v>
      </c>
      <c r="H1153" s="3">
        <f t="shared" si="107"/>
        <v>8.5918743399374709</v>
      </c>
      <c r="S1153">
        <f t="shared" si="103"/>
        <v>-7.1980321710144396E-3</v>
      </c>
      <c r="T1153">
        <f t="shared" si="106"/>
        <v>3.8918188099882397E-4</v>
      </c>
      <c r="U1153" s="3">
        <f t="shared" si="104"/>
        <v>7.7183340630244599</v>
      </c>
    </row>
    <row r="1154" spans="1:21" x14ac:dyDescent="0.3">
      <c r="A1154" s="1">
        <v>43861</v>
      </c>
      <c r="B1154">
        <v>1783.2629999999999</v>
      </c>
      <c r="C1154">
        <v>9.6260999999999992</v>
      </c>
      <c r="F1154">
        <f t="shared" si="102"/>
        <v>6.2212002135159259E-3</v>
      </c>
      <c r="G1154">
        <f t="shared" si="105"/>
        <v>1.5428144014473596E-4</v>
      </c>
      <c r="H1154" s="3">
        <f t="shared" si="107"/>
        <v>8.5258702102267279</v>
      </c>
      <c r="S1154">
        <f t="shared" si="103"/>
        <v>-1.6453153870267443E-2</v>
      </c>
      <c r="T1154">
        <f t="shared" si="106"/>
        <v>3.6361993585321077E-4</v>
      </c>
      <c r="U1154" s="3">
        <f t="shared" si="104"/>
        <v>7.1749254865754111</v>
      </c>
    </row>
    <row r="1155" spans="1:21" x14ac:dyDescent="0.3">
      <c r="A1155" s="1">
        <v>43868</v>
      </c>
      <c r="B1155">
        <v>1849.8589999999999</v>
      </c>
      <c r="C1155">
        <v>9.6579999999999995</v>
      </c>
      <c r="F1155">
        <f t="shared" si="102"/>
        <v>3.3084280933311739E-3</v>
      </c>
      <c r="G1155">
        <f t="shared" si="105"/>
        <v>1.527187360917441E-4</v>
      </c>
      <c r="H1155" s="3">
        <f t="shared" si="107"/>
        <v>8.7152403979128525</v>
      </c>
      <c r="S1155">
        <f t="shared" si="103"/>
        <v>3.6664587759692641E-2</v>
      </c>
      <c r="T1155">
        <f t="shared" si="106"/>
        <v>3.7491435534116807E-4</v>
      </c>
      <c r="U1155" s="3">
        <f t="shared" si="104"/>
        <v>4.3032153895215437</v>
      </c>
    </row>
    <row r="1156" spans="1:21" x14ac:dyDescent="0.3">
      <c r="A1156" s="1">
        <v>43875</v>
      </c>
      <c r="B1156">
        <v>1885.623</v>
      </c>
      <c r="C1156">
        <v>9.7225000000000001</v>
      </c>
      <c r="F1156">
        <f t="shared" ref="F1156:F1219" si="108">LN(C1156/C1155)</f>
        <v>6.6561995964152599E-3</v>
      </c>
      <c r="G1156">
        <f t="shared" si="105"/>
        <v>1.4893200305970562E-4</v>
      </c>
      <c r="H1156" s="3">
        <f t="shared" si="107"/>
        <v>8.5145360060008457</v>
      </c>
      <c r="S1156">
        <f t="shared" ref="S1156:S1219" si="109">LN(B1156/B1155)</f>
        <v>1.9148850304931093E-2</v>
      </c>
      <c r="T1156">
        <f t="shared" si="106"/>
        <v>5.4208964837056811E-4</v>
      </c>
      <c r="U1156" s="3">
        <f t="shared" ref="U1156:U1219" si="110">-LN(T1156)-S1156*S1156/T1156</f>
        <v>6.8436625098330639</v>
      </c>
    </row>
    <row r="1157" spans="1:21" x14ac:dyDescent="0.3">
      <c r="A1157" s="1">
        <v>43882</v>
      </c>
      <c r="B1157">
        <v>1879.096</v>
      </c>
      <c r="C1157">
        <v>9.7131000000000007</v>
      </c>
      <c r="F1157">
        <f t="shared" si="108"/>
        <v>-9.6729720028563464E-4</v>
      </c>
      <c r="G1157">
        <f t="shared" ref="G1157:G1220" si="111">$L$3+$M$3*G1156+($N$3)*F1156^2</f>
        <v>1.4889085043925582E-4</v>
      </c>
      <c r="H1157" s="3">
        <f t="shared" si="107"/>
        <v>8.8060128410430831</v>
      </c>
      <c r="S1157">
        <f t="shared" si="109"/>
        <v>-3.4674601422635086E-3</v>
      </c>
      <c r="T1157">
        <f t="shared" ref="T1157:T1220" si="112">$Y$3+$Z$3*T1156+($AA$3)*S1156^2</f>
        <v>5.3500684660169736E-4</v>
      </c>
      <c r="U1157" s="3">
        <f t="shared" si="110"/>
        <v>7.5107578811028723</v>
      </c>
    </row>
    <row r="1158" spans="1:21" x14ac:dyDescent="0.3">
      <c r="A1158" s="1">
        <v>43889</v>
      </c>
      <c r="B1158">
        <v>1668.837</v>
      </c>
      <c r="C1158">
        <v>9.5959000000000003</v>
      </c>
      <c r="F1158">
        <f t="shared" si="108"/>
        <v>-1.2139565933084172E-2</v>
      </c>
      <c r="G1158">
        <f t="shared" si="111"/>
        <v>1.4492024170537917E-4</v>
      </c>
      <c r="H1158" s="3">
        <f t="shared" ref="H1158:H1221" si="113">-LN(G1158)-F1158*F1158/G1158</f>
        <v>7.822429320151377</v>
      </c>
      <c r="S1158">
        <f t="shared" si="109"/>
        <v>-0.11866383349317125</v>
      </c>
      <c r="T1158">
        <f t="shared" si="112"/>
        <v>4.7703964347531981E-4</v>
      </c>
      <c r="U1158" s="3">
        <f t="shared" si="110"/>
        <v>-21.869772887959606</v>
      </c>
    </row>
    <row r="1159" spans="1:21" x14ac:dyDescent="0.3">
      <c r="A1159" s="1">
        <v>43896</v>
      </c>
      <c r="B1159">
        <v>1628.9970000000001</v>
      </c>
      <c r="C1159">
        <v>9.3886000000000003</v>
      </c>
      <c r="F1159">
        <f t="shared" si="108"/>
        <v>-2.1839736591638407E-2</v>
      </c>
      <c r="G1159">
        <f t="shared" si="111"/>
        <v>1.5499537319211537E-4</v>
      </c>
      <c r="H1159" s="3">
        <f t="shared" si="113"/>
        <v>5.6947712101090993</v>
      </c>
      <c r="S1159">
        <f t="shared" si="109"/>
        <v>-2.4162488641323986E-2</v>
      </c>
      <c r="T1159">
        <f t="shared" si="112"/>
        <v>2.4993582956224407E-3</v>
      </c>
      <c r="U1159" s="3">
        <f t="shared" si="110"/>
        <v>5.7581309605029993</v>
      </c>
    </row>
    <row r="1160" spans="1:21" x14ac:dyDescent="0.3">
      <c r="A1160" s="1">
        <v>43903</v>
      </c>
      <c r="B1160">
        <v>1376.4549999999999</v>
      </c>
      <c r="C1160">
        <v>9.7081</v>
      </c>
      <c r="F1160">
        <f t="shared" si="108"/>
        <v>3.3464401271404695E-2</v>
      </c>
      <c r="G1160">
        <f t="shared" si="111"/>
        <v>1.9308552616551132E-4</v>
      </c>
      <c r="H1160" s="3">
        <f t="shared" si="113"/>
        <v>2.7525321765288071</v>
      </c>
      <c r="S1160">
        <f t="shared" si="109"/>
        <v>-0.16845313454059727</v>
      </c>
      <c r="T1160">
        <f t="shared" si="112"/>
        <v>2.1678396946302478E-3</v>
      </c>
      <c r="U1160" s="3">
        <f t="shared" si="110"/>
        <v>-6.9557161242026755</v>
      </c>
    </row>
    <row r="1161" spans="1:21" x14ac:dyDescent="0.3">
      <c r="A1161" s="1">
        <v>43910</v>
      </c>
      <c r="B1161">
        <v>1355.5419999999999</v>
      </c>
      <c r="C1161">
        <v>10.3812</v>
      </c>
      <c r="F1161">
        <f t="shared" si="108"/>
        <v>6.7035889398030055E-2</v>
      </c>
      <c r="G1161">
        <f t="shared" si="111"/>
        <v>2.8232707394568239E-4</v>
      </c>
      <c r="H1161" s="3">
        <f t="shared" si="113"/>
        <v>-7.7445926254661561</v>
      </c>
      <c r="S1161">
        <f t="shared" si="109"/>
        <v>-1.5309979103997879E-2</v>
      </c>
      <c r="T1161">
        <f t="shared" si="112"/>
        <v>5.9853146779800318E-3</v>
      </c>
      <c r="U1161" s="3">
        <f t="shared" si="110"/>
        <v>5.0792846030417182</v>
      </c>
    </row>
    <row r="1162" spans="1:21" x14ac:dyDescent="0.3">
      <c r="A1162" s="1">
        <v>43917</v>
      </c>
      <c r="B1162">
        <v>1419.288</v>
      </c>
      <c r="C1162">
        <v>9.8994</v>
      </c>
      <c r="F1162">
        <f t="shared" si="108"/>
        <v>-4.7522328748875152E-2</v>
      </c>
      <c r="G1162">
        <f t="shared" si="111"/>
        <v>6.6096995315412721E-4</v>
      </c>
      <c r="H1162" s="3">
        <f t="shared" si="113"/>
        <v>3.9050481782213504</v>
      </c>
      <c r="S1162">
        <f t="shared" si="109"/>
        <v>4.5953963062221326E-2</v>
      </c>
      <c r="T1162">
        <f t="shared" si="112"/>
        <v>4.9676653820473846E-3</v>
      </c>
      <c r="U1162" s="3">
        <f t="shared" si="110"/>
        <v>4.8797028419972808</v>
      </c>
    </row>
    <row r="1163" spans="1:21" x14ac:dyDescent="0.3">
      <c r="A1163" s="1">
        <v>43924</v>
      </c>
      <c r="B1163">
        <v>1404.5889999999999</v>
      </c>
      <c r="C1163">
        <v>10.1457</v>
      </c>
      <c r="F1163">
        <f t="shared" si="108"/>
        <v>2.4575821161251156E-2</v>
      </c>
      <c r="G1163">
        <f t="shared" si="111"/>
        <v>7.6496772100090532E-4</v>
      </c>
      <c r="H1163" s="3">
        <f t="shared" si="113"/>
        <v>6.3861390488934191</v>
      </c>
      <c r="S1163">
        <f t="shared" si="109"/>
        <v>-1.0410604114172876E-2</v>
      </c>
      <c r="T1163">
        <f t="shared" si="112"/>
        <v>4.4114942407232497E-3</v>
      </c>
      <c r="U1163" s="3">
        <f t="shared" si="110"/>
        <v>5.3989740236597612</v>
      </c>
    </row>
    <row r="1164" spans="1:21" x14ac:dyDescent="0.3">
      <c r="A1164" s="1">
        <v>43931</v>
      </c>
      <c r="B1164">
        <v>1498.7639999999999</v>
      </c>
      <c r="C1164">
        <v>9.9159000000000006</v>
      </c>
      <c r="F1164">
        <f t="shared" si="108"/>
        <v>-2.2910440994052053E-2</v>
      </c>
      <c r="G1164">
        <f t="shared" si="111"/>
        <v>6.9907827902289518E-4</v>
      </c>
      <c r="H1164" s="3">
        <f t="shared" si="113"/>
        <v>6.5149187470399257</v>
      </c>
      <c r="S1164">
        <f t="shared" si="109"/>
        <v>6.4896035132517418E-2</v>
      </c>
      <c r="T1164">
        <f t="shared" si="112"/>
        <v>3.6618689384562376E-3</v>
      </c>
      <c r="U1164" s="3">
        <f t="shared" si="110"/>
        <v>4.4596871093015737</v>
      </c>
    </row>
    <row r="1165" spans="1:21" x14ac:dyDescent="0.3">
      <c r="A1165" s="1">
        <v>43938</v>
      </c>
      <c r="B1165">
        <v>1534.5509999999999</v>
      </c>
      <c r="C1165">
        <v>9.9794</v>
      </c>
      <c r="F1165">
        <f t="shared" si="108"/>
        <v>6.3834388650817328E-3</v>
      </c>
      <c r="G1165">
        <f t="shared" si="111"/>
        <v>6.384866958476762E-4</v>
      </c>
      <c r="H1165" s="3">
        <f t="shared" si="113"/>
        <v>7.2925896083714283</v>
      </c>
      <c r="S1165">
        <f t="shared" si="109"/>
        <v>2.3597061673429749E-2</v>
      </c>
      <c r="T1165">
        <f t="shared" si="112"/>
        <v>3.6523534244492636E-3</v>
      </c>
      <c r="U1165" s="3">
        <f t="shared" si="110"/>
        <v>5.4599280584531131</v>
      </c>
    </row>
    <row r="1166" spans="1:21" x14ac:dyDescent="0.3">
      <c r="A1166" s="1">
        <v>43945</v>
      </c>
      <c r="B1166">
        <v>1514.13</v>
      </c>
      <c r="C1166">
        <v>10.0161</v>
      </c>
      <c r="F1166">
        <f t="shared" si="108"/>
        <v>3.6708300578642068E-3</v>
      </c>
      <c r="G1166">
        <f t="shared" si="111"/>
        <v>5.4541693057663155E-4</v>
      </c>
      <c r="H1166" s="3">
        <f t="shared" si="113"/>
        <v>7.4892541874003324</v>
      </c>
      <c r="S1166">
        <f t="shared" si="109"/>
        <v>-1.3396813520344048E-2</v>
      </c>
      <c r="T1166">
        <f t="shared" si="112"/>
        <v>3.106924002983515E-3</v>
      </c>
      <c r="U1166" s="3">
        <f t="shared" si="110"/>
        <v>5.7163560957557848</v>
      </c>
    </row>
    <row r="1167" spans="1:21" x14ac:dyDescent="0.3">
      <c r="A1167" s="1">
        <v>43952</v>
      </c>
      <c r="B1167">
        <v>1577.9169999999999</v>
      </c>
      <c r="C1167">
        <v>9.8391000000000002</v>
      </c>
      <c r="F1167">
        <f t="shared" si="108"/>
        <v>-1.7829554866967003E-2</v>
      </c>
      <c r="G1167">
        <f t="shared" si="111"/>
        <v>4.6749556469297533E-4</v>
      </c>
      <c r="H1167" s="3">
        <f t="shared" si="113"/>
        <v>6.9881291613267509</v>
      </c>
      <c r="S1167">
        <f t="shared" si="109"/>
        <v>4.1264606228102615E-2</v>
      </c>
      <c r="T1167">
        <f t="shared" si="112"/>
        <v>2.6052944993386964E-3</v>
      </c>
      <c r="U1167" s="3">
        <f t="shared" si="110"/>
        <v>5.2966298087482482</v>
      </c>
    </row>
    <row r="1168" spans="1:21" x14ac:dyDescent="0.3">
      <c r="A1168" s="1">
        <v>43959</v>
      </c>
      <c r="B1168">
        <v>1563.1880000000001</v>
      </c>
      <c r="C1168">
        <v>9.7501999999999995</v>
      </c>
      <c r="F1168">
        <f t="shared" si="108"/>
        <v>-9.0764458466112245E-3</v>
      </c>
      <c r="G1168">
        <f t="shared" si="111"/>
        <v>4.3196631081789545E-4</v>
      </c>
      <c r="H1168" s="3">
        <f t="shared" si="113"/>
        <v>7.5564493130133066</v>
      </c>
      <c r="S1168">
        <f t="shared" si="109"/>
        <v>-9.3782970987295756E-3</v>
      </c>
      <c r="T1168">
        <f t="shared" si="112"/>
        <v>2.4190967667122344E-3</v>
      </c>
      <c r="U1168" s="3">
        <f t="shared" si="110"/>
        <v>5.9880034851189077</v>
      </c>
    </row>
    <row r="1169" spans="1:21" x14ac:dyDescent="0.3">
      <c r="A1169" s="1">
        <v>43966</v>
      </c>
      <c r="B1169">
        <v>1493.616</v>
      </c>
      <c r="C1169">
        <v>9.8658999999999999</v>
      </c>
      <c r="F1169">
        <f t="shared" si="108"/>
        <v>1.1796569320307416E-2</v>
      </c>
      <c r="G1169">
        <f t="shared" si="111"/>
        <v>3.8178445308621441E-4</v>
      </c>
      <c r="H1169" s="3">
        <f t="shared" si="113"/>
        <v>7.5061579963527043</v>
      </c>
      <c r="S1169">
        <f t="shared" si="109"/>
        <v>-4.5527300155226304E-2</v>
      </c>
      <c r="T1169">
        <f t="shared" si="112"/>
        <v>2.0292432990594764E-3</v>
      </c>
      <c r="U1169" s="3">
        <f t="shared" si="110"/>
        <v>5.1786598128498218</v>
      </c>
    </row>
    <row r="1170" spans="1:21" x14ac:dyDescent="0.3">
      <c r="A1170" s="1">
        <v>43973</v>
      </c>
      <c r="B1170">
        <v>1555.4929999999999</v>
      </c>
      <c r="C1170">
        <v>9.6411999999999995</v>
      </c>
      <c r="F1170">
        <f t="shared" si="108"/>
        <v>-2.3038784737093441E-2</v>
      </c>
      <c r="G1170">
        <f t="shared" si="111"/>
        <v>3.4625987515832826E-4</v>
      </c>
      <c r="H1170" s="3">
        <f t="shared" si="113"/>
        <v>6.4354098919719345</v>
      </c>
      <c r="S1170">
        <f t="shared" si="109"/>
        <v>4.0592511623919532E-2</v>
      </c>
      <c r="T1170">
        <f t="shared" si="112"/>
        <v>2.0023599994640952E-3</v>
      </c>
      <c r="U1170" s="3">
        <f t="shared" si="110"/>
        <v>5.3905238220204552</v>
      </c>
    </row>
    <row r="1171" spans="1:21" x14ac:dyDescent="0.3">
      <c r="A1171" s="1">
        <v>43980</v>
      </c>
      <c r="B1171">
        <v>1629.7639999999999</v>
      </c>
      <c r="C1171">
        <v>9.4085000000000001</v>
      </c>
      <c r="F1171">
        <f t="shared" si="108"/>
        <v>-2.4432046200535348E-2</v>
      </c>
      <c r="G1171">
        <f t="shared" si="111"/>
        <v>3.5301599216049366E-4</v>
      </c>
      <c r="H1171" s="3">
        <f t="shared" si="113"/>
        <v>6.2580684734394953</v>
      </c>
      <c r="S1171">
        <f t="shared" si="109"/>
        <v>4.6642681875488555E-2</v>
      </c>
      <c r="T1171">
        <f t="shared" si="112"/>
        <v>1.9178515109517374E-3</v>
      </c>
      <c r="U1171" s="3">
        <f t="shared" si="110"/>
        <v>5.1221867351474888</v>
      </c>
    </row>
    <row r="1172" spans="1:21" x14ac:dyDescent="0.3">
      <c r="A1172" s="1">
        <v>43987</v>
      </c>
      <c r="B1172">
        <v>1730.5119999999999</v>
      </c>
      <c r="C1172">
        <v>9.1672999999999991</v>
      </c>
      <c r="F1172">
        <f t="shared" si="108"/>
        <v>-2.5970731475722347E-2</v>
      </c>
      <c r="G1172">
        <f t="shared" si="111"/>
        <v>3.6449712094547708E-4</v>
      </c>
      <c r="H1172" s="3">
        <f t="shared" si="113"/>
        <v>6.0665550851803678</v>
      </c>
      <c r="S1172">
        <f t="shared" si="109"/>
        <v>5.9982099421041164E-2</v>
      </c>
      <c r="T1172">
        <f t="shared" si="112"/>
        <v>1.9263743124840289E-3</v>
      </c>
      <c r="U1172" s="3">
        <f t="shared" si="110"/>
        <v>4.3844348717098596</v>
      </c>
    </row>
    <row r="1173" spans="1:21" x14ac:dyDescent="0.3">
      <c r="A1173" s="1">
        <v>43994</v>
      </c>
      <c r="B1173">
        <v>1609.0719999999999</v>
      </c>
      <c r="C1173">
        <v>9.3167000000000009</v>
      </c>
      <c r="F1173">
        <f t="shared" si="108"/>
        <v>1.6165684217289748E-2</v>
      </c>
      <c r="G1173">
        <f t="shared" si="111"/>
        <v>3.8084477526349622E-4</v>
      </c>
      <c r="H1173" s="3">
        <f t="shared" si="113"/>
        <v>7.1869353233142581</v>
      </c>
      <c r="S1173">
        <f t="shared" si="109"/>
        <v>-7.2759703181303509E-2</v>
      </c>
      <c r="T1173">
        <f t="shared" si="112"/>
        <v>2.1425845444965892E-3</v>
      </c>
      <c r="U1173" s="3">
        <f t="shared" si="110"/>
        <v>3.6749067362911436</v>
      </c>
    </row>
    <row r="1174" spans="1:21" x14ac:dyDescent="0.3">
      <c r="A1174" s="1">
        <v>44001</v>
      </c>
      <c r="B1174">
        <v>1667.9259999999999</v>
      </c>
      <c r="C1174">
        <v>9.4672999999999998</v>
      </c>
      <c r="F1174">
        <f t="shared" si="108"/>
        <v>1.60352669255725E-2</v>
      </c>
      <c r="G1174">
        <f t="shared" si="111"/>
        <v>3.5658927234949087E-4</v>
      </c>
      <c r="H1174" s="3">
        <f t="shared" si="113"/>
        <v>7.2178448343957662</v>
      </c>
      <c r="S1174">
        <f t="shared" si="109"/>
        <v>3.5923323144092682E-2</v>
      </c>
      <c r="T1174">
        <f t="shared" si="112"/>
        <v>2.5689470359689451E-3</v>
      </c>
      <c r="U1174" s="3">
        <f t="shared" si="110"/>
        <v>5.4619190641259951</v>
      </c>
    </row>
    <row r="1175" spans="1:21" x14ac:dyDescent="0.3">
      <c r="A1175" s="1">
        <v>44008</v>
      </c>
      <c r="B1175">
        <v>1657.664</v>
      </c>
      <c r="C1175">
        <v>9.3297000000000008</v>
      </c>
      <c r="F1175">
        <f t="shared" si="108"/>
        <v>-1.4640895668247299E-2</v>
      </c>
      <c r="G1175">
        <f t="shared" si="111"/>
        <v>3.3654571830735814E-4</v>
      </c>
      <c r="H1175" s="3">
        <f t="shared" si="113"/>
        <v>7.3598472622486444</v>
      </c>
      <c r="S1175">
        <f t="shared" si="109"/>
        <v>-6.1715560677392291E-3</v>
      </c>
      <c r="T1175">
        <f t="shared" si="112"/>
        <v>2.3287157487630558E-3</v>
      </c>
      <c r="U1175" s="3">
        <f t="shared" si="110"/>
        <v>6.0460825032449543</v>
      </c>
    </row>
    <row r="1176" spans="1:21" x14ac:dyDescent="0.3">
      <c r="A1176" s="1">
        <v>44015</v>
      </c>
      <c r="B1176">
        <v>1695.2560000000001</v>
      </c>
      <c r="C1176">
        <v>9.3054000000000006</v>
      </c>
      <c r="F1176">
        <f t="shared" si="108"/>
        <v>-2.6079831901294707E-3</v>
      </c>
      <c r="G1176">
        <f t="shared" si="111"/>
        <v>3.1641456192408712E-4</v>
      </c>
      <c r="H1176" s="3">
        <f t="shared" si="113"/>
        <v>8.036961524064612</v>
      </c>
      <c r="S1176">
        <f t="shared" si="109"/>
        <v>2.2424379500250773E-2</v>
      </c>
      <c r="T1176">
        <f t="shared" si="112"/>
        <v>1.9479832718356412E-3</v>
      </c>
      <c r="U1176" s="3">
        <f t="shared" si="110"/>
        <v>5.9828204587993632</v>
      </c>
    </row>
    <row r="1177" spans="1:21" x14ac:dyDescent="0.3">
      <c r="A1177" s="1">
        <v>44022</v>
      </c>
      <c r="B1177">
        <v>1711.6220000000001</v>
      </c>
      <c r="C1177">
        <v>9.1815999999999995</v>
      </c>
      <c r="F1177">
        <f t="shared" si="108"/>
        <v>-1.3393395427003634E-2</v>
      </c>
      <c r="G1177">
        <f t="shared" si="111"/>
        <v>2.8125294835185084E-4</v>
      </c>
      <c r="H1177" s="3">
        <f t="shared" si="113"/>
        <v>7.5384564393163798</v>
      </c>
      <c r="S1177">
        <f t="shared" si="109"/>
        <v>9.6076970718173942E-3</v>
      </c>
      <c r="T1177">
        <f t="shared" si="112"/>
        <v>1.7049472949134015E-3</v>
      </c>
      <c r="U1177" s="3">
        <f t="shared" si="110"/>
        <v>6.3200799098081308</v>
      </c>
    </row>
    <row r="1178" spans="1:21" x14ac:dyDescent="0.3">
      <c r="A1178" s="1">
        <v>44029</v>
      </c>
      <c r="B1178">
        <v>1770.15</v>
      </c>
      <c r="C1178">
        <v>9.0334000000000003</v>
      </c>
      <c r="F1178">
        <f t="shared" si="108"/>
        <v>-1.6272662120207844E-2</v>
      </c>
      <c r="G1178">
        <f t="shared" si="111"/>
        <v>2.6841746676285852E-4</v>
      </c>
      <c r="H1178" s="3">
        <f t="shared" si="113"/>
        <v>7.2364458363972632</v>
      </c>
      <c r="S1178">
        <f t="shared" si="109"/>
        <v>3.3622829809373748E-2</v>
      </c>
      <c r="T1178">
        <f t="shared" si="112"/>
        <v>1.4457673729705192E-3</v>
      </c>
      <c r="U1178" s="3">
        <f t="shared" si="110"/>
        <v>5.7571810310178106</v>
      </c>
    </row>
    <row r="1179" spans="1:21" x14ac:dyDescent="0.3">
      <c r="A1179" s="1">
        <v>44036</v>
      </c>
      <c r="B1179">
        <v>1750.242</v>
      </c>
      <c r="C1179">
        <v>8.8180999999999994</v>
      </c>
      <c r="F1179">
        <f t="shared" si="108"/>
        <v>-2.412239195266112E-2</v>
      </c>
      <c r="G1179">
        <f t="shared" si="111"/>
        <v>2.6576707381592107E-4</v>
      </c>
      <c r="H1179" s="3">
        <f t="shared" si="113"/>
        <v>6.0434174414804653</v>
      </c>
      <c r="S1179">
        <f t="shared" si="109"/>
        <v>-1.1310224668610015E-2</v>
      </c>
      <c r="T1179">
        <f t="shared" si="112"/>
        <v>1.3865088733266914E-3</v>
      </c>
      <c r="U1179" s="3">
        <f t="shared" si="110"/>
        <v>6.4887049419617249</v>
      </c>
    </row>
    <row r="1180" spans="1:21" x14ac:dyDescent="0.3">
      <c r="A1180" s="1">
        <v>44043</v>
      </c>
      <c r="B1180">
        <v>1707.3510000000001</v>
      </c>
      <c r="C1180">
        <v>8.7680000000000007</v>
      </c>
      <c r="F1180">
        <f t="shared" si="108"/>
        <v>-5.6976971057927407E-3</v>
      </c>
      <c r="G1180">
        <f t="shared" si="111"/>
        <v>2.9240535901123164E-4</v>
      </c>
      <c r="H1180" s="3">
        <f t="shared" si="113"/>
        <v>8.0263463926830791</v>
      </c>
      <c r="S1180">
        <f t="shared" si="109"/>
        <v>-2.4811017512931931E-2</v>
      </c>
      <c r="T1180">
        <f t="shared" si="112"/>
        <v>1.1905495836832636E-3</v>
      </c>
      <c r="U1180" s="3">
        <f t="shared" si="110"/>
        <v>6.2162793847749498</v>
      </c>
    </row>
    <row r="1181" spans="1:21" x14ac:dyDescent="0.3">
      <c r="A1181" s="1">
        <v>44050</v>
      </c>
      <c r="B1181">
        <v>1740.4580000000001</v>
      </c>
      <c r="C1181">
        <v>8.7452000000000005</v>
      </c>
      <c r="F1181">
        <f t="shared" si="108"/>
        <v>-2.6037517850642095E-3</v>
      </c>
      <c r="G1181">
        <f t="shared" si="111"/>
        <v>2.6412002646404028E-4</v>
      </c>
      <c r="H1181" s="3">
        <f t="shared" si="113"/>
        <v>8.2134385697218963</v>
      </c>
      <c r="S1181">
        <f t="shared" si="109"/>
        <v>1.9205250405170848E-2</v>
      </c>
      <c r="T1181">
        <f t="shared" si="112"/>
        <v>1.102012138606661E-3</v>
      </c>
      <c r="U1181" s="3">
        <f t="shared" si="110"/>
        <v>6.4759192044641942</v>
      </c>
    </row>
    <row r="1182" spans="1:21" x14ac:dyDescent="0.3">
      <c r="A1182" s="1">
        <v>44057</v>
      </c>
      <c r="B1182">
        <v>1754.203</v>
      </c>
      <c r="C1182">
        <v>8.6846999999999994</v>
      </c>
      <c r="F1182">
        <f t="shared" si="108"/>
        <v>-6.942121638461962E-3</v>
      </c>
      <c r="G1182">
        <f t="shared" si="111"/>
        <v>2.3885929329977806E-4</v>
      </c>
      <c r="H1182" s="3">
        <f t="shared" si="113"/>
        <v>8.137872553464998</v>
      </c>
      <c r="S1182">
        <f t="shared" si="109"/>
        <v>7.8663257336016382E-3</v>
      </c>
      <c r="T1182">
        <f t="shared" si="112"/>
        <v>9.9329650242794328E-4</v>
      </c>
      <c r="U1182" s="3">
        <f t="shared" si="110"/>
        <v>6.852184659680991</v>
      </c>
    </row>
    <row r="1183" spans="1:21" x14ac:dyDescent="0.3">
      <c r="A1183" s="1">
        <v>44064</v>
      </c>
      <c r="B1183">
        <v>1753.134</v>
      </c>
      <c r="C1183">
        <v>8.7927999999999997</v>
      </c>
      <c r="F1183">
        <f t="shared" si="108"/>
        <v>1.2370347990419963E-2</v>
      </c>
      <c r="G1183">
        <f t="shared" si="111"/>
        <v>2.2214181398861235E-4</v>
      </c>
      <c r="H1183" s="3">
        <f t="shared" si="113"/>
        <v>7.7233305294339374</v>
      </c>
      <c r="S1183">
        <f t="shared" si="109"/>
        <v>-6.0957930937464674E-4</v>
      </c>
      <c r="T1183">
        <f t="shared" si="112"/>
        <v>8.5921799840781856E-4</v>
      </c>
      <c r="U1183" s="3">
        <f t="shared" si="110"/>
        <v>7.0590554154830283</v>
      </c>
    </row>
    <row r="1184" spans="1:21" x14ac:dyDescent="0.3">
      <c r="A1184" s="1">
        <v>44071</v>
      </c>
      <c r="B1184">
        <v>1776.569</v>
      </c>
      <c r="C1184">
        <v>8.6282999999999994</v>
      </c>
      <c r="F1184">
        <f t="shared" si="108"/>
        <v>-1.888570633552035E-2</v>
      </c>
      <c r="G1184">
        <f t="shared" si="111"/>
        <v>2.1810720981815969E-4</v>
      </c>
      <c r="H1184" s="3">
        <f t="shared" si="113"/>
        <v>6.7952275711305639</v>
      </c>
      <c r="S1184">
        <f t="shared" si="109"/>
        <v>1.3278932735638382E-2</v>
      </c>
      <c r="T1184">
        <f t="shared" si="112"/>
        <v>7.4050410665011551E-4</v>
      </c>
      <c r="U1184" s="3">
        <f t="shared" si="110"/>
        <v>6.9700577353920536</v>
      </c>
    </row>
    <row r="1185" spans="1:21" x14ac:dyDescent="0.3">
      <c r="A1185" s="1">
        <v>44078</v>
      </c>
      <c r="B1185">
        <v>1761.9949999999999</v>
      </c>
      <c r="C1185">
        <v>8.7241999999999997</v>
      </c>
      <c r="F1185">
        <f t="shared" si="108"/>
        <v>1.1053274903210031E-2</v>
      </c>
      <c r="G1185">
        <f t="shared" si="111"/>
        <v>2.3332431811116727E-4</v>
      </c>
      <c r="H1185" s="3">
        <f t="shared" si="113"/>
        <v>7.8394542631505022</v>
      </c>
      <c r="S1185">
        <f t="shared" si="109"/>
        <v>-8.2372863157126625E-3</v>
      </c>
      <c r="T1185">
        <f t="shared" si="112"/>
        <v>6.6929132649386311E-4</v>
      </c>
      <c r="U1185" s="3">
        <f t="shared" si="110"/>
        <v>7.2079109310334708</v>
      </c>
    </row>
    <row r="1186" spans="1:21" x14ac:dyDescent="0.3">
      <c r="A1186" s="1">
        <v>44085</v>
      </c>
      <c r="B1186">
        <v>1801.4580000000001</v>
      </c>
      <c r="C1186">
        <v>8.7687000000000008</v>
      </c>
      <c r="F1186">
        <f t="shared" si="108"/>
        <v>5.0877894451345851E-3</v>
      </c>
      <c r="G1186">
        <f t="shared" si="111"/>
        <v>2.2437136312176105E-4</v>
      </c>
      <c r="H1186" s="3">
        <f t="shared" si="113"/>
        <v>8.2868385547553274</v>
      </c>
      <c r="S1186">
        <f t="shared" si="109"/>
        <v>2.2149647203646507E-2</v>
      </c>
      <c r="T1186">
        <f t="shared" si="112"/>
        <v>5.9508672134053894E-4</v>
      </c>
      <c r="U1186" s="3">
        <f t="shared" si="110"/>
        <v>6.6023742101300869</v>
      </c>
    </row>
    <row r="1187" spans="1:21" x14ac:dyDescent="0.3">
      <c r="A1187" s="1">
        <v>44092</v>
      </c>
      <c r="B1187">
        <v>1835.3630000000001</v>
      </c>
      <c r="C1187">
        <v>8.7469999999999999</v>
      </c>
      <c r="F1187">
        <f t="shared" si="108"/>
        <v>-2.4777783476600816E-3</v>
      </c>
      <c r="G1187">
        <f t="shared" si="111"/>
        <v>2.0837226237318906E-4</v>
      </c>
      <c r="H1187" s="3">
        <f t="shared" si="113"/>
        <v>8.4467208099081716</v>
      </c>
      <c r="S1187">
        <f t="shared" si="109"/>
        <v>1.8645945077034251E-2</v>
      </c>
      <c r="T1187">
        <f t="shared" si="112"/>
        <v>5.9658553516514121E-4</v>
      </c>
      <c r="U1187" s="3">
        <f t="shared" si="110"/>
        <v>6.8415194142511622</v>
      </c>
    </row>
    <row r="1188" spans="1:21" x14ac:dyDescent="0.3">
      <c r="A1188" s="1">
        <v>44099</v>
      </c>
      <c r="B1188">
        <v>1783.8679999999999</v>
      </c>
      <c r="C1188">
        <v>9.1228999999999996</v>
      </c>
      <c r="F1188">
        <f t="shared" si="108"/>
        <v>4.2076951558956105E-2</v>
      </c>
      <c r="G1188">
        <f t="shared" si="111"/>
        <v>1.936102263649878E-4</v>
      </c>
      <c r="H1188" s="3">
        <f t="shared" si="113"/>
        <v>-0.59484231282310951</v>
      </c>
      <c r="S1188">
        <f t="shared" si="109"/>
        <v>-2.8458241717236734E-2</v>
      </c>
      <c r="T1188">
        <f t="shared" si="112"/>
        <v>5.7678389799303571E-4</v>
      </c>
      <c r="U1188" s="3">
        <f t="shared" si="110"/>
        <v>6.053926850476242</v>
      </c>
    </row>
    <row r="1189" spans="1:21" x14ac:dyDescent="0.3">
      <c r="A1189" s="1">
        <v>44106</v>
      </c>
      <c r="B1189">
        <v>1813.6859999999999</v>
      </c>
      <c r="C1189">
        <v>8.9395000000000007</v>
      </c>
      <c r="F1189">
        <f t="shared" si="108"/>
        <v>-2.0308076786936101E-2</v>
      </c>
      <c r="G1189">
        <f t="shared" si="111"/>
        <v>3.4181693780248334E-4</v>
      </c>
      <c r="H1189" s="3">
        <f t="shared" si="113"/>
        <v>6.7746888717680109</v>
      </c>
      <c r="S1189">
        <f t="shared" si="109"/>
        <v>1.6577198195090091E-2</v>
      </c>
      <c r="T1189">
        <f t="shared" si="112"/>
        <v>6.2858297121081558E-4</v>
      </c>
      <c r="U1189" s="3">
        <f t="shared" si="110"/>
        <v>6.9348631656806941</v>
      </c>
    </row>
    <row r="1190" spans="1:21" x14ac:dyDescent="0.3">
      <c r="A1190" s="1">
        <v>44113</v>
      </c>
      <c r="B1190">
        <v>1840.068</v>
      </c>
      <c r="C1190">
        <v>8.7791999999999994</v>
      </c>
      <c r="F1190">
        <f t="shared" si="108"/>
        <v>-1.8094371887163986E-2</v>
      </c>
      <c r="G1190">
        <f t="shared" si="111"/>
        <v>3.386684949768415E-4</v>
      </c>
      <c r="H1190" s="3">
        <f t="shared" si="113"/>
        <v>7.0237431708994977</v>
      </c>
      <c r="S1190">
        <f t="shared" si="109"/>
        <v>1.444128887571192E-2</v>
      </c>
      <c r="T1190">
        <f t="shared" si="112"/>
        <v>5.9223549453925133E-4</v>
      </c>
      <c r="U1190" s="3">
        <f t="shared" si="110"/>
        <v>7.0794644895454883</v>
      </c>
    </row>
    <row r="1191" spans="1:21" x14ac:dyDescent="0.3">
      <c r="A1191" s="1">
        <v>44120</v>
      </c>
      <c r="B1191">
        <v>1835.3050000000001</v>
      </c>
      <c r="C1191">
        <v>8.8475000000000001</v>
      </c>
      <c r="F1191">
        <f t="shared" si="108"/>
        <v>7.7496459149076604E-3</v>
      </c>
      <c r="G1191">
        <f t="shared" si="111"/>
        <v>3.2839854808110885E-4</v>
      </c>
      <c r="H1191" s="3">
        <f t="shared" si="113"/>
        <v>7.8384041687873536</v>
      </c>
      <c r="S1191">
        <f t="shared" si="109"/>
        <v>-2.5918472309372081E-3</v>
      </c>
      <c r="T1191">
        <f t="shared" si="112"/>
        <v>5.5275962563282473E-4</v>
      </c>
      <c r="U1191" s="3">
        <f t="shared" si="110"/>
        <v>7.4884343526319848</v>
      </c>
    </row>
    <row r="1192" spans="1:21" x14ac:dyDescent="0.3">
      <c r="A1192" s="1">
        <v>44127</v>
      </c>
      <c r="B1192">
        <v>1819.9390000000001</v>
      </c>
      <c r="C1192">
        <v>8.7471999999999994</v>
      </c>
      <c r="F1192">
        <f t="shared" si="108"/>
        <v>-1.1401284078883739E-2</v>
      </c>
      <c r="G1192">
        <f t="shared" si="111"/>
        <v>2.9580230884627669E-4</v>
      </c>
      <c r="H1192" s="3">
        <f t="shared" si="113"/>
        <v>7.6863727383490303</v>
      </c>
      <c r="S1192">
        <f t="shared" si="109"/>
        <v>-8.4076961853230877E-3</v>
      </c>
      <c r="T1192">
        <f t="shared" si="112"/>
        <v>4.907794658652909E-4</v>
      </c>
      <c r="U1192" s="3">
        <f t="shared" si="110"/>
        <v>7.4754808169861473</v>
      </c>
    </row>
    <row r="1193" spans="1:21" x14ac:dyDescent="0.3">
      <c r="A1193" s="1">
        <v>44134</v>
      </c>
      <c r="B1193">
        <v>1717.6220000000001</v>
      </c>
      <c r="C1193">
        <v>8.8823000000000008</v>
      </c>
      <c r="F1193">
        <f t="shared" si="108"/>
        <v>1.5326883317447615E-2</v>
      </c>
      <c r="G1193">
        <f t="shared" si="111"/>
        <v>2.7572747973891431E-4</v>
      </c>
      <c r="H1193" s="3">
        <f t="shared" si="113"/>
        <v>7.3441210030738509</v>
      </c>
      <c r="S1193">
        <f t="shared" si="109"/>
        <v>-5.7862207972994621E-2</v>
      </c>
      <c r="T1193">
        <f t="shared" si="112"/>
        <v>4.4949569905647092E-4</v>
      </c>
      <c r="U1193" s="3">
        <f t="shared" si="110"/>
        <v>0.25895902929769843</v>
      </c>
    </row>
    <row r="1194" spans="1:21" x14ac:dyDescent="0.3">
      <c r="A1194" s="1">
        <v>44141</v>
      </c>
      <c r="B1194">
        <v>1819.5170000000001</v>
      </c>
      <c r="C1194">
        <v>8.6393000000000004</v>
      </c>
      <c r="F1194">
        <f t="shared" si="108"/>
        <v>-2.7738971460776897E-2</v>
      </c>
      <c r="G1194">
        <f t="shared" si="111"/>
        <v>2.6897961589483679E-4</v>
      </c>
      <c r="H1194" s="3">
        <f t="shared" si="113"/>
        <v>5.3602472669871037</v>
      </c>
      <c r="S1194">
        <f t="shared" si="109"/>
        <v>5.7630305182087865E-2</v>
      </c>
      <c r="T1194">
        <f t="shared" si="112"/>
        <v>8.9786587687560237E-4</v>
      </c>
      <c r="U1194" s="3">
        <f t="shared" si="110"/>
        <v>3.3164384066141261</v>
      </c>
    </row>
    <row r="1195" spans="1:21" x14ac:dyDescent="0.3">
      <c r="A1195" s="1">
        <v>44148</v>
      </c>
      <c r="B1195">
        <v>1897.2950000000001</v>
      </c>
      <c r="C1195">
        <v>8.6746999999999996</v>
      </c>
      <c r="F1195">
        <f t="shared" si="108"/>
        <v>4.089182087114002E-3</v>
      </c>
      <c r="G1195">
        <f t="shared" si="111"/>
        <v>3.1203709896938291E-4</v>
      </c>
      <c r="H1195" s="3">
        <f t="shared" si="113"/>
        <v>8.0188005789691168</v>
      </c>
      <c r="S1195">
        <f t="shared" si="109"/>
        <v>4.1858106308006349E-2</v>
      </c>
      <c r="T1195">
        <f t="shared" si="112"/>
        <v>1.2606564045970813E-3</v>
      </c>
      <c r="U1195" s="3">
        <f t="shared" si="110"/>
        <v>5.2862903794308664</v>
      </c>
    </row>
    <row r="1196" spans="1:21" x14ac:dyDescent="0.3">
      <c r="A1196" s="1">
        <v>44155</v>
      </c>
      <c r="B1196">
        <v>1926.471</v>
      </c>
      <c r="C1196">
        <v>8.6186000000000007</v>
      </c>
      <c r="F1196">
        <f t="shared" si="108"/>
        <v>-6.4880846102382391E-3</v>
      </c>
      <c r="G1196">
        <f t="shared" si="111"/>
        <v>2.7860499836439382E-4</v>
      </c>
      <c r="H1196" s="3">
        <f t="shared" si="113"/>
        <v>8.0346226387158062</v>
      </c>
      <c r="S1196">
        <f t="shared" si="109"/>
        <v>1.5260644204882943E-2</v>
      </c>
      <c r="T1196">
        <f t="shared" si="112"/>
        <v>1.3265488073209567E-3</v>
      </c>
      <c r="U1196" s="3">
        <f t="shared" si="110"/>
        <v>6.4496158326198545</v>
      </c>
    </row>
    <row r="1197" spans="1:21" x14ac:dyDescent="0.3">
      <c r="A1197" s="1">
        <v>44162</v>
      </c>
      <c r="B1197">
        <v>1937.0909999999999</v>
      </c>
      <c r="C1197">
        <v>8.4918999999999993</v>
      </c>
      <c r="F1197">
        <f t="shared" si="108"/>
        <v>-1.4809890509447437E-2</v>
      </c>
      <c r="G1197">
        <f t="shared" si="111"/>
        <v>2.5380739173268204E-4</v>
      </c>
      <c r="H1197" s="3">
        <f t="shared" si="113"/>
        <v>7.4147643935049228</v>
      </c>
      <c r="S1197">
        <f t="shared" si="109"/>
        <v>5.4975314216312533E-3</v>
      </c>
      <c r="T1197">
        <f t="shared" si="112"/>
        <v>1.1569488592485823E-3</v>
      </c>
      <c r="U1197" s="3">
        <f t="shared" si="110"/>
        <v>6.7358461395047984</v>
      </c>
    </row>
    <row r="1198" spans="1:21" x14ac:dyDescent="0.3">
      <c r="A1198" s="1">
        <v>44169</v>
      </c>
      <c r="B1198">
        <v>1916.9380000000001</v>
      </c>
      <c r="C1198">
        <v>8.4465000000000003</v>
      </c>
      <c r="F1198">
        <f t="shared" si="108"/>
        <v>-5.3606136020507367E-3</v>
      </c>
      <c r="G1198">
        <f t="shared" si="111"/>
        <v>2.4979601638174036E-4</v>
      </c>
      <c r="H1198" s="3">
        <f t="shared" si="113"/>
        <v>8.1798273309283527</v>
      </c>
      <c r="S1198">
        <f t="shared" si="109"/>
        <v>-1.0458241847980361E-2</v>
      </c>
      <c r="T1198">
        <f t="shared" si="112"/>
        <v>9.8841541216495329E-4</v>
      </c>
      <c r="U1198" s="3">
        <f t="shared" si="110"/>
        <v>6.8087507557075844</v>
      </c>
    </row>
    <row r="1199" spans="1:21" x14ac:dyDescent="0.3">
      <c r="A1199" s="1">
        <v>44176</v>
      </c>
      <c r="B1199">
        <v>1891.2159999999999</v>
      </c>
      <c r="C1199">
        <v>8.4563000000000006</v>
      </c>
      <c r="F1199">
        <f t="shared" si="108"/>
        <v>1.1595713252354248E-3</v>
      </c>
      <c r="G1199">
        <f t="shared" si="111"/>
        <v>2.2924110133271347E-4</v>
      </c>
      <c r="H1199" s="3">
        <f t="shared" si="113"/>
        <v>8.3748707990059703</v>
      </c>
      <c r="S1199">
        <f t="shared" si="109"/>
        <v>-1.3509112908389997E-2</v>
      </c>
      <c r="T1199">
        <f t="shared" si="112"/>
        <v>8.6221285509435178E-4</v>
      </c>
      <c r="U1199" s="3">
        <f t="shared" si="110"/>
        <v>6.8443482021015836</v>
      </c>
    </row>
    <row r="1200" spans="1:21" x14ac:dyDescent="0.3">
      <c r="A1200" s="1">
        <v>44183</v>
      </c>
      <c r="B1200">
        <v>1886.884</v>
      </c>
      <c r="C1200">
        <v>8.2512000000000008</v>
      </c>
      <c r="F1200">
        <f t="shared" si="108"/>
        <v>-2.4553081391323783E-2</v>
      </c>
      <c r="G1200">
        <f t="shared" si="111"/>
        <v>2.1009189648030411E-4</v>
      </c>
      <c r="H1200" s="3">
        <f t="shared" si="113"/>
        <v>5.5984888016406673</v>
      </c>
      <c r="S1200">
        <f t="shared" si="109"/>
        <v>-2.2932171718285537E-3</v>
      </c>
      <c r="T1200">
        <f t="shared" si="112"/>
        <v>7.697463682572658E-4</v>
      </c>
      <c r="U1200" s="3">
        <f t="shared" si="110"/>
        <v>7.1626175700454837</v>
      </c>
    </row>
    <row r="1201" spans="1:21" x14ac:dyDescent="0.3">
      <c r="A1201" s="1">
        <v>44190</v>
      </c>
      <c r="B1201">
        <v>1867.9929999999999</v>
      </c>
      <c r="C1201">
        <v>8.2317999999999998</v>
      </c>
      <c r="F1201">
        <f t="shared" si="108"/>
        <v>-2.3539415104065981E-3</v>
      </c>
      <c r="G1201">
        <f t="shared" si="111"/>
        <v>2.4917644836150069E-4</v>
      </c>
      <c r="H1201" s="3">
        <f t="shared" si="113"/>
        <v>8.2751118673168822</v>
      </c>
      <c r="S1201">
        <f t="shared" si="109"/>
        <v>-1.0062198782623322E-2</v>
      </c>
      <c r="T1201">
        <f t="shared" si="112"/>
        <v>6.6804250549985583E-4</v>
      </c>
      <c r="U1201" s="3">
        <f t="shared" si="110"/>
        <v>7.1595997700591045</v>
      </c>
    </row>
    <row r="1202" spans="1:21" x14ac:dyDescent="0.3">
      <c r="A1202" s="1">
        <v>44197</v>
      </c>
      <c r="B1202">
        <v>1874.74</v>
      </c>
      <c r="C1202">
        <v>8.2078000000000007</v>
      </c>
      <c r="F1202">
        <f t="shared" si="108"/>
        <v>-2.9197811443393219E-3</v>
      </c>
      <c r="G1202">
        <f t="shared" si="111"/>
        <v>2.266331077321023E-4</v>
      </c>
      <c r="H1202" s="3">
        <f t="shared" si="113"/>
        <v>8.3545617122352738</v>
      </c>
      <c r="S1202">
        <f t="shared" si="109"/>
        <v>3.6053906643073105E-3</v>
      </c>
      <c r="T1202">
        <f t="shared" si="112"/>
        <v>5.9897808645883977E-4</v>
      </c>
      <c r="U1202" s="3">
        <f t="shared" si="110"/>
        <v>7.3985838455561197</v>
      </c>
    </row>
    <row r="1203" spans="1:21" x14ac:dyDescent="0.3">
      <c r="A1203" s="1">
        <v>44204</v>
      </c>
      <c r="B1203">
        <v>1949.37</v>
      </c>
      <c r="C1203">
        <v>8.218</v>
      </c>
      <c r="F1203">
        <f t="shared" si="108"/>
        <v>1.2419488014063012E-3</v>
      </c>
      <c r="G1203">
        <f t="shared" si="111"/>
        <v>2.0862964925645811E-4</v>
      </c>
      <c r="H1203" s="3">
        <f t="shared" si="113"/>
        <v>8.4675567096806681</v>
      </c>
      <c r="S1203">
        <f t="shared" si="109"/>
        <v>3.9036260311389362E-2</v>
      </c>
      <c r="T1203">
        <f t="shared" si="112"/>
        <v>5.2950647387001539E-4</v>
      </c>
      <c r="U1203" s="3">
        <f t="shared" si="110"/>
        <v>4.6657351601907937</v>
      </c>
    </row>
    <row r="1204" spans="1:21" x14ac:dyDescent="0.3">
      <c r="A1204" s="1">
        <v>44211</v>
      </c>
      <c r="B1204">
        <v>1954.7049999999999</v>
      </c>
      <c r="C1204">
        <v>8.3895</v>
      </c>
      <c r="F1204">
        <f t="shared" si="108"/>
        <v>2.065405348639739E-2</v>
      </c>
      <c r="G1204">
        <f t="shared" si="111"/>
        <v>1.9340154232296274E-4</v>
      </c>
      <c r="H1204" s="3">
        <f t="shared" si="113"/>
        <v>6.3450205757673404</v>
      </c>
      <c r="S1204">
        <f t="shared" si="109"/>
        <v>2.7330434588611497E-3</v>
      </c>
      <c r="T1204">
        <f t="shared" si="112"/>
        <v>6.9494567325490808E-4</v>
      </c>
      <c r="U1204" s="3">
        <f t="shared" si="110"/>
        <v>7.2609285230427192</v>
      </c>
    </row>
    <row r="1205" spans="1:21" x14ac:dyDescent="0.3">
      <c r="A1205" s="1">
        <v>44218</v>
      </c>
      <c r="B1205">
        <v>1986.2380000000001</v>
      </c>
      <c r="C1205">
        <v>8.2957999999999998</v>
      </c>
      <c r="F1205">
        <f t="shared" si="108"/>
        <v>-1.1231561314849032E-2</v>
      </c>
      <c r="G1205">
        <f t="shared" si="111"/>
        <v>2.196447316768296E-4</v>
      </c>
      <c r="H1205" s="3">
        <f t="shared" si="113"/>
        <v>7.8491718553104075</v>
      </c>
      <c r="S1205">
        <f t="shared" si="109"/>
        <v>1.6003110404134744E-2</v>
      </c>
      <c r="T1205">
        <f t="shared" si="112"/>
        <v>6.0718678917321875E-4</v>
      </c>
      <c r="U1205" s="3">
        <f t="shared" si="110"/>
        <v>6.984893597190089</v>
      </c>
    </row>
    <row r="1206" spans="1:21" x14ac:dyDescent="0.3">
      <c r="A1206" s="1">
        <v>44225</v>
      </c>
      <c r="B1206">
        <v>1948.7929999999999</v>
      </c>
      <c r="C1206">
        <v>8.3589000000000002</v>
      </c>
      <c r="F1206">
        <f t="shared" si="108"/>
        <v>7.5774768592065389E-3</v>
      </c>
      <c r="G1206">
        <f t="shared" si="111"/>
        <v>2.1364293812765751E-4</v>
      </c>
      <c r="H1206" s="3">
        <f t="shared" si="113"/>
        <v>8.1824468861884849</v>
      </c>
      <c r="S1206">
        <f t="shared" si="109"/>
        <v>-1.9032190742014857E-2</v>
      </c>
      <c r="T1206">
        <f t="shared" si="112"/>
        <v>5.7198356667784503E-4</v>
      </c>
      <c r="U1206" s="3">
        <f t="shared" si="110"/>
        <v>6.8331228642518296</v>
      </c>
    </row>
    <row r="1207" spans="1:21" x14ac:dyDescent="0.3">
      <c r="A1207" s="1">
        <v>44232</v>
      </c>
      <c r="B1207">
        <v>1989.3420000000001</v>
      </c>
      <c r="C1207">
        <v>8.3575999999999997</v>
      </c>
      <c r="F1207">
        <f t="shared" si="108"/>
        <v>-1.5553495081166844E-4</v>
      </c>
      <c r="G1207">
        <f t="shared" si="111"/>
        <v>2.0253810892406404E-4</v>
      </c>
      <c r="H1207" s="3">
        <f t="shared" si="113"/>
        <v>8.5044630570581141</v>
      </c>
      <c r="S1207">
        <f t="shared" si="109"/>
        <v>2.0593724219258164E-2</v>
      </c>
      <c r="T1207">
        <f t="shared" si="112"/>
        <v>5.5880239620442859E-4</v>
      </c>
      <c r="U1207" s="3">
        <f t="shared" si="110"/>
        <v>6.7307675082019625</v>
      </c>
    </row>
    <row r="1208" spans="1:21" x14ac:dyDescent="0.3">
      <c r="A1208" s="1">
        <v>44239</v>
      </c>
      <c r="B1208">
        <v>2024.723</v>
      </c>
      <c r="C1208">
        <v>8.3009000000000004</v>
      </c>
      <c r="F1208">
        <f t="shared" si="108"/>
        <v>-6.8073618821815228E-3</v>
      </c>
      <c r="G1208">
        <f t="shared" si="111"/>
        <v>1.8832570871331276E-4</v>
      </c>
      <c r="H1208" s="3">
        <f t="shared" si="113"/>
        <v>8.3312736084148415</v>
      </c>
      <c r="S1208">
        <f t="shared" si="109"/>
        <v>1.76289702861985E-2</v>
      </c>
      <c r="T1208">
        <f t="shared" si="112"/>
        <v>5.5712414120184252E-4</v>
      </c>
      <c r="U1208" s="3">
        <f t="shared" si="110"/>
        <v>6.9348924077542682</v>
      </c>
    </row>
    <row r="1209" spans="1:21" x14ac:dyDescent="0.3">
      <c r="A1209" s="1">
        <v>44246</v>
      </c>
      <c r="B1209">
        <v>2036.973</v>
      </c>
      <c r="C1209">
        <v>8.2786000000000008</v>
      </c>
      <c r="F1209">
        <f t="shared" si="108"/>
        <v>-2.6900706834091181E-3</v>
      </c>
      <c r="G1209">
        <f t="shared" si="111"/>
        <v>1.8100943317847558E-4</v>
      </c>
      <c r="H1209" s="3">
        <f t="shared" si="113"/>
        <v>8.576982940563866</v>
      </c>
      <c r="S1209">
        <f t="shared" si="109"/>
        <v>6.03198129194908E-3</v>
      </c>
      <c r="T1209">
        <f t="shared" si="112"/>
        <v>5.3908059937522236E-4</v>
      </c>
      <c r="U1209" s="3">
        <f t="shared" si="110"/>
        <v>7.4581512919384014</v>
      </c>
    </row>
    <row r="1210" spans="1:21" x14ac:dyDescent="0.3">
      <c r="A1210" s="1">
        <v>44253</v>
      </c>
      <c r="B1210">
        <v>2009.905</v>
      </c>
      <c r="C1210">
        <v>8.4341000000000008</v>
      </c>
      <c r="F1210">
        <f t="shared" si="108"/>
        <v>1.8609140048722619E-2</v>
      </c>
      <c r="G1210">
        <f t="shared" si="111"/>
        <v>1.7152862501963197E-4</v>
      </c>
      <c r="H1210" s="3">
        <f t="shared" si="113"/>
        <v>6.6518548437027931</v>
      </c>
      <c r="S1210">
        <f t="shared" si="109"/>
        <v>-1.3377425097943277E-2</v>
      </c>
      <c r="T1210">
        <f t="shared" si="112"/>
        <v>4.8395551690222312E-4</v>
      </c>
      <c r="U1210" s="3">
        <f t="shared" si="110"/>
        <v>7.2637408042957388</v>
      </c>
    </row>
    <row r="1211" spans="1:21" x14ac:dyDescent="0.3">
      <c r="A1211" s="1">
        <v>44260</v>
      </c>
      <c r="B1211">
        <v>2048.5659999999998</v>
      </c>
      <c r="C1211">
        <v>8.5284999999999993</v>
      </c>
      <c r="F1211">
        <f t="shared" si="108"/>
        <v>1.1130484074497514E-2</v>
      </c>
      <c r="G1211">
        <f t="shared" si="111"/>
        <v>1.9462478605966214E-4</v>
      </c>
      <c r="H1211" s="3">
        <f t="shared" si="113"/>
        <v>7.9078907872829189</v>
      </c>
      <c r="S1211">
        <f t="shared" si="109"/>
        <v>1.9052578909955428E-2</v>
      </c>
      <c r="T1211">
        <f t="shared" si="112"/>
        <v>4.5984151137461014E-4</v>
      </c>
      <c r="U1211" s="3">
        <f t="shared" si="110"/>
        <v>6.8952245929325908</v>
      </c>
    </row>
    <row r="1212" spans="1:21" x14ac:dyDescent="0.3">
      <c r="A1212" s="1">
        <v>44267</v>
      </c>
      <c r="B1212">
        <v>2168.962</v>
      </c>
      <c r="C1212">
        <v>8.4783000000000008</v>
      </c>
      <c r="F1212">
        <f t="shared" si="108"/>
        <v>-5.9035380902288164E-3</v>
      </c>
      <c r="G1212">
        <f t="shared" si="111"/>
        <v>1.9315575671116259E-4</v>
      </c>
      <c r="H1212" s="3">
        <f t="shared" si="113"/>
        <v>8.3715802024536838</v>
      </c>
      <c r="S1212">
        <f t="shared" si="109"/>
        <v>5.710867591459954E-2</v>
      </c>
      <c r="T1212">
        <f t="shared" si="112"/>
        <v>4.6719347107898189E-4</v>
      </c>
      <c r="U1212" s="3">
        <f t="shared" si="110"/>
        <v>0.68793139469278319</v>
      </c>
    </row>
    <row r="1213" spans="1:21" x14ac:dyDescent="0.3">
      <c r="A1213" s="1">
        <v>44274</v>
      </c>
      <c r="B1213">
        <v>2169.183</v>
      </c>
      <c r="C1213">
        <v>8.5386000000000006</v>
      </c>
      <c r="F1213">
        <f t="shared" si="108"/>
        <v>7.0871019269704979E-3</v>
      </c>
      <c r="G1213">
        <f t="shared" si="111"/>
        <v>1.8388186108513505E-4</v>
      </c>
      <c r="H1213" s="3">
        <f t="shared" si="113"/>
        <v>8.3280687878159689</v>
      </c>
      <c r="S1213">
        <f t="shared" si="109"/>
        <v>1.018868664792341E-4</v>
      </c>
      <c r="T1213">
        <f t="shared" si="112"/>
        <v>8.9959628724852457E-4</v>
      </c>
      <c r="U1213" s="3">
        <f t="shared" si="110"/>
        <v>7.0135529254544053</v>
      </c>
    </row>
    <row r="1214" spans="1:21" x14ac:dyDescent="0.3">
      <c r="A1214" s="1">
        <v>44281</v>
      </c>
      <c r="B1214">
        <v>2198.797</v>
      </c>
      <c r="C1214">
        <v>8.6358999999999995</v>
      </c>
      <c r="F1214">
        <f t="shared" si="108"/>
        <v>1.1330873215062844E-2</v>
      </c>
      <c r="G1214">
        <f t="shared" si="111"/>
        <v>1.7775996901551642E-4</v>
      </c>
      <c r="H1214" s="3">
        <f t="shared" si="113"/>
        <v>7.9128176856611869</v>
      </c>
      <c r="S1214">
        <f t="shared" si="109"/>
        <v>1.3559793659402805E-2</v>
      </c>
      <c r="T1214">
        <f t="shared" si="112"/>
        <v>7.7347715176471902E-4</v>
      </c>
      <c r="U1214" s="3">
        <f t="shared" si="110"/>
        <v>6.9268982856147989</v>
      </c>
    </row>
    <row r="1215" spans="1:21" x14ac:dyDescent="0.3">
      <c r="A1215" s="1">
        <v>44288</v>
      </c>
      <c r="B1215">
        <v>2202.6080000000002</v>
      </c>
      <c r="C1215">
        <v>8.7088999999999999</v>
      </c>
      <c r="F1215">
        <f t="shared" si="108"/>
        <v>8.4175581195294422E-3</v>
      </c>
      <c r="G1215">
        <f t="shared" si="111"/>
        <v>1.7989320764966833E-4</v>
      </c>
      <c r="H1215" s="3">
        <f t="shared" si="113"/>
        <v>8.2292730215196013</v>
      </c>
      <c r="S1215">
        <f t="shared" si="109"/>
        <v>1.7317201904329632E-3</v>
      </c>
      <c r="T1215">
        <f t="shared" si="112"/>
        <v>6.9736954039323481E-4</v>
      </c>
      <c r="U1215" s="3">
        <f t="shared" si="110"/>
        <v>7.2638948628831148</v>
      </c>
    </row>
    <row r="1216" spans="1:21" x14ac:dyDescent="0.3">
      <c r="A1216" s="1">
        <v>44295</v>
      </c>
      <c r="B1216">
        <v>2250.4029999999998</v>
      </c>
      <c r="C1216">
        <v>8.5375999999999994</v>
      </c>
      <c r="F1216">
        <f t="shared" si="108"/>
        <v>-1.9865553411066394E-2</v>
      </c>
      <c r="G1216">
        <f t="shared" si="111"/>
        <v>1.763993573913067E-4</v>
      </c>
      <c r="H1216" s="3">
        <f t="shared" si="113"/>
        <v>6.4055624951134096</v>
      </c>
      <c r="S1216">
        <f t="shared" si="109"/>
        <v>2.1467198475660549E-2</v>
      </c>
      <c r="T1216">
        <f t="shared" si="112"/>
        <v>6.0851162738505792E-4</v>
      </c>
      <c r="U1216" s="3">
        <f t="shared" si="110"/>
        <v>6.6471702897984324</v>
      </c>
    </row>
    <row r="1217" spans="1:21" x14ac:dyDescent="0.3">
      <c r="A1217" s="1">
        <v>44302</v>
      </c>
      <c r="B1217">
        <v>2280.5030000000002</v>
      </c>
      <c r="C1217">
        <v>8.4276999999999997</v>
      </c>
      <c r="F1217">
        <f t="shared" si="108"/>
        <v>-1.2956038184257397E-2</v>
      </c>
      <c r="G1217">
        <f t="shared" si="111"/>
        <v>2.0296167846082369E-4</v>
      </c>
      <c r="H1217" s="3">
        <f t="shared" si="113"/>
        <v>7.6754459877698968</v>
      </c>
      <c r="S1217">
        <f t="shared" si="109"/>
        <v>1.3286721380779647E-2</v>
      </c>
      <c r="T1217">
        <f t="shared" si="112"/>
        <v>6.0318705040053144E-4</v>
      </c>
      <c r="U1217" s="3">
        <f t="shared" si="110"/>
        <v>7.1206095441240791</v>
      </c>
    </row>
    <row r="1218" spans="1:21" x14ac:dyDescent="0.3">
      <c r="A1218" s="1">
        <v>44309</v>
      </c>
      <c r="B1218">
        <v>2240.9459999999999</v>
      </c>
      <c r="C1218">
        <v>8.3775999999999993</v>
      </c>
      <c r="F1218">
        <f t="shared" si="108"/>
        <v>-5.9624223814116794E-3</v>
      </c>
      <c r="G1218">
        <f t="shared" si="111"/>
        <v>2.0390580705567757E-4</v>
      </c>
      <c r="H1218" s="3">
        <f t="shared" si="113"/>
        <v>8.3235048373169835</v>
      </c>
      <c r="S1218">
        <f t="shared" si="109"/>
        <v>-1.7497934526814283E-2</v>
      </c>
      <c r="T1218">
        <f t="shared" si="112"/>
        <v>5.5700749118575005E-4</v>
      </c>
      <c r="U1218" s="3">
        <f t="shared" si="110"/>
        <v>6.9432485746610597</v>
      </c>
    </row>
    <row r="1219" spans="1:21" x14ac:dyDescent="0.3">
      <c r="A1219" s="1">
        <v>44316</v>
      </c>
      <c r="B1219">
        <v>2217.0230000000001</v>
      </c>
      <c r="C1219">
        <v>8.4672000000000001</v>
      </c>
      <c r="F1219">
        <f t="shared" si="108"/>
        <v>1.0638398205055797E-2</v>
      </c>
      <c r="G1219">
        <f t="shared" si="111"/>
        <v>1.926596344858644E-4</v>
      </c>
      <c r="H1219" s="3">
        <f t="shared" si="113"/>
        <v>7.9671478618991767</v>
      </c>
      <c r="S1219">
        <f t="shared" si="109"/>
        <v>-1.0732793182771651E-2</v>
      </c>
      <c r="T1219">
        <f t="shared" si="112"/>
        <v>5.3830804998281339E-4</v>
      </c>
      <c r="U1219" s="3">
        <f t="shared" si="110"/>
        <v>7.313089002383772</v>
      </c>
    </row>
    <row r="1220" spans="1:21" x14ac:dyDescent="0.3">
      <c r="A1220" s="1">
        <v>44323</v>
      </c>
      <c r="B1220">
        <v>2260.1309999999999</v>
      </c>
      <c r="C1220">
        <v>8.3069000000000006</v>
      </c>
      <c r="F1220">
        <f t="shared" ref="F1220:F1255" si="114">LN(C1220/C1219)</f>
        <v>-1.9113380754175111E-2</v>
      </c>
      <c r="G1220">
        <f t="shared" si="111"/>
        <v>1.905902462396579E-4</v>
      </c>
      <c r="H1220" s="3">
        <f t="shared" si="113"/>
        <v>6.6485955512848625</v>
      </c>
      <c r="S1220">
        <f t="shared" ref="S1220:S1255" si="115">LN(B1220/B1219)</f>
        <v>1.9257471245928338E-2</v>
      </c>
      <c r="T1220">
        <f t="shared" si="112"/>
        <v>4.9491724576689565E-4</v>
      </c>
      <c r="U1220" s="3">
        <f t="shared" ref="U1220:U1255" si="116">-LN(T1220)-S1220*S1220/T1220</f>
        <v>6.86180239774081</v>
      </c>
    </row>
    <row r="1221" spans="1:21" x14ac:dyDescent="0.3">
      <c r="A1221" s="1">
        <v>44330</v>
      </c>
      <c r="B1221">
        <v>2247.8780000000002</v>
      </c>
      <c r="C1221">
        <v>8.3340999999999994</v>
      </c>
      <c r="F1221">
        <f t="shared" si="114"/>
        <v>3.2690372240807937E-3</v>
      </c>
      <c r="G1221">
        <f t="shared" ref="G1221:G1255" si="117">$L$3+$M$3*G1220+($N$3)*F1220^2</f>
        <v>2.1180358366190591E-4</v>
      </c>
      <c r="H1221" s="3">
        <f t="shared" si="113"/>
        <v>8.4093959473209079</v>
      </c>
      <c r="S1221">
        <f t="shared" si="115"/>
        <v>-5.4361161099653636E-3</v>
      </c>
      <c r="T1221">
        <f t="shared" ref="T1221:T1255" si="118">$Y$3+$Z$3*T1220+($AA$3)*S1220^2</f>
        <v>4.9703733854107362E-4</v>
      </c>
      <c r="U1221" s="3">
        <f t="shared" si="116"/>
        <v>7.5473904000037182</v>
      </c>
    </row>
    <row r="1222" spans="1:21" x14ac:dyDescent="0.3">
      <c r="A1222" s="1">
        <v>44337</v>
      </c>
      <c r="B1222">
        <v>2240.8389999999999</v>
      </c>
      <c r="C1222">
        <v>8.32</v>
      </c>
      <c r="F1222">
        <f t="shared" si="114"/>
        <v>-1.6932771352332673E-3</v>
      </c>
      <c r="G1222">
        <f t="shared" si="117"/>
        <v>1.9680458265742271E-4</v>
      </c>
      <c r="H1222" s="3">
        <f t="shared" ref="H1222:H1255" si="119">-LN(G1222)-F1222*F1222/G1222</f>
        <v>8.5187305850463328</v>
      </c>
      <c r="S1222">
        <f t="shared" si="115"/>
        <v>-3.1363107854178746E-3</v>
      </c>
      <c r="T1222">
        <f t="shared" si="118"/>
        <v>4.485622400847643E-4</v>
      </c>
      <c r="U1222" s="3">
        <f t="shared" si="116"/>
        <v>7.6875342816895653</v>
      </c>
    </row>
    <row r="1223" spans="1:21" x14ac:dyDescent="0.3">
      <c r="A1223" s="1">
        <v>44344</v>
      </c>
      <c r="B1223">
        <v>2255.4549999999999</v>
      </c>
      <c r="C1223">
        <v>8.3033999999999999</v>
      </c>
      <c r="F1223">
        <f t="shared" si="114"/>
        <v>-1.9971853553148425E-3</v>
      </c>
      <c r="G1223">
        <f t="shared" si="117"/>
        <v>1.8393602475283509E-4</v>
      </c>
      <c r="H1223" s="3">
        <f t="shared" si="119"/>
        <v>8.5792370269380953</v>
      </c>
      <c r="S1223">
        <f t="shared" si="115"/>
        <v>6.5013771262605281E-3</v>
      </c>
      <c r="T1223">
        <f t="shared" si="118"/>
        <v>4.060132193838217E-4</v>
      </c>
      <c r="U1223" s="3">
        <f t="shared" si="116"/>
        <v>7.7050200892348677</v>
      </c>
    </row>
    <row r="1224" spans="1:21" x14ac:dyDescent="0.3">
      <c r="A1224" s="1">
        <v>44351</v>
      </c>
      <c r="B1224">
        <v>2271.4259999999999</v>
      </c>
      <c r="C1224">
        <v>8.2613000000000003</v>
      </c>
      <c r="F1224">
        <f t="shared" si="114"/>
        <v>-5.0831093407401546E-3</v>
      </c>
      <c r="G1224">
        <f t="shared" si="117"/>
        <v>1.736061728335874E-4</v>
      </c>
      <c r="H1224" s="3">
        <f t="shared" si="119"/>
        <v>8.5098900818667822</v>
      </c>
      <c r="S1224">
        <f t="shared" si="115"/>
        <v>7.0561016578007093E-3</v>
      </c>
      <c r="T1224">
        <f t="shared" si="118"/>
        <v>3.7598261059338452E-4</v>
      </c>
      <c r="U1224" s="3">
        <f t="shared" si="116"/>
        <v>7.7535451285483452</v>
      </c>
    </row>
    <row r="1225" spans="1:21" x14ac:dyDescent="0.3">
      <c r="A1225" s="1">
        <v>44358</v>
      </c>
      <c r="B1225">
        <v>2278.6010000000001</v>
      </c>
      <c r="C1225">
        <v>8.3140000000000001</v>
      </c>
      <c r="F1225">
        <f t="shared" si="114"/>
        <v>6.3588806933832977E-3</v>
      </c>
      <c r="G1225">
        <f t="shared" si="117"/>
        <v>1.6721602496239636E-4</v>
      </c>
      <c r="H1225" s="3">
        <f t="shared" si="119"/>
        <v>8.454408895657382</v>
      </c>
      <c r="S1225">
        <f t="shared" si="115"/>
        <v>3.1538300529923543E-3</v>
      </c>
      <c r="T1225">
        <f t="shared" si="118"/>
        <v>3.5252637565173084E-4</v>
      </c>
      <c r="U1225" s="3">
        <f t="shared" si="116"/>
        <v>7.9221697953694026</v>
      </c>
    </row>
    <row r="1226" spans="1:21" x14ac:dyDescent="0.3">
      <c r="A1226" s="1">
        <v>44365</v>
      </c>
      <c r="B1226">
        <v>2248.0189999999998</v>
      </c>
      <c r="C1226">
        <v>8.6044999999999998</v>
      </c>
      <c r="F1226">
        <f t="shared" si="114"/>
        <v>3.434448139238281E-2</v>
      </c>
      <c r="G1226">
        <f t="shared" si="117"/>
        <v>1.6336117272498481E-4</v>
      </c>
      <c r="H1226" s="3">
        <f t="shared" si="119"/>
        <v>1.4990834199140233</v>
      </c>
      <c r="S1226">
        <f t="shared" si="115"/>
        <v>-1.3512274194730122E-2</v>
      </c>
      <c r="T1226">
        <f t="shared" si="118"/>
        <v>3.2747984126367801E-4</v>
      </c>
      <c r="U1226" s="3">
        <f t="shared" si="116"/>
        <v>7.4665488120101271</v>
      </c>
    </row>
    <row r="1227" spans="1:21" x14ac:dyDescent="0.3">
      <c r="A1227" s="1">
        <v>44372</v>
      </c>
      <c r="B1227">
        <v>2270.94</v>
      </c>
      <c r="C1227">
        <v>8.4771000000000001</v>
      </c>
      <c r="F1227">
        <f t="shared" si="114"/>
        <v>-1.4916912039974787E-2</v>
      </c>
      <c r="G1227">
        <f t="shared" si="117"/>
        <v>2.636492956153186E-4</v>
      </c>
      <c r="H1227" s="3">
        <f t="shared" si="119"/>
        <v>7.3969125376238409</v>
      </c>
      <c r="S1227">
        <f t="shared" si="115"/>
        <v>1.0144458742122411E-2</v>
      </c>
      <c r="T1227">
        <f t="shared" si="118"/>
        <v>3.3239046776179491E-4</v>
      </c>
      <c r="U1227" s="3">
        <f t="shared" si="116"/>
        <v>7.6995942927184409</v>
      </c>
    </row>
    <row r="1228" spans="1:21" x14ac:dyDescent="0.3">
      <c r="A1228" s="1">
        <v>44379</v>
      </c>
      <c r="B1228">
        <v>2288.9290000000001</v>
      </c>
      <c r="C1228">
        <v>8.5410000000000004</v>
      </c>
      <c r="F1228">
        <f t="shared" si="114"/>
        <v>7.5096867811564067E-3</v>
      </c>
      <c r="G1228">
        <f t="shared" si="117"/>
        <v>2.5806300560568866E-4</v>
      </c>
      <c r="H1228" s="3">
        <f t="shared" si="119"/>
        <v>8.0437733581851685</v>
      </c>
      <c r="S1228">
        <f t="shared" si="115"/>
        <v>7.890179882467702E-3</v>
      </c>
      <c r="T1228">
        <f t="shared" si="118"/>
        <v>3.2468632685960695E-4</v>
      </c>
      <c r="U1228" s="3">
        <f t="shared" si="116"/>
        <v>7.8409122763924124</v>
      </c>
    </row>
    <row r="1229" spans="1:21" x14ac:dyDescent="0.3">
      <c r="A1229" s="1">
        <v>44386</v>
      </c>
      <c r="B1229">
        <v>2319.5329999999999</v>
      </c>
      <c r="C1229">
        <v>8.5638000000000005</v>
      </c>
      <c r="F1229">
        <f t="shared" si="114"/>
        <v>2.6659199176305615E-3</v>
      </c>
      <c r="G1229">
        <f t="shared" si="117"/>
        <v>2.3845361137136354E-4</v>
      </c>
      <c r="H1229" s="3">
        <f t="shared" si="119"/>
        <v>8.3115306879567878</v>
      </c>
      <c r="S1229">
        <f t="shared" si="115"/>
        <v>1.3281849734981904E-2</v>
      </c>
      <c r="T1229">
        <f t="shared" si="118"/>
        <v>3.124041063771578E-4</v>
      </c>
      <c r="U1229" s="3">
        <f t="shared" si="116"/>
        <v>7.5065356151763591</v>
      </c>
    </row>
    <row r="1230" spans="1:21" x14ac:dyDescent="0.3">
      <c r="A1230" s="1">
        <v>44393</v>
      </c>
      <c r="B1230">
        <v>2338.8040000000001</v>
      </c>
      <c r="C1230">
        <v>8.6754999999999995</v>
      </c>
      <c r="F1230">
        <f t="shared" si="114"/>
        <v>1.2958944177948465E-2</v>
      </c>
      <c r="G1230">
        <f t="shared" si="117"/>
        <v>2.1808300301759783E-4</v>
      </c>
      <c r="H1230" s="3">
        <f t="shared" si="119"/>
        <v>7.6605874897848389</v>
      </c>
      <c r="S1230">
        <f t="shared" si="115"/>
        <v>8.2738152840970396E-3</v>
      </c>
      <c r="T1230">
        <f t="shared" si="118"/>
        <v>3.1915146001385518E-4</v>
      </c>
      <c r="U1230" s="3">
        <f t="shared" si="116"/>
        <v>7.8353509404909154</v>
      </c>
    </row>
    <row r="1231" spans="1:21" x14ac:dyDescent="0.3">
      <c r="A1231" s="1">
        <v>44400</v>
      </c>
      <c r="B1231">
        <v>2384.6869999999999</v>
      </c>
      <c r="C1231">
        <v>8.6879000000000008</v>
      </c>
      <c r="F1231">
        <f t="shared" si="114"/>
        <v>1.4282919368349277E-3</v>
      </c>
      <c r="G1231">
        <f t="shared" si="117"/>
        <v>2.1617048189044629E-4</v>
      </c>
      <c r="H1231" s="3">
        <f t="shared" si="119"/>
        <v>8.4300061148464067</v>
      </c>
      <c r="S1231">
        <f t="shared" si="115"/>
        <v>1.9428191234023406E-2</v>
      </c>
      <c r="T1231">
        <f t="shared" si="118"/>
        <v>3.0878928535416615E-4</v>
      </c>
      <c r="U1231" s="3">
        <f t="shared" si="116"/>
        <v>6.8604819048049528</v>
      </c>
    </row>
    <row r="1232" spans="1:21" x14ac:dyDescent="0.3">
      <c r="A1232" s="1">
        <v>44407</v>
      </c>
      <c r="B1232">
        <v>2369.893</v>
      </c>
      <c r="C1232">
        <v>8.5846999999999998</v>
      </c>
      <c r="F1232">
        <f t="shared" si="114"/>
        <v>-1.1949703928502366E-2</v>
      </c>
      <c r="G1232">
        <f t="shared" si="117"/>
        <v>1.9955955924920625E-4</v>
      </c>
      <c r="H1232" s="3">
        <f t="shared" si="119"/>
        <v>7.8038449103808434</v>
      </c>
      <c r="S1232">
        <f t="shared" si="115"/>
        <v>-6.2230723821869952E-3</v>
      </c>
      <c r="T1232">
        <f t="shared" si="118"/>
        <v>3.4577127128524457E-4</v>
      </c>
      <c r="U1232" s="3">
        <f t="shared" si="116"/>
        <v>7.8577323513942163</v>
      </c>
    </row>
    <row r="1233" spans="1:21" x14ac:dyDescent="0.3">
      <c r="A1233" s="1">
        <v>44414</v>
      </c>
      <c r="B1233">
        <v>2380.462</v>
      </c>
      <c r="C1233">
        <v>8.6639999999999997</v>
      </c>
      <c r="F1233">
        <f t="shared" si="114"/>
        <v>9.1949606307676172E-3</v>
      </c>
      <c r="G1233">
        <f t="shared" si="117"/>
        <v>1.9887256897979815E-4</v>
      </c>
      <c r="H1233" s="3">
        <f t="shared" si="119"/>
        <v>8.0977132493159818</v>
      </c>
      <c r="S1233">
        <f t="shared" si="115"/>
        <v>4.4497800435217482E-3</v>
      </c>
      <c r="T1233">
        <f t="shared" si="118"/>
        <v>3.2618859282328833E-4</v>
      </c>
      <c r="U1233" s="3">
        <f t="shared" si="116"/>
        <v>7.9673320949187616</v>
      </c>
    </row>
    <row r="1234" spans="1:21" x14ac:dyDescent="0.3">
      <c r="A1234" s="1">
        <v>44421</v>
      </c>
      <c r="B1234">
        <v>2407.0430000000001</v>
      </c>
      <c r="C1234">
        <v>8.6486999999999998</v>
      </c>
      <c r="F1234">
        <f t="shared" si="114"/>
        <v>-1.7674890667686146E-3</v>
      </c>
      <c r="G1234">
        <f t="shared" si="117"/>
        <v>1.9302766409660276E-4</v>
      </c>
      <c r="H1234" s="3">
        <f t="shared" si="119"/>
        <v>8.536492742161693</v>
      </c>
      <c r="S1234">
        <f t="shared" si="115"/>
        <v>1.1104436711011054E-2</v>
      </c>
      <c r="T1234">
        <f t="shared" si="118"/>
        <v>3.0738728658647022E-4</v>
      </c>
      <c r="U1234" s="3">
        <f t="shared" si="116"/>
        <v>7.6862517451337569</v>
      </c>
    </row>
    <row r="1235" spans="1:21" x14ac:dyDescent="0.3">
      <c r="A1235" s="1">
        <v>44428</v>
      </c>
      <c r="B1235">
        <v>2360.4969999999998</v>
      </c>
      <c r="C1235">
        <v>8.8088999999999995</v>
      </c>
      <c r="F1235">
        <f t="shared" si="114"/>
        <v>1.8353553404966264E-2</v>
      </c>
      <c r="G1235">
        <f t="shared" si="117"/>
        <v>1.8089764771727436E-4</v>
      </c>
      <c r="H1235" s="3">
        <f t="shared" si="119"/>
        <v>6.7554603030922102</v>
      </c>
      <c r="S1235">
        <f t="shared" si="115"/>
        <v>-1.9526833116842446E-2</v>
      </c>
      <c r="T1235">
        <f t="shared" si="118"/>
        <v>3.0723660215847267E-4</v>
      </c>
      <c r="U1235" s="3">
        <f t="shared" si="116"/>
        <v>6.8468384242160027</v>
      </c>
    </row>
    <row r="1236" spans="1:21" x14ac:dyDescent="0.3">
      <c r="A1236" s="1">
        <v>44435</v>
      </c>
      <c r="B1236">
        <v>2373.1379999999999</v>
      </c>
      <c r="C1236">
        <v>8.6376000000000008</v>
      </c>
      <c r="F1236">
        <f t="shared" si="114"/>
        <v>-1.9637807586093434E-2</v>
      </c>
      <c r="G1236">
        <f t="shared" si="117"/>
        <v>2.0136196721356393E-4</v>
      </c>
      <c r="H1236" s="3">
        <f t="shared" si="119"/>
        <v>6.5952310341467868</v>
      </c>
      <c r="S1236">
        <f t="shared" si="115"/>
        <v>5.3409399116616935E-3</v>
      </c>
      <c r="T1236">
        <f t="shared" si="118"/>
        <v>3.4506659390530383E-4</v>
      </c>
      <c r="U1236" s="3">
        <f t="shared" si="116"/>
        <v>7.8891060786230609</v>
      </c>
    </row>
    <row r="1237" spans="1:21" x14ac:dyDescent="0.3">
      <c r="A1237" s="1">
        <v>44442</v>
      </c>
      <c r="B1237">
        <v>2369.7330000000002</v>
      </c>
      <c r="C1237">
        <v>8.5397999999999996</v>
      </c>
      <c r="F1237">
        <f t="shared" si="114"/>
        <v>-1.138717812829612E-2</v>
      </c>
      <c r="G1237">
        <f t="shared" si="117"/>
        <v>2.2238042231812255E-4</v>
      </c>
      <c r="H1237" s="3">
        <f t="shared" si="119"/>
        <v>7.8280309149463658</v>
      </c>
      <c r="S1237">
        <f t="shared" si="115"/>
        <v>-1.4358394251028641E-3</v>
      </c>
      <c r="T1237">
        <f t="shared" si="118"/>
        <v>3.2411153517754424E-4</v>
      </c>
      <c r="U1237" s="3">
        <f t="shared" si="116"/>
        <v>8.0280619761936229</v>
      </c>
    </row>
    <row r="1238" spans="1:21" x14ac:dyDescent="0.3">
      <c r="A1238" s="1">
        <v>44449</v>
      </c>
      <c r="B1238">
        <v>2349.674</v>
      </c>
      <c r="C1238">
        <v>8.6310000000000002</v>
      </c>
      <c r="F1238">
        <f t="shared" si="114"/>
        <v>1.0622784915023012E-2</v>
      </c>
      <c r="G1238">
        <f t="shared" si="117"/>
        <v>2.1618012528943416E-4</v>
      </c>
      <c r="H1238" s="3">
        <f t="shared" si="119"/>
        <v>7.9174099918021819</v>
      </c>
      <c r="S1238">
        <f t="shared" si="115"/>
        <v>-8.5006954439460925E-3</v>
      </c>
      <c r="T1238">
        <f t="shared" si="118"/>
        <v>3.0307881438990905E-4</v>
      </c>
      <c r="U1238" s="3">
        <f t="shared" si="116"/>
        <v>7.8630918257737221</v>
      </c>
    </row>
    <row r="1239" spans="1:21" x14ac:dyDescent="0.3">
      <c r="A1239" s="1">
        <v>44456</v>
      </c>
      <c r="B1239">
        <v>2323.5520000000001</v>
      </c>
      <c r="C1239">
        <v>8.6786999999999992</v>
      </c>
      <c r="F1239">
        <f t="shared" si="114"/>
        <v>5.5113746329004277E-3</v>
      </c>
      <c r="G1239">
        <f t="shared" si="117"/>
        <v>2.0962658539292034E-4</v>
      </c>
      <c r="H1239" s="3">
        <f t="shared" si="119"/>
        <v>8.3252810664794055</v>
      </c>
      <c r="S1239">
        <f t="shared" si="115"/>
        <v>-1.1179545806236984E-2</v>
      </c>
      <c r="T1239">
        <f t="shared" si="118"/>
        <v>2.9620303733457915E-4</v>
      </c>
      <c r="U1239" s="3">
        <f t="shared" si="116"/>
        <v>7.7025175192100397</v>
      </c>
    </row>
    <row r="1240" spans="1:21" x14ac:dyDescent="0.3">
      <c r="A1240" s="1">
        <v>44463</v>
      </c>
      <c r="B1240">
        <v>2313.2730000000001</v>
      </c>
      <c r="C1240">
        <v>8.6462000000000003</v>
      </c>
      <c r="F1240">
        <f t="shared" si="114"/>
        <v>-3.7518298083226418E-3</v>
      </c>
      <c r="G1240">
        <f t="shared" si="117"/>
        <v>1.9682725460586005E-4</v>
      </c>
      <c r="H1240" s="3">
        <f t="shared" si="119"/>
        <v>8.4616684549575751</v>
      </c>
      <c r="S1240">
        <f t="shared" si="115"/>
        <v>-4.4336445037401473E-3</v>
      </c>
      <c r="T1240">
        <f t="shared" si="118"/>
        <v>2.9833501430387909E-4</v>
      </c>
      <c r="U1240" s="3">
        <f t="shared" si="116"/>
        <v>8.05140379720876</v>
      </c>
    </row>
    <row r="1241" spans="1:21" x14ac:dyDescent="0.3">
      <c r="A1241" s="1">
        <v>44470</v>
      </c>
      <c r="B1241">
        <v>2254.1790000000001</v>
      </c>
      <c r="C1241">
        <v>8.7475000000000005</v>
      </c>
      <c r="F1241">
        <f t="shared" si="114"/>
        <v>1.1648027197607694E-2</v>
      </c>
      <c r="G1241">
        <f t="shared" si="117"/>
        <v>1.8497200685154141E-4</v>
      </c>
      <c r="H1241" s="3">
        <f t="shared" si="119"/>
        <v>7.8618083802423815</v>
      </c>
      <c r="S1241">
        <f t="shared" si="115"/>
        <v>-2.5877577979978136E-2</v>
      </c>
      <c r="T1241">
        <f t="shared" si="118"/>
        <v>2.8458421950258218E-4</v>
      </c>
      <c r="U1241" s="3">
        <f t="shared" si="116"/>
        <v>5.8114027032080928</v>
      </c>
    </row>
    <row r="1242" spans="1:21" x14ac:dyDescent="0.3">
      <c r="A1242" s="1">
        <v>44477</v>
      </c>
      <c r="B1242">
        <v>2240.223</v>
      </c>
      <c r="C1242">
        <v>8.7323000000000004</v>
      </c>
      <c r="F1242">
        <f t="shared" si="114"/>
        <v>-1.739150771887289E-3</v>
      </c>
      <c r="G1242">
        <f t="shared" si="117"/>
        <v>1.8640114180288388E-4</v>
      </c>
      <c r="H1242" s="3">
        <f t="shared" si="119"/>
        <v>8.5713829911246187</v>
      </c>
      <c r="S1242">
        <f t="shared" si="115"/>
        <v>-6.2104123556264487E-3</v>
      </c>
      <c r="T1242">
        <f t="shared" si="118"/>
        <v>3.6895879381976092E-4</v>
      </c>
      <c r="U1242" s="3">
        <f t="shared" si="116"/>
        <v>7.8002902807352408</v>
      </c>
    </row>
    <row r="1243" spans="1:21" x14ac:dyDescent="0.3">
      <c r="A1243" s="1">
        <v>44484</v>
      </c>
      <c r="B1243">
        <v>2314.9760000000001</v>
      </c>
      <c r="C1243">
        <v>8.6029999999999998</v>
      </c>
      <c r="F1243">
        <f t="shared" si="114"/>
        <v>-1.4917814848607847E-2</v>
      </c>
      <c r="G1243">
        <f t="shared" si="117"/>
        <v>1.7551695158361086E-4</v>
      </c>
      <c r="H1243" s="3">
        <f t="shared" si="119"/>
        <v>7.3798563732070095</v>
      </c>
      <c r="S1243">
        <f t="shared" si="115"/>
        <v>3.2823905830582534E-2</v>
      </c>
      <c r="T1243">
        <f t="shared" si="118"/>
        <v>3.4513095901891948E-4</v>
      </c>
      <c r="U1243" s="3">
        <f t="shared" si="116"/>
        <v>4.8498475662642413</v>
      </c>
    </row>
    <row r="1244" spans="1:21" x14ac:dyDescent="0.3">
      <c r="A1244" s="1">
        <v>44491</v>
      </c>
      <c r="B1244">
        <v>2348.84</v>
      </c>
      <c r="C1244">
        <v>8.5625</v>
      </c>
      <c r="F1244">
        <f t="shared" si="114"/>
        <v>-4.7187760508673772E-3</v>
      </c>
      <c r="G1244">
        <f t="shared" si="117"/>
        <v>1.8662250349390128E-4</v>
      </c>
      <c r="H1244" s="3">
        <f t="shared" si="119"/>
        <v>8.4671077681954969</v>
      </c>
      <c r="S1244">
        <f t="shared" si="115"/>
        <v>1.4522268951971654E-2</v>
      </c>
      <c r="T1244">
        <f t="shared" si="118"/>
        <v>4.7846750482935995E-4</v>
      </c>
      <c r="U1244" s="3">
        <f t="shared" si="116"/>
        <v>7.2041477174300974</v>
      </c>
    </row>
    <row r="1245" spans="1:21" x14ac:dyDescent="0.3">
      <c r="A1245" s="1">
        <v>44498</v>
      </c>
      <c r="B1245">
        <v>2290.8539999999998</v>
      </c>
      <c r="C1245">
        <v>8.5886999999999993</v>
      </c>
      <c r="F1245">
        <f t="shared" si="114"/>
        <v>3.0551821889467472E-3</v>
      </c>
      <c r="G1245">
        <f t="shared" si="117"/>
        <v>1.7744328214894657E-4</v>
      </c>
      <c r="H1245" s="3">
        <f t="shared" si="119"/>
        <v>8.5842560343976242</v>
      </c>
      <c r="S1245">
        <f t="shared" si="115"/>
        <v>-2.4996915454992455E-2</v>
      </c>
      <c r="T1245">
        <f t="shared" si="118"/>
        <v>4.6005163498495156E-4</v>
      </c>
      <c r="U1245" s="3">
        <f t="shared" si="116"/>
        <v>6.3259638873837725</v>
      </c>
    </row>
    <row r="1246" spans="1:21" x14ac:dyDescent="0.3">
      <c r="A1246" s="1">
        <v>44505</v>
      </c>
      <c r="B1246">
        <v>2324.8980000000001</v>
      </c>
      <c r="C1246">
        <v>8.5672999999999995</v>
      </c>
      <c r="F1246">
        <f t="shared" si="114"/>
        <v>-2.4947553158213495E-3</v>
      </c>
      <c r="G1246">
        <f t="shared" si="117"/>
        <v>1.6882822105143875E-4</v>
      </c>
      <c r="H1246" s="3">
        <f t="shared" si="119"/>
        <v>8.6497640894431562</v>
      </c>
      <c r="S1246">
        <f t="shared" si="115"/>
        <v>1.4751493298407872E-2</v>
      </c>
      <c r="T1246">
        <f t="shared" si="118"/>
        <v>5.0588588606506613E-4</v>
      </c>
      <c r="U1246" s="3">
        <f t="shared" si="116"/>
        <v>7.1590499484018437</v>
      </c>
    </row>
    <row r="1247" spans="1:21" x14ac:dyDescent="0.3">
      <c r="A1247" s="1">
        <v>44512</v>
      </c>
      <c r="B1247">
        <v>2365.4499999999998</v>
      </c>
      <c r="C1247">
        <v>8.7532999999999994</v>
      </c>
      <c r="F1247">
        <f t="shared" si="114"/>
        <v>2.1478141664705765E-2</v>
      </c>
      <c r="G1247">
        <f t="shared" si="117"/>
        <v>1.615622029067288E-4</v>
      </c>
      <c r="H1247" s="3">
        <f t="shared" si="119"/>
        <v>5.875307882384984</v>
      </c>
      <c r="S1247">
        <f t="shared" si="115"/>
        <v>1.7292111576153471E-2</v>
      </c>
      <c r="T1247">
        <f t="shared" si="118"/>
        <v>4.8346481871881195E-4</v>
      </c>
      <c r="U1247" s="3">
        <f t="shared" si="116"/>
        <v>7.0160441460774123</v>
      </c>
    </row>
    <row r="1248" spans="1:21" x14ac:dyDescent="0.3">
      <c r="A1248" s="1">
        <v>44519</v>
      </c>
      <c r="B1248">
        <v>2373.9229999999998</v>
      </c>
      <c r="C1248">
        <v>8.9522999999999993</v>
      </c>
      <c r="F1248">
        <f t="shared" si="114"/>
        <v>2.2479710386275942E-2</v>
      </c>
      <c r="G1248">
        <f t="shared" si="117"/>
        <v>1.9698681181948014E-4</v>
      </c>
      <c r="H1248" s="3">
        <f t="shared" si="119"/>
        <v>5.9670376792546804</v>
      </c>
      <c r="S1248">
        <f t="shared" si="115"/>
        <v>3.5755822667362142E-3</v>
      </c>
      <c r="T1248">
        <f t="shared" si="118"/>
        <v>4.7710266788269438E-4</v>
      </c>
      <c r="U1248" s="3">
        <f t="shared" si="116"/>
        <v>7.6209821295107156</v>
      </c>
    </row>
    <row r="1249" spans="1:21" x14ac:dyDescent="0.3">
      <c r="A1249" s="1">
        <v>44526</v>
      </c>
      <c r="B1249">
        <v>2242.1790000000001</v>
      </c>
      <c r="C1249">
        <v>9.1367999999999991</v>
      </c>
      <c r="F1249">
        <f t="shared" si="114"/>
        <v>2.0399732241809711E-2</v>
      </c>
      <c r="G1249">
        <f t="shared" si="117"/>
        <v>2.2970009102797793E-4</v>
      </c>
      <c r="H1249" s="3">
        <f t="shared" si="119"/>
        <v>6.5670298672960383</v>
      </c>
      <c r="S1249">
        <f t="shared" si="115"/>
        <v>-5.7095700060056487E-2</v>
      </c>
      <c r="T1249">
        <f t="shared" si="118"/>
        <v>4.29790723636435E-4</v>
      </c>
      <c r="U1249" s="3">
        <f t="shared" si="116"/>
        <v>0.16731377254767477</v>
      </c>
    </row>
    <row r="1250" spans="1:21" x14ac:dyDescent="0.3">
      <c r="A1250" s="1">
        <v>44533</v>
      </c>
      <c r="B1250">
        <v>2240.8330000000001</v>
      </c>
      <c r="C1250">
        <v>9.1364000000000001</v>
      </c>
      <c r="F1250">
        <f t="shared" si="114"/>
        <v>-4.3779961918308707E-5</v>
      </c>
      <c r="G1250">
        <f t="shared" si="117"/>
        <v>2.4812165300828039E-4</v>
      </c>
      <c r="H1250" s="3">
        <f t="shared" si="119"/>
        <v>8.3015836709696647</v>
      </c>
      <c r="S1250">
        <f t="shared" si="115"/>
        <v>-6.0048915347355185E-4</v>
      </c>
      <c r="T1250">
        <f t="shared" si="118"/>
        <v>8.6878585199146225E-4</v>
      </c>
      <c r="U1250" s="3">
        <f t="shared" si="116"/>
        <v>7.0479988461559238</v>
      </c>
    </row>
    <row r="1251" spans="1:21" x14ac:dyDescent="0.3">
      <c r="A1251" s="1">
        <v>44540</v>
      </c>
      <c r="B1251">
        <v>2315.7330000000002</v>
      </c>
      <c r="C1251">
        <v>9.0463000000000005</v>
      </c>
      <c r="F1251">
        <f t="shared" si="114"/>
        <v>-9.9106004572811698E-3</v>
      </c>
      <c r="G1251">
        <f t="shared" si="117"/>
        <v>2.2527519144051E-4</v>
      </c>
      <c r="H1251" s="3">
        <f t="shared" si="119"/>
        <v>7.9621877503294103</v>
      </c>
      <c r="S1251">
        <f t="shared" si="115"/>
        <v>3.2878596352253937E-2</v>
      </c>
      <c r="T1251">
        <f t="shared" si="118"/>
        <v>7.4832822083063409E-4</v>
      </c>
      <c r="U1251" s="3">
        <f t="shared" si="116"/>
        <v>5.7531127758040164</v>
      </c>
    </row>
    <row r="1252" spans="1:21" x14ac:dyDescent="0.3">
      <c r="A1252" s="1">
        <v>44547</v>
      </c>
      <c r="B1252">
        <v>2305.9189999999999</v>
      </c>
      <c r="C1252">
        <v>9.1267999999999994</v>
      </c>
      <c r="F1252">
        <f t="shared" si="114"/>
        <v>8.8593059542174599E-3</v>
      </c>
      <c r="G1252">
        <f t="shared" si="117"/>
        <v>2.156717543760734E-4</v>
      </c>
      <c r="H1252" s="3">
        <f t="shared" si="119"/>
        <v>8.0778327895978848</v>
      </c>
      <c r="S1252">
        <f t="shared" si="115"/>
        <v>-4.2469726197787144E-3</v>
      </c>
      <c r="T1252">
        <f t="shared" si="118"/>
        <v>8.087789563671025E-4</v>
      </c>
      <c r="U1252" s="3">
        <f t="shared" si="116"/>
        <v>7.0976836654488276</v>
      </c>
    </row>
    <row r="1253" spans="1:21" x14ac:dyDescent="0.3">
      <c r="A1253" s="1">
        <v>44554</v>
      </c>
      <c r="B1253">
        <v>2385.627</v>
      </c>
      <c r="C1253">
        <v>9.1023999999999994</v>
      </c>
      <c r="F1253">
        <f t="shared" si="114"/>
        <v>-2.6770252750322409E-3</v>
      </c>
      <c r="G1253">
        <f t="shared" si="117"/>
        <v>2.0609547865439872E-4</v>
      </c>
      <c r="H1253" s="3">
        <f t="shared" si="119"/>
        <v>8.4523984628545694</v>
      </c>
      <c r="S1253">
        <f t="shared" si="115"/>
        <v>3.3982687400681159E-2</v>
      </c>
      <c r="T1253">
        <f t="shared" si="118"/>
        <v>7.0184780108356961E-4</v>
      </c>
      <c r="U1253" s="3">
        <f t="shared" si="116"/>
        <v>5.6163901792504465</v>
      </c>
    </row>
    <row r="1254" spans="1:21" x14ac:dyDescent="0.3">
      <c r="A1254" s="1">
        <v>44561</v>
      </c>
      <c r="B1254">
        <v>2419.7339999999999</v>
      </c>
      <c r="C1254">
        <v>9.0391999999999992</v>
      </c>
      <c r="F1254">
        <f t="shared" si="114"/>
        <v>-6.9674401013464921E-3</v>
      </c>
      <c r="G1254">
        <f t="shared" si="117"/>
        <v>1.9185783386480222E-4</v>
      </c>
      <c r="H1254" s="3">
        <f t="shared" si="119"/>
        <v>8.3057288596397143</v>
      </c>
      <c r="S1254">
        <f t="shared" si="115"/>
        <v>1.4195633900133415E-2</v>
      </c>
      <c r="T1254">
        <f t="shared" si="118"/>
        <v>7.8162167133640815E-4</v>
      </c>
      <c r="U1254" s="3">
        <f t="shared" si="116"/>
        <v>6.8963218768811094</v>
      </c>
    </row>
    <row r="1255" spans="1:21" x14ac:dyDescent="0.3">
      <c r="A1255" s="1">
        <v>44568</v>
      </c>
      <c r="B1255">
        <v>2400.9520000000002</v>
      </c>
      <c r="C1255">
        <v>9.0427999999999997</v>
      </c>
      <c r="F1255">
        <f t="shared" si="114"/>
        <v>3.9818604662817774E-4</v>
      </c>
      <c r="G1255">
        <f t="shared" si="117"/>
        <v>1.8407287209817094E-4</v>
      </c>
      <c r="H1255" s="3">
        <f t="shared" si="119"/>
        <v>8.5993174795364364</v>
      </c>
      <c r="S1255">
        <f t="shared" si="115"/>
        <v>-7.7922914027252141E-3</v>
      </c>
      <c r="T1255">
        <f t="shared" si="118"/>
        <v>7.0662733598050398E-4</v>
      </c>
      <c r="U1255" s="3">
        <f t="shared" si="116"/>
        <v>7.1690781018358605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ED1F1-608D-46B6-8D12-AF9E8B40B88B}">
  <dimension ref="A1:AD1255"/>
  <sheetViews>
    <sheetView tabSelected="1" topLeftCell="L1" workbookViewId="0">
      <selection activeCell="L21" sqref="L21"/>
    </sheetView>
  </sheetViews>
  <sheetFormatPr defaultRowHeight="14.4" x14ac:dyDescent="0.3"/>
  <cols>
    <col min="1" max="1" width="10.33203125" bestFit="1" customWidth="1"/>
    <col min="7" max="7" width="12" bestFit="1" customWidth="1"/>
    <col min="12" max="12" width="12.6640625" bestFit="1" customWidth="1"/>
    <col min="14" max="14" width="16.21875" bestFit="1" customWidth="1"/>
    <col min="15" max="15" width="11" customWidth="1"/>
    <col min="25" max="25" width="12" bestFit="1" customWidth="1"/>
    <col min="28" max="28" width="12.44140625" customWidth="1"/>
  </cols>
  <sheetData>
    <row r="1" spans="1:30" x14ac:dyDescent="0.3">
      <c r="A1" t="s">
        <v>0</v>
      </c>
      <c r="B1" t="s">
        <v>1</v>
      </c>
      <c r="C1" t="s">
        <v>2</v>
      </c>
      <c r="F1" s="2" t="s">
        <v>9</v>
      </c>
      <c r="G1" t="s">
        <v>4</v>
      </c>
      <c r="H1" s="3" t="s">
        <v>5</v>
      </c>
      <c r="L1" t="s">
        <v>10</v>
      </c>
      <c r="N1" t="s">
        <v>13</v>
      </c>
      <c r="O1">
        <f>0.94</f>
        <v>0.94</v>
      </c>
      <c r="S1" t="s">
        <v>25</v>
      </c>
      <c r="T1" t="s">
        <v>4</v>
      </c>
      <c r="Y1" t="s">
        <v>10</v>
      </c>
      <c r="AA1" t="s">
        <v>13</v>
      </c>
      <c r="AB1">
        <f>0.94</f>
        <v>0.94</v>
      </c>
    </row>
    <row r="2" spans="1:30" x14ac:dyDescent="0.3">
      <c r="A2" s="1">
        <v>35797</v>
      </c>
      <c r="B2">
        <v>604.82000000000005</v>
      </c>
      <c r="C2">
        <v>7.9793000000000003</v>
      </c>
      <c r="H2" s="3"/>
      <c r="K2" s="2" t="s">
        <v>18</v>
      </c>
      <c r="L2" s="2" t="s">
        <v>20</v>
      </c>
      <c r="M2" s="2" t="s">
        <v>11</v>
      </c>
      <c r="N2" s="2" t="s">
        <v>12</v>
      </c>
      <c r="O2" s="2" t="s">
        <v>29</v>
      </c>
      <c r="P2" s="2" t="s">
        <v>30</v>
      </c>
      <c r="X2" s="2" t="s">
        <v>18</v>
      </c>
      <c r="Y2" s="2" t="s">
        <v>20</v>
      </c>
      <c r="Z2" s="2" t="s">
        <v>11</v>
      </c>
      <c r="AA2" s="2" t="s">
        <v>12</v>
      </c>
      <c r="AB2" s="2" t="s">
        <v>29</v>
      </c>
      <c r="AC2" s="2" t="s">
        <v>30</v>
      </c>
    </row>
    <row r="3" spans="1:30" x14ac:dyDescent="0.3">
      <c r="A3" s="1">
        <v>35804</v>
      </c>
      <c r="B3">
        <v>595.66499999999996</v>
      </c>
      <c r="C3">
        <v>7.9913999999999996</v>
      </c>
      <c r="F3">
        <f>LN(C3/C2)</f>
        <v>1.5152751369935402E-3</v>
      </c>
      <c r="H3" s="3"/>
      <c r="K3">
        <f>L3*10^5</f>
        <v>2.4116343742292159</v>
      </c>
      <c r="L3">
        <f>O3*O14</f>
        <v>2.4116343742292159E-5</v>
      </c>
      <c r="M3">
        <v>0.81097905131312287</v>
      </c>
      <c r="N3">
        <v>9.208762525874313E-2</v>
      </c>
      <c r="O3">
        <v>9.6934274084719441E-2</v>
      </c>
      <c r="P3">
        <f>M3+N3+O3</f>
        <v>1.0000009506565855</v>
      </c>
      <c r="S3">
        <f>LN(B3/B2)</f>
        <v>-1.5252464599678514E-2</v>
      </c>
      <c r="U3" s="3"/>
      <c r="X3">
        <f>Y3*10^5</f>
        <v>3.8718765632977066</v>
      </c>
      <c r="Y3">
        <f>AC14*AB3</f>
        <v>3.8718765632977066E-5</v>
      </c>
      <c r="Z3">
        <v>0.81926134656318039</v>
      </c>
      <c r="AA3">
        <v>0.13807404343531057</v>
      </c>
      <c r="AB3">
        <v>4.2664608242711337E-2</v>
      </c>
      <c r="AC3">
        <f>Z3+AA3+AB3</f>
        <v>0.99999999824120234</v>
      </c>
    </row>
    <row r="4" spans="1:30" x14ac:dyDescent="0.3">
      <c r="A4" s="1">
        <v>35811</v>
      </c>
      <c r="B4">
        <v>598.17250000000001</v>
      </c>
      <c r="C4">
        <v>8.02</v>
      </c>
      <c r="F4">
        <f t="shared" ref="F4:F67" si="0">LN(C4/C3)</f>
        <v>3.5724584255203196E-3</v>
      </c>
      <c r="G4">
        <f>F3^2</f>
        <v>2.2960587407907918E-6</v>
      </c>
      <c r="H4" s="3">
        <f>-LN(G4)-F4*F4/G4</f>
        <v>7.425896332070308</v>
      </c>
      <c r="P4" s="2"/>
      <c r="S4">
        <f t="shared" ref="S4:S67" si="1">LN(B4/B3)</f>
        <v>4.2007453901094097E-3</v>
      </c>
      <c r="T4">
        <f>S3^2</f>
        <v>2.3263767636444625E-4</v>
      </c>
      <c r="U4" s="3">
        <f t="shared" ref="U4:U67" si="2">-LN(T4)-S4*S4/T4</f>
        <v>8.2901753682612416</v>
      </c>
      <c r="AC4" s="2"/>
    </row>
    <row r="5" spans="1:30" x14ac:dyDescent="0.3">
      <c r="A5" s="1">
        <v>35818</v>
      </c>
      <c r="B5">
        <v>601.23249999999996</v>
      </c>
      <c r="C5">
        <v>7.86</v>
      </c>
      <c r="F5">
        <f t="shared" si="0"/>
        <v>-2.0151815437307815E-2</v>
      </c>
      <c r="G5">
        <f t="shared" ref="G5:G68" si="3">$L$3+$M$3*G4+($N$3)*F4^2</f>
        <v>2.71536638420382E-5</v>
      </c>
      <c r="H5" s="3">
        <f>-LN(G5)-F5*F5/G5</f>
        <v>-4.4414662878008446</v>
      </c>
      <c r="L5" t="s">
        <v>8</v>
      </c>
      <c r="M5" s="3">
        <f>SUM(H4:H1254)</f>
        <v>9217.0743533296736</v>
      </c>
      <c r="S5">
        <f t="shared" si="1"/>
        <v>5.1025410752132214E-3</v>
      </c>
      <c r="T5">
        <f t="shared" ref="T5:T68" si="4">$Y$3+$Z$3*T4+($AA$3)*S4^2</f>
        <v>2.3174631235537763E-4</v>
      </c>
      <c r="U5" s="3">
        <f t="shared" si="2"/>
        <v>8.2575206003582107</v>
      </c>
      <c r="Y5" t="s">
        <v>8</v>
      </c>
      <c r="Z5" s="3">
        <f>SUM(U4:U1254)</f>
        <v>7767.2156176354174</v>
      </c>
    </row>
    <row r="6" spans="1:30" x14ac:dyDescent="0.3">
      <c r="A6" s="1">
        <v>35825</v>
      </c>
      <c r="B6">
        <v>627.14250000000004</v>
      </c>
      <c r="C6">
        <v>8.1085999999999991</v>
      </c>
      <c r="F6">
        <f t="shared" si="0"/>
        <v>3.1138620397380259E-2</v>
      </c>
      <c r="G6">
        <f t="shared" si="3"/>
        <v>8.3533781740917796E-5</v>
      </c>
      <c r="H6" s="3">
        <f t="shared" ref="H6:H69" si="5">-LN(G6)-F6*F6/G6</f>
        <v>-2.2171844032438663</v>
      </c>
      <c r="S6">
        <f t="shared" si="1"/>
        <v>4.2192072570383418E-2</v>
      </c>
      <c r="T6">
        <f t="shared" si="4"/>
        <v>2.3217444705219992E-4</v>
      </c>
      <c r="U6" s="3">
        <f t="shared" si="2"/>
        <v>0.70063604627190301</v>
      </c>
    </row>
    <row r="7" spans="1:30" x14ac:dyDescent="0.3">
      <c r="A7" s="1">
        <v>35832</v>
      </c>
      <c r="B7">
        <v>645.04999999999995</v>
      </c>
      <c r="C7">
        <v>8.0329999999999995</v>
      </c>
      <c r="F7">
        <f t="shared" si="0"/>
        <v>-9.3671696468199134E-3</v>
      </c>
      <c r="G7">
        <f t="shared" si="3"/>
        <v>1.8114991204394953E-4</v>
      </c>
      <c r="H7" s="3">
        <f t="shared" si="5"/>
        <v>8.1318140567720008</v>
      </c>
      <c r="N7" s="2"/>
      <c r="S7">
        <f t="shared" si="1"/>
        <v>2.8154045633485881E-2</v>
      </c>
      <c r="T7">
        <f t="shared" si="4"/>
        <v>4.7472572205216112E-4</v>
      </c>
      <c r="U7" s="3">
        <f t="shared" si="2"/>
        <v>5.9830717735346317</v>
      </c>
      <c r="AA7" s="2"/>
    </row>
    <row r="8" spans="1:30" x14ac:dyDescent="0.3">
      <c r="A8" s="1">
        <v>35839</v>
      </c>
      <c r="B8">
        <v>650.69749999999999</v>
      </c>
      <c r="C8">
        <v>8.1074999999999999</v>
      </c>
      <c r="F8">
        <f t="shared" si="0"/>
        <v>9.231502007660668E-3</v>
      </c>
      <c r="G8">
        <f t="shared" si="3"/>
        <v>1.7910525191790785E-4</v>
      </c>
      <c r="H8" s="3">
        <f t="shared" si="5"/>
        <v>8.1517238020696592</v>
      </c>
      <c r="N8" s="2"/>
      <c r="S8">
        <f t="shared" si="1"/>
        <v>8.7170313061221867E-3</v>
      </c>
      <c r="T8">
        <f t="shared" si="4"/>
        <v>5.3708762988322132E-4</v>
      </c>
      <c r="U8" s="3">
        <f t="shared" si="2"/>
        <v>7.3878702665550797</v>
      </c>
      <c r="AA8" s="2"/>
    </row>
    <row r="9" spans="1:30" x14ac:dyDescent="0.3">
      <c r="A9" s="1">
        <v>35846</v>
      </c>
      <c r="B9">
        <v>666.22749999999996</v>
      </c>
      <c r="C9">
        <v>8.0850000000000009</v>
      </c>
      <c r="F9">
        <f t="shared" si="0"/>
        <v>-2.7790661702656533E-3</v>
      </c>
      <c r="G9">
        <f t="shared" si="3"/>
        <v>1.7721471640477391E-4</v>
      </c>
      <c r="H9" s="3">
        <f t="shared" si="5"/>
        <v>8.5945673932943727</v>
      </c>
      <c r="S9">
        <f t="shared" si="1"/>
        <v>2.3586339325588089E-2</v>
      </c>
      <c r="T9">
        <f t="shared" si="4"/>
        <v>4.8922568242629389E-4</v>
      </c>
      <c r="U9" s="3">
        <f t="shared" si="2"/>
        <v>6.4855521546399792</v>
      </c>
    </row>
    <row r="10" spans="1:30" x14ac:dyDescent="0.3">
      <c r="A10" s="1">
        <v>35853</v>
      </c>
      <c r="B10">
        <v>683.34500000000003</v>
      </c>
      <c r="C10">
        <v>8.0009999999999994</v>
      </c>
      <c r="F10">
        <f t="shared" si="0"/>
        <v>-1.0443959161083488E-2</v>
      </c>
      <c r="G10">
        <f t="shared" si="3"/>
        <v>1.6854497828676918E-4</v>
      </c>
      <c r="H10" s="3">
        <f t="shared" si="5"/>
        <v>8.041143669273989</v>
      </c>
      <c r="S10">
        <f t="shared" si="1"/>
        <v>2.5368652686475351E-2</v>
      </c>
      <c r="T10">
        <f t="shared" si="4"/>
        <v>5.163351740782577E-4</v>
      </c>
      <c r="U10" s="3">
        <f t="shared" si="2"/>
        <v>6.322338214993473</v>
      </c>
    </row>
    <row r="11" spans="1:30" x14ac:dyDescent="0.3">
      <c r="A11" s="1">
        <v>35860</v>
      </c>
      <c r="B11">
        <v>689.48249999999996</v>
      </c>
      <c r="C11">
        <v>8.0558999999999994</v>
      </c>
      <c r="F11">
        <f t="shared" si="0"/>
        <v>6.8382083629887304E-3</v>
      </c>
      <c r="G11">
        <f t="shared" si="3"/>
        <v>1.7084736620657503E-4</v>
      </c>
      <c r="H11" s="3">
        <f t="shared" si="5"/>
        <v>8.4010390033198821</v>
      </c>
      <c r="S11">
        <f t="shared" si="1"/>
        <v>8.9414597112697745E-3</v>
      </c>
      <c r="T11">
        <f t="shared" si="4"/>
        <v>5.5059232605128724E-4</v>
      </c>
      <c r="U11" s="3">
        <f t="shared" si="2"/>
        <v>7.3593091899652903</v>
      </c>
    </row>
    <row r="12" spans="1:30" x14ac:dyDescent="0.3">
      <c r="A12" s="1">
        <v>35867</v>
      </c>
      <c r="B12">
        <v>716.05499999999995</v>
      </c>
      <c r="C12">
        <v>7.9284999999999997</v>
      </c>
      <c r="F12">
        <f t="shared" si="0"/>
        <v>-1.5940879583490424E-2</v>
      </c>
      <c r="G12">
        <f t="shared" si="3"/>
        <v>1.6697609677341295E-4</v>
      </c>
      <c r="H12" s="3">
        <f t="shared" si="5"/>
        <v>7.1758154644096237</v>
      </c>
      <c r="N12" s="2" t="s">
        <v>23</v>
      </c>
      <c r="O12">
        <f>STDEV(F3:F1255)*SQRT(52)</f>
        <v>0.11374144029602011</v>
      </c>
      <c r="P12" t="s">
        <v>31</v>
      </c>
      <c r="S12">
        <f t="shared" si="1"/>
        <v>3.7815663452332317E-2</v>
      </c>
      <c r="T12">
        <f t="shared" si="4"/>
        <v>5.0083675467569916E-4</v>
      </c>
      <c r="U12" s="3">
        <f t="shared" si="2"/>
        <v>4.7439598661207789</v>
      </c>
      <c r="AB12" s="2" t="s">
        <v>23</v>
      </c>
      <c r="AC12">
        <f>STDEV(S3:S1255)*SQRT(52)</f>
        <v>0.2172343718234005</v>
      </c>
      <c r="AD12" t="s">
        <v>31</v>
      </c>
    </row>
    <row r="13" spans="1:30" x14ac:dyDescent="0.3">
      <c r="A13" s="1">
        <v>35874</v>
      </c>
      <c r="B13">
        <v>729.69</v>
      </c>
      <c r="C13">
        <v>7.9610000000000003</v>
      </c>
      <c r="F13">
        <f t="shared" si="0"/>
        <v>4.0907574589560004E-3</v>
      </c>
      <c r="G13">
        <f t="shared" si="3"/>
        <v>1.8293099794830498E-4</v>
      </c>
      <c r="H13" s="3">
        <f t="shared" si="5"/>
        <v>8.5149227999611927</v>
      </c>
      <c r="N13" s="2" t="s">
        <v>23</v>
      </c>
      <c r="O13">
        <f>STDEV(F3:F1255)</f>
        <v>1.5773099812785636E-2</v>
      </c>
      <c r="S13">
        <f t="shared" si="1"/>
        <v>1.8862806762711442E-2</v>
      </c>
      <c r="T13">
        <f t="shared" si="4"/>
        <v>6.4648421111917933E-4</v>
      </c>
      <c r="U13" s="3">
        <f t="shared" si="2"/>
        <v>6.7935918382995846</v>
      </c>
      <c r="AB13" s="2" t="s">
        <v>23</v>
      </c>
      <c r="AC13">
        <f>STDEV(S3:S1255)</f>
        <v>3.012498716932616E-2</v>
      </c>
    </row>
    <row r="14" spans="1:30" x14ac:dyDescent="0.3">
      <c r="A14" s="1">
        <v>35881</v>
      </c>
      <c r="B14">
        <v>733.4325</v>
      </c>
      <c r="C14">
        <v>7.8602999999999996</v>
      </c>
      <c r="F14">
        <f t="shared" si="0"/>
        <v>-1.2729846454772032E-2</v>
      </c>
      <c r="G14">
        <f t="shared" si="3"/>
        <v>1.7401057254733617E-4</v>
      </c>
      <c r="H14" s="3">
        <f t="shared" si="5"/>
        <v>7.7251350449361844</v>
      </c>
      <c r="N14" s="2" t="s">
        <v>24</v>
      </c>
      <c r="O14">
        <f>O13^2</f>
        <v>2.4879067770409828E-4</v>
      </c>
      <c r="S14">
        <f t="shared" si="1"/>
        <v>5.1157823929965495E-3</v>
      </c>
      <c r="T14">
        <f t="shared" si="4"/>
        <v>6.1748579212377649E-4</v>
      </c>
      <c r="U14" s="3">
        <f t="shared" si="2"/>
        <v>7.3474709653604302</v>
      </c>
      <c r="AB14" s="2" t="s">
        <v>24</v>
      </c>
      <c r="AC14">
        <f>AC13^2</f>
        <v>9.0751485195206575E-4</v>
      </c>
    </row>
    <row r="15" spans="1:30" x14ac:dyDescent="0.3">
      <c r="A15" s="1">
        <v>35888</v>
      </c>
      <c r="B15">
        <v>747.255</v>
      </c>
      <c r="C15">
        <v>7.9924999999999997</v>
      </c>
      <c r="F15">
        <f t="shared" si="0"/>
        <v>1.6678828300190331E-2</v>
      </c>
      <c r="G15">
        <f t="shared" si="3"/>
        <v>1.8015797952003942E-4</v>
      </c>
      <c r="H15" s="3">
        <f t="shared" si="5"/>
        <v>7.077568783092361</v>
      </c>
      <c r="S15">
        <f t="shared" si="1"/>
        <v>1.8670923534090424E-2</v>
      </c>
      <c r="T15">
        <f t="shared" si="4"/>
        <v>5.4821457464963625E-4</v>
      </c>
      <c r="U15" s="3">
        <f t="shared" si="2"/>
        <v>6.872955211347441</v>
      </c>
    </row>
    <row r="16" spans="1:30" x14ac:dyDescent="0.3">
      <c r="A16" s="1">
        <v>35895</v>
      </c>
      <c r="B16">
        <v>753.20500000000004</v>
      </c>
      <c r="C16">
        <v>7.8666</v>
      </c>
      <c r="F16">
        <f t="shared" si="0"/>
        <v>-1.587765320058537E-2</v>
      </c>
      <c r="G16">
        <f t="shared" si="3"/>
        <v>1.958379317837485E-4</v>
      </c>
      <c r="H16" s="3">
        <f t="shared" si="5"/>
        <v>7.2509348558145694</v>
      </c>
      <c r="L16" t="s">
        <v>21</v>
      </c>
      <c r="S16">
        <f t="shared" si="1"/>
        <v>7.9309427613014263E-3</v>
      </c>
      <c r="T16">
        <f t="shared" si="4"/>
        <v>5.3598285527321863E-4</v>
      </c>
      <c r="U16" s="3">
        <f t="shared" si="2"/>
        <v>7.4140541579229629</v>
      </c>
      <c r="Y16" t="s">
        <v>21</v>
      </c>
    </row>
    <row r="17" spans="1:27" x14ac:dyDescent="0.3">
      <c r="A17" s="1">
        <v>35902</v>
      </c>
      <c r="B17">
        <v>759.46</v>
      </c>
      <c r="C17">
        <v>7.7601000000000004</v>
      </c>
      <c r="F17">
        <f t="shared" si="0"/>
        <v>-1.3630728041239989E-2</v>
      </c>
      <c r="G17">
        <f t="shared" si="3"/>
        <v>2.0615208233438134E-4</v>
      </c>
      <c r="H17" s="3">
        <f t="shared" si="5"/>
        <v>7.5856358098363383</v>
      </c>
      <c r="S17">
        <f t="shared" si="1"/>
        <v>8.2702193170985025E-3</v>
      </c>
      <c r="T17">
        <f t="shared" si="4"/>
        <v>4.8651363842555466E-4</v>
      </c>
      <c r="U17" s="3">
        <f t="shared" si="2"/>
        <v>7.4876606071521365</v>
      </c>
    </row>
    <row r="18" spans="1:27" ht="15.6" x14ac:dyDescent="0.35">
      <c r="A18" s="1">
        <v>35909</v>
      </c>
      <c r="B18">
        <v>735.28750000000002</v>
      </c>
      <c r="C18">
        <v>7.6844999999999999</v>
      </c>
      <c r="F18">
        <f t="shared" si="0"/>
        <v>-9.7899076448044776E-3</v>
      </c>
      <c r="G18">
        <f t="shared" si="3"/>
        <v>2.0841094510602794E-4</v>
      </c>
      <c r="H18" s="3">
        <f t="shared" si="5"/>
        <v>8.0161270486219482</v>
      </c>
      <c r="L18" t="s">
        <v>22</v>
      </c>
      <c r="S18">
        <f t="shared" si="1"/>
        <v>-3.2346075227455535E-2</v>
      </c>
      <c r="T18">
        <f t="shared" si="4"/>
        <v>4.4674436928701406E-4</v>
      </c>
      <c r="U18" s="3">
        <f t="shared" si="2"/>
        <v>5.3715390728296537</v>
      </c>
      <c r="Y18" t="s">
        <v>22</v>
      </c>
    </row>
    <row r="19" spans="1:27" x14ac:dyDescent="0.3">
      <c r="A19" s="1">
        <v>35916</v>
      </c>
      <c r="B19">
        <v>737.02</v>
      </c>
      <c r="C19">
        <v>7.6981999999999999</v>
      </c>
      <c r="F19">
        <f t="shared" si="0"/>
        <v>1.7812222330573556E-3</v>
      </c>
      <c r="G19">
        <f t="shared" si="3"/>
        <v>2.0195914332908795E-4</v>
      </c>
      <c r="H19" s="3">
        <f t="shared" si="5"/>
        <v>8.4917352680216833</v>
      </c>
      <c r="S19">
        <f t="shared" si="1"/>
        <v>2.3534496695200146E-3</v>
      </c>
      <c r="T19">
        <f t="shared" si="4"/>
        <v>5.4918169290627905E-4</v>
      </c>
      <c r="U19" s="3">
        <f t="shared" si="2"/>
        <v>7.4969958036211679</v>
      </c>
    </row>
    <row r="20" spans="1:27" x14ac:dyDescent="0.3">
      <c r="A20" s="1">
        <v>35923</v>
      </c>
      <c r="B20">
        <v>760.22</v>
      </c>
      <c r="C20">
        <v>7.6036999999999999</v>
      </c>
      <c r="F20">
        <f t="shared" si="0"/>
        <v>-1.2351564369907192E-2</v>
      </c>
      <c r="G20">
        <f t="shared" si="3"/>
        <v>1.8819314945980371E-4</v>
      </c>
      <c r="H20" s="3">
        <f t="shared" si="5"/>
        <v>7.7673791608044471</v>
      </c>
      <c r="L20" t="s">
        <v>28</v>
      </c>
      <c r="M20" t="s">
        <v>26</v>
      </c>
      <c r="N20" t="s">
        <v>27</v>
      </c>
      <c r="S20">
        <f t="shared" si="1"/>
        <v>3.099283621196789E-2</v>
      </c>
      <c r="T20">
        <f t="shared" si="4"/>
        <v>4.8940685307535521E-4</v>
      </c>
      <c r="U20" s="3">
        <f t="shared" si="2"/>
        <v>5.6596223991924672</v>
      </c>
      <c r="Y20" t="s">
        <v>28</v>
      </c>
      <c r="Z20" t="s">
        <v>26</v>
      </c>
      <c r="AA20" t="s">
        <v>27</v>
      </c>
    </row>
    <row r="21" spans="1:27" x14ac:dyDescent="0.3">
      <c r="A21" s="1">
        <v>35930</v>
      </c>
      <c r="B21">
        <v>761.39</v>
      </c>
      <c r="C21">
        <v>7.7382999999999997</v>
      </c>
      <c r="F21">
        <f t="shared" si="0"/>
        <v>1.7547054306350493E-2</v>
      </c>
      <c r="G21">
        <f t="shared" si="3"/>
        <v>1.9078603886373246E-4</v>
      </c>
      <c r="H21" s="3">
        <f t="shared" si="5"/>
        <v>6.9505128686861433</v>
      </c>
      <c r="L21">
        <f>O12</f>
        <v>0.11374144029602011</v>
      </c>
      <c r="M21">
        <f>N3</f>
        <v>9.208762525874313E-2</v>
      </c>
      <c r="N21">
        <f>M3</f>
        <v>0.81097905131312287</v>
      </c>
      <c r="S21">
        <f t="shared" si="1"/>
        <v>1.5378450859081499E-3</v>
      </c>
      <c r="T21">
        <f t="shared" si="4"/>
        <v>5.7229871967086083E-4</v>
      </c>
      <c r="U21" s="3">
        <f t="shared" si="2"/>
        <v>7.4617170652283837</v>
      </c>
      <c r="Y21">
        <f>AC12</f>
        <v>0.2172343718234005</v>
      </c>
      <c r="Z21">
        <f>AA3</f>
        <v>0.13807404343531057</v>
      </c>
      <c r="AA21">
        <f>Z3</f>
        <v>0.81926134656318039</v>
      </c>
    </row>
    <row r="22" spans="1:27" x14ac:dyDescent="0.3">
      <c r="A22" s="1">
        <v>35937</v>
      </c>
      <c r="B22">
        <v>775.27</v>
      </c>
      <c r="C22">
        <v>7.681</v>
      </c>
      <c r="F22">
        <f t="shared" si="0"/>
        <v>-7.4322782181854693E-3</v>
      </c>
      <c r="G22">
        <f t="shared" si="3"/>
        <v>2.0719352284775548E-4</v>
      </c>
      <c r="H22" s="3">
        <f t="shared" si="5"/>
        <v>8.2152526445961982</v>
      </c>
      <c r="S22">
        <f t="shared" si="1"/>
        <v>1.8065645616355791E-2</v>
      </c>
      <c r="T22">
        <f t="shared" si="4"/>
        <v>5.0790752597336809E-4</v>
      </c>
      <c r="U22" s="3">
        <f t="shared" si="2"/>
        <v>6.9426383812838193</v>
      </c>
    </row>
    <row r="23" spans="1:27" x14ac:dyDescent="0.3">
      <c r="A23" s="1">
        <v>35944</v>
      </c>
      <c r="B23">
        <v>765.59</v>
      </c>
      <c r="C23">
        <v>7.8498000000000001</v>
      </c>
      <c r="F23">
        <f t="shared" si="0"/>
        <v>2.1738306746203622E-2</v>
      </c>
      <c r="G23">
        <f t="shared" si="3"/>
        <v>1.9723275652533498E-4</v>
      </c>
      <c r="H23" s="3">
        <f t="shared" si="5"/>
        <v>6.135205645356514</v>
      </c>
      <c r="S23">
        <f t="shared" si="1"/>
        <v>-1.2564577374980113E-2</v>
      </c>
      <c r="T23">
        <f t="shared" si="4"/>
        <v>4.9989065677811596E-4</v>
      </c>
      <c r="U23" s="3">
        <f t="shared" si="2"/>
        <v>7.2853148981269991</v>
      </c>
    </row>
    <row r="24" spans="1:27" x14ac:dyDescent="0.3">
      <c r="A24" s="1">
        <v>35951</v>
      </c>
      <c r="B24">
        <v>783.04</v>
      </c>
      <c r="C24">
        <v>7.8019999999999996</v>
      </c>
      <c r="F24">
        <f t="shared" si="0"/>
        <v>-6.1079426782836748E-3</v>
      </c>
      <c r="G24">
        <f t="shared" si="3"/>
        <v>2.2758435135953277E-4</v>
      </c>
      <c r="H24" s="3">
        <f t="shared" si="5"/>
        <v>8.2240637388412043</v>
      </c>
      <c r="S24">
        <f t="shared" si="1"/>
        <v>2.2537001851859136E-2</v>
      </c>
      <c r="T24">
        <f t="shared" si="4"/>
        <v>4.7005741480961912E-4</v>
      </c>
      <c r="U24" s="3">
        <f t="shared" si="2"/>
        <v>6.5821144064507733</v>
      </c>
    </row>
    <row r="25" spans="1:27" x14ac:dyDescent="0.3">
      <c r="A25" s="1">
        <v>35958</v>
      </c>
      <c r="B25">
        <v>770.12</v>
      </c>
      <c r="C25">
        <v>8.0096000000000007</v>
      </c>
      <c r="F25">
        <f t="shared" si="0"/>
        <v>2.6260711170853372E-2</v>
      </c>
      <c r="G25">
        <f t="shared" si="3"/>
        <v>2.1211799479994129E-4</v>
      </c>
      <c r="H25" s="3">
        <f t="shared" si="5"/>
        <v>5.2072294920036093</v>
      </c>
      <c r="S25">
        <f t="shared" si="1"/>
        <v>-1.6637433393172033E-2</v>
      </c>
      <c r="T25">
        <f t="shared" si="4"/>
        <v>4.9394871457186166E-4</v>
      </c>
      <c r="U25" s="3">
        <f t="shared" si="2"/>
        <v>7.0526883167057957</v>
      </c>
    </row>
    <row r="26" spans="1:27" x14ac:dyDescent="0.3">
      <c r="A26" s="1">
        <v>35965</v>
      </c>
      <c r="B26">
        <v>744.83</v>
      </c>
      <c r="C26">
        <v>7.9284999999999997</v>
      </c>
      <c r="F26">
        <f t="shared" si="0"/>
        <v>-1.0176959607832967E-2</v>
      </c>
      <c r="G26">
        <f t="shared" si="3"/>
        <v>2.5964551800668147E-4</v>
      </c>
      <c r="H26" s="3">
        <f t="shared" si="5"/>
        <v>7.8573012999846954</v>
      </c>
      <c r="S26">
        <f t="shared" si="1"/>
        <v>-3.339034243986283E-2</v>
      </c>
      <c r="T26">
        <f t="shared" si="4"/>
        <v>4.8161132840729052E-4</v>
      </c>
      <c r="U26" s="3">
        <f t="shared" si="2"/>
        <v>5.3234048209020592</v>
      </c>
    </row>
    <row r="27" spans="1:27" x14ac:dyDescent="0.3">
      <c r="A27" s="1">
        <v>35972</v>
      </c>
      <c r="B27">
        <v>773.91</v>
      </c>
      <c r="C27">
        <v>7.984</v>
      </c>
      <c r="F27">
        <f t="shared" si="0"/>
        <v>6.9756763616778223E-3</v>
      </c>
      <c r="G27">
        <f t="shared" si="3"/>
        <v>2.4422098163658746E-4</v>
      </c>
      <c r="H27" s="3">
        <f t="shared" si="5"/>
        <v>8.1181910514458373</v>
      </c>
      <c r="S27">
        <f t="shared" si="1"/>
        <v>3.8299583337752637E-2</v>
      </c>
      <c r="T27">
        <f t="shared" si="4"/>
        <v>5.8722512881702457E-4</v>
      </c>
      <c r="U27" s="3">
        <f t="shared" si="2"/>
        <v>4.9421538653438351</v>
      </c>
    </row>
    <row r="28" spans="1:27" x14ac:dyDescent="0.3">
      <c r="A28" s="1">
        <v>35979</v>
      </c>
      <c r="B28">
        <v>797.84</v>
      </c>
      <c r="C28">
        <v>8.0896000000000008</v>
      </c>
      <c r="F28">
        <f t="shared" si="0"/>
        <v>1.3139747081129079E-2</v>
      </c>
      <c r="G28">
        <f t="shared" si="3"/>
        <v>2.2665543317576512E-4</v>
      </c>
      <c r="H28" s="3">
        <f t="shared" si="5"/>
        <v>7.6303376516617218</v>
      </c>
      <c r="S28">
        <f t="shared" si="1"/>
        <v>3.0452488334588135E-2</v>
      </c>
      <c r="T28">
        <f t="shared" si="4"/>
        <v>7.2234464218566411E-4</v>
      </c>
      <c r="U28" s="3">
        <f t="shared" si="2"/>
        <v>5.9491971222964084</v>
      </c>
    </row>
    <row r="29" spans="1:27" x14ac:dyDescent="0.3">
      <c r="A29" s="1">
        <v>35986</v>
      </c>
      <c r="B29">
        <v>798.35</v>
      </c>
      <c r="C29">
        <v>8.0602</v>
      </c>
      <c r="F29">
        <f t="shared" si="0"/>
        <v>-3.6409159838329611E-3</v>
      </c>
      <c r="G29">
        <f t="shared" si="3"/>
        <v>2.2382835238260535E-4</v>
      </c>
      <c r="H29" s="3">
        <f t="shared" si="5"/>
        <v>8.3454059273506953</v>
      </c>
      <c r="S29">
        <f t="shared" si="1"/>
        <v>6.3902169209774785E-4</v>
      </c>
      <c r="T29">
        <f t="shared" si="4"/>
        <v>7.5855133266801607E-4</v>
      </c>
      <c r="U29" s="3">
        <f t="shared" si="2"/>
        <v>7.1835617578305442</v>
      </c>
    </row>
    <row r="30" spans="1:27" x14ac:dyDescent="0.3">
      <c r="A30" s="1">
        <v>35993</v>
      </c>
      <c r="B30">
        <v>821.98</v>
      </c>
      <c r="C30">
        <v>7.9226000000000001</v>
      </c>
      <c r="F30">
        <f t="shared" si="0"/>
        <v>-1.7218935324859224E-2</v>
      </c>
      <c r="G30">
        <f t="shared" si="3"/>
        <v>2.0685718696505795E-4</v>
      </c>
      <c r="H30" s="3">
        <f t="shared" si="5"/>
        <v>7.050165834168487</v>
      </c>
      <c r="S30">
        <f t="shared" si="1"/>
        <v>2.916896607422511E-2</v>
      </c>
      <c r="T30">
        <f t="shared" si="4"/>
        <v>6.6022693423118317E-4</v>
      </c>
      <c r="U30" s="3">
        <f t="shared" si="2"/>
        <v>6.0342358306131176</v>
      </c>
    </row>
    <row r="31" spans="1:27" x14ac:dyDescent="0.3">
      <c r="A31" s="1">
        <v>36000</v>
      </c>
      <c r="B31">
        <v>799.11</v>
      </c>
      <c r="C31">
        <v>7.8879999999999999</v>
      </c>
      <c r="F31">
        <f t="shared" si="0"/>
        <v>-4.3768174812654492E-3</v>
      </c>
      <c r="G31">
        <f t="shared" si="3"/>
        <v>2.1917640865179371E-4</v>
      </c>
      <c r="H31" s="3">
        <f t="shared" si="5"/>
        <v>8.3382312921898052</v>
      </c>
      <c r="S31">
        <f t="shared" si="1"/>
        <v>-2.821745547948069E-2</v>
      </c>
      <c r="T31">
        <f t="shared" si="4"/>
        <v>6.9709451537337905E-4</v>
      </c>
      <c r="U31" s="3">
        <f t="shared" si="2"/>
        <v>6.1263846209820976</v>
      </c>
    </row>
    <row r="32" spans="1:27" x14ac:dyDescent="0.3">
      <c r="A32" s="1">
        <v>36007</v>
      </c>
      <c r="B32">
        <v>769.37</v>
      </c>
      <c r="C32">
        <v>7.9316000000000004</v>
      </c>
      <c r="F32">
        <f t="shared" si="0"/>
        <v>5.5121634421791028E-3</v>
      </c>
      <c r="G32">
        <f t="shared" si="3"/>
        <v>2.0362789917326642E-4</v>
      </c>
      <c r="H32" s="3">
        <f t="shared" si="5"/>
        <v>8.3500031743012233</v>
      </c>
      <c r="S32">
        <f t="shared" si="1"/>
        <v>-3.7926610244332505E-2</v>
      </c>
      <c r="T32">
        <f t="shared" si="4"/>
        <v>7.1975933373422043E-4</v>
      </c>
      <c r="U32" s="3">
        <f t="shared" si="2"/>
        <v>5.2381093099899649</v>
      </c>
    </row>
    <row r="33" spans="1:21" x14ac:dyDescent="0.3">
      <c r="A33" s="1">
        <v>36014</v>
      </c>
      <c r="B33">
        <v>744.53</v>
      </c>
      <c r="C33">
        <v>8.0449999999999999</v>
      </c>
      <c r="F33">
        <f t="shared" si="0"/>
        <v>1.4195999701833295E-2</v>
      </c>
      <c r="G33">
        <f t="shared" si="3"/>
        <v>1.9205228965064877E-4</v>
      </c>
      <c r="H33" s="3">
        <f t="shared" si="5"/>
        <v>7.5084119519866874</v>
      </c>
      <c r="S33">
        <f t="shared" si="1"/>
        <v>-3.2818851323564782E-2</v>
      </c>
      <c r="T33">
        <f t="shared" si="4"/>
        <v>8.2699930424095104E-4</v>
      </c>
      <c r="U33" s="3">
        <f t="shared" si="2"/>
        <v>5.7953150375600568</v>
      </c>
    </row>
    <row r="34" spans="1:21" x14ac:dyDescent="0.3">
      <c r="A34" s="1">
        <v>36021</v>
      </c>
      <c r="B34">
        <v>712.5</v>
      </c>
      <c r="C34">
        <v>8.1828000000000003</v>
      </c>
      <c r="F34">
        <f t="shared" si="0"/>
        <v>1.6983609888123901E-2</v>
      </c>
      <c r="G34">
        <f t="shared" si="3"/>
        <v>1.9842481570246168E-4</v>
      </c>
      <c r="H34" s="3">
        <f t="shared" si="5"/>
        <v>7.0714363243528542</v>
      </c>
      <c r="S34">
        <f t="shared" si="1"/>
        <v>-4.3973234669752011E-2</v>
      </c>
      <c r="T34">
        <f t="shared" si="4"/>
        <v>8.6496370601692716E-4</v>
      </c>
      <c r="U34" s="3">
        <f t="shared" si="2"/>
        <v>4.8173010411213255</v>
      </c>
    </row>
    <row r="35" spans="1:21" x14ac:dyDescent="0.3">
      <c r="A35" s="1">
        <v>36028</v>
      </c>
      <c r="B35">
        <v>707.88</v>
      </c>
      <c r="C35">
        <v>8.1597000000000008</v>
      </c>
      <c r="F35">
        <f t="shared" si="0"/>
        <v>-2.8269867381754744E-3</v>
      </c>
      <c r="G35">
        <f t="shared" si="3"/>
        <v>2.1159674387512901E-4</v>
      </c>
      <c r="H35" s="3">
        <f t="shared" si="5"/>
        <v>8.4230589787299071</v>
      </c>
      <c r="S35">
        <f t="shared" si="1"/>
        <v>-6.5053243398213454E-3</v>
      </c>
      <c r="T35">
        <f t="shared" si="4"/>
        <v>1.0143363305886617E-3</v>
      </c>
      <c r="U35" s="3">
        <f t="shared" si="2"/>
        <v>6.8517996247981809</v>
      </c>
    </row>
    <row r="36" spans="1:21" x14ac:dyDescent="0.3">
      <c r="A36" s="1">
        <v>36035</v>
      </c>
      <c r="B36">
        <v>660.86</v>
      </c>
      <c r="C36">
        <v>8.0234000000000005</v>
      </c>
      <c r="F36">
        <f t="shared" si="0"/>
        <v>-1.6845131403481668E-2</v>
      </c>
      <c r="G36">
        <f t="shared" si="3"/>
        <v>1.9645282120900573E-4</v>
      </c>
      <c r="H36" s="3">
        <f t="shared" si="5"/>
        <v>7.0906780855849227</v>
      </c>
      <c r="S36">
        <f t="shared" si="1"/>
        <v>-6.873257068672145E-2</v>
      </c>
      <c r="T36">
        <f t="shared" si="4"/>
        <v>8.7556850293900703E-4</v>
      </c>
      <c r="U36" s="3">
        <f t="shared" si="2"/>
        <v>1.6450955741334914</v>
      </c>
    </row>
    <row r="37" spans="1:21" x14ac:dyDescent="0.3">
      <c r="A37" s="1">
        <v>36042</v>
      </c>
      <c r="B37">
        <v>643.53</v>
      </c>
      <c r="C37">
        <v>7.9180000000000001</v>
      </c>
      <c r="F37">
        <f t="shared" si="0"/>
        <v>-1.322362350687452E-2</v>
      </c>
      <c r="G37">
        <f t="shared" si="3"/>
        <v>2.0956610830598718E-4</v>
      </c>
      <c r="H37" s="3">
        <f t="shared" si="5"/>
        <v>7.6360605415297957</v>
      </c>
      <c r="S37">
        <f t="shared" si="1"/>
        <v>-2.6573371120142054E-2</v>
      </c>
      <c r="T37">
        <f t="shared" si="4"/>
        <v>1.4083229355612544E-3</v>
      </c>
      <c r="U37" s="3">
        <f t="shared" si="2"/>
        <v>6.0639479269107124</v>
      </c>
    </row>
    <row r="38" spans="1:21" x14ac:dyDescent="0.3">
      <c r="A38" s="1">
        <v>36049</v>
      </c>
      <c r="B38">
        <v>627.78</v>
      </c>
      <c r="C38">
        <v>7.8825000000000003</v>
      </c>
      <c r="F38">
        <f t="shared" si="0"/>
        <v>-4.4935362468600413E-3</v>
      </c>
      <c r="G38">
        <f t="shared" si="3"/>
        <v>2.1017289808201301E-4</v>
      </c>
      <c r="H38" s="3">
        <f t="shared" si="5"/>
        <v>8.3715073883430051</v>
      </c>
      <c r="S38">
        <f t="shared" si="1"/>
        <v>-2.4778859375109898E-2</v>
      </c>
      <c r="T38">
        <f t="shared" si="4"/>
        <v>1.2900034748192411E-3</v>
      </c>
      <c r="U38" s="3">
        <f t="shared" si="2"/>
        <v>6.177148957611525</v>
      </c>
    </row>
    <row r="39" spans="1:21" x14ac:dyDescent="0.3">
      <c r="A39" s="1">
        <v>36056</v>
      </c>
      <c r="B39">
        <v>584.04999999999995</v>
      </c>
      <c r="C39">
        <v>7.8459000000000003</v>
      </c>
      <c r="F39">
        <f t="shared" si="0"/>
        <v>-4.6540100788886648E-3</v>
      </c>
      <c r="G39">
        <f t="shared" si="3"/>
        <v>1.9642158241440065E-4</v>
      </c>
      <c r="H39" s="3">
        <f t="shared" si="5"/>
        <v>8.424975231768757</v>
      </c>
      <c r="S39">
        <f t="shared" si="1"/>
        <v>-7.2203191019305807E-2</v>
      </c>
      <c r="T39">
        <f t="shared" si="4"/>
        <v>1.180345089878564E-3</v>
      </c>
      <c r="U39" s="3">
        <f t="shared" si="2"/>
        <v>2.3251885916228394</v>
      </c>
    </row>
    <row r="40" spans="1:21" x14ac:dyDescent="0.3">
      <c r="A40" s="1">
        <v>36063</v>
      </c>
      <c r="B40">
        <v>595.37</v>
      </c>
      <c r="C40">
        <v>7.9189999999999996</v>
      </c>
      <c r="F40">
        <f t="shared" si="0"/>
        <v>9.2738328700851958E-3</v>
      </c>
      <c r="G40">
        <f t="shared" si="3"/>
        <v>1.8540473275550906E-4</v>
      </c>
      <c r="H40" s="3">
        <f t="shared" si="5"/>
        <v>8.1290978530155797</v>
      </c>
      <c r="S40">
        <f t="shared" si="1"/>
        <v>1.9196465415611076E-2</v>
      </c>
      <c r="T40">
        <f t="shared" si="4"/>
        <v>1.7255513935612861E-3</v>
      </c>
      <c r="U40" s="3">
        <f t="shared" si="2"/>
        <v>6.1486512222805185</v>
      </c>
    </row>
    <row r="41" spans="1:21" x14ac:dyDescent="0.3">
      <c r="A41" s="1">
        <v>36070</v>
      </c>
      <c r="B41">
        <v>557.94000000000005</v>
      </c>
      <c r="C41">
        <v>8.0210000000000008</v>
      </c>
      <c r="F41">
        <f t="shared" si="0"/>
        <v>1.279816715651229E-2</v>
      </c>
      <c r="G41">
        <f t="shared" si="3"/>
        <v>1.8239559994338598E-4</v>
      </c>
      <c r="H41" s="3">
        <f t="shared" si="5"/>
        <v>7.7113225496693216</v>
      </c>
      <c r="S41">
        <f t="shared" si="1"/>
        <v>-6.4931631299155204E-2</v>
      </c>
      <c r="T41">
        <f t="shared" si="4"/>
        <v>1.5032772004635962E-3</v>
      </c>
      <c r="U41" s="3">
        <f t="shared" si="2"/>
        <v>3.6954907863414737</v>
      </c>
    </row>
    <row r="42" spans="1:21" x14ac:dyDescent="0.3">
      <c r="A42" s="1">
        <v>36077</v>
      </c>
      <c r="B42">
        <v>519.08000000000004</v>
      </c>
      <c r="C42">
        <v>7.9013999999999998</v>
      </c>
      <c r="F42">
        <f t="shared" si="0"/>
        <v>-1.5023143422695243E-2</v>
      </c>
      <c r="G42">
        <f t="shared" si="3"/>
        <v>1.8711867035538213E-4</v>
      </c>
      <c r="H42" s="3">
        <f t="shared" si="5"/>
        <v>7.3776087019766212</v>
      </c>
      <c r="S42">
        <f t="shared" si="1"/>
        <v>-7.2193415849131123E-2</v>
      </c>
      <c r="T42">
        <f t="shared" si="4"/>
        <v>1.8524319554672271E-3</v>
      </c>
      <c r="U42" s="3">
        <f t="shared" si="2"/>
        <v>3.4777170727938955</v>
      </c>
    </row>
    <row r="43" spans="1:21" x14ac:dyDescent="0.3">
      <c r="A43" s="1">
        <v>36084</v>
      </c>
      <c r="B43">
        <v>620.94000000000005</v>
      </c>
      <c r="C43">
        <v>7.7990000000000004</v>
      </c>
      <c r="F43">
        <f t="shared" si="0"/>
        <v>-1.3044438613731297E-2</v>
      </c>
      <c r="G43">
        <f t="shared" si="3"/>
        <v>1.9664936720217204E-4</v>
      </c>
      <c r="H43" s="3">
        <f t="shared" si="5"/>
        <v>7.6688051531732118</v>
      </c>
      <c r="S43">
        <f t="shared" si="1"/>
        <v>0.17917644503910685</v>
      </c>
      <c r="T43">
        <f t="shared" si="4"/>
        <v>2.2759712923646081E-3</v>
      </c>
      <c r="U43" s="3">
        <f t="shared" si="2"/>
        <v>-8.0203648922507895</v>
      </c>
    </row>
    <row r="44" spans="1:21" x14ac:dyDescent="0.3">
      <c r="A44" s="1">
        <v>36091</v>
      </c>
      <c r="B44">
        <v>595.67999999999995</v>
      </c>
      <c r="C44">
        <v>7.6230000000000002</v>
      </c>
      <c r="F44">
        <f t="shared" si="0"/>
        <v>-2.282552734222423E-2</v>
      </c>
      <c r="G44">
        <f t="shared" si="3"/>
        <v>1.9926424992633657E-4</v>
      </c>
      <c r="H44" s="3">
        <f t="shared" si="5"/>
        <v>5.9062366171572318</v>
      </c>
      <c r="S44">
        <f t="shared" si="1"/>
        <v>-4.1530848783730055E-2</v>
      </c>
      <c r="T44">
        <f t="shared" si="4"/>
        <v>6.3360905635419726E-3</v>
      </c>
      <c r="U44" s="3">
        <f t="shared" si="2"/>
        <v>4.7892732004844421</v>
      </c>
    </row>
    <row r="45" spans="1:21" x14ac:dyDescent="0.3">
      <c r="A45" s="1">
        <v>36098</v>
      </c>
      <c r="B45">
        <v>624.41999999999996</v>
      </c>
      <c r="C45">
        <v>7.7694999999999999</v>
      </c>
      <c r="F45">
        <f t="shared" si="0"/>
        <v>1.9035819238514974E-2</v>
      </c>
      <c r="G45">
        <f t="shared" si="3"/>
        <v>2.3369356153713931E-4</v>
      </c>
      <c r="H45" s="3">
        <f t="shared" si="5"/>
        <v>6.8109119444356558</v>
      </c>
      <c r="S45">
        <f t="shared" si="1"/>
        <v>4.7119608753416288E-2</v>
      </c>
      <c r="T45">
        <f t="shared" si="4"/>
        <v>5.4677845369241976E-3</v>
      </c>
      <c r="U45" s="3">
        <f t="shared" si="2"/>
        <v>4.8028201302296383</v>
      </c>
    </row>
    <row r="46" spans="1:21" x14ac:dyDescent="0.3">
      <c r="A46" s="1">
        <v>36105</v>
      </c>
      <c r="B46">
        <v>642.6</v>
      </c>
      <c r="C46">
        <v>7.819</v>
      </c>
      <c r="F46">
        <f t="shared" si="0"/>
        <v>6.3508568977250802E-3</v>
      </c>
      <c r="G46">
        <f t="shared" si="3"/>
        <v>2.4700602077144931E-4</v>
      </c>
      <c r="H46" s="3">
        <f t="shared" si="5"/>
        <v>8.1428087763675361</v>
      </c>
      <c r="S46">
        <f t="shared" si="1"/>
        <v>2.8699227803935065E-2</v>
      </c>
      <c r="T46">
        <f t="shared" si="4"/>
        <v>4.8248232225779116E-3</v>
      </c>
      <c r="U46" s="3">
        <f t="shared" si="2"/>
        <v>5.1632711610701172</v>
      </c>
    </row>
    <row r="47" spans="1:21" x14ac:dyDescent="0.3">
      <c r="A47" s="1">
        <v>36112</v>
      </c>
      <c r="B47">
        <v>638.04999999999995</v>
      </c>
      <c r="C47">
        <v>8.1199999999999992</v>
      </c>
      <c r="F47">
        <f t="shared" si="0"/>
        <v>3.7773485031209489E-2</v>
      </c>
      <c r="G47">
        <f t="shared" si="3"/>
        <v>2.2814725762615757E-4</v>
      </c>
      <c r="H47" s="3">
        <f t="shared" si="5"/>
        <v>2.1315051473367532</v>
      </c>
      <c r="S47">
        <f t="shared" si="1"/>
        <v>-7.1057965017728595E-3</v>
      </c>
      <c r="T47">
        <f t="shared" si="4"/>
        <v>4.1052340248096484E-3</v>
      </c>
      <c r="U47" s="3">
        <f t="shared" si="2"/>
        <v>5.4831930236113644</v>
      </c>
    </row>
    <row r="48" spans="1:21" x14ac:dyDescent="0.3">
      <c r="A48" s="1">
        <v>36119</v>
      </c>
      <c r="B48">
        <v>674.05</v>
      </c>
      <c r="C48">
        <v>8.0808999999999997</v>
      </c>
      <c r="F48">
        <f t="shared" si="0"/>
        <v>-4.8269017049440135E-3</v>
      </c>
      <c r="G48">
        <f t="shared" si="3"/>
        <v>3.4053294494942399E-4</v>
      </c>
      <c r="H48" s="3">
        <f t="shared" si="5"/>
        <v>7.9165795164893371</v>
      </c>
      <c r="S48">
        <f t="shared" si="1"/>
        <v>5.4887641957087702E-2</v>
      </c>
      <c r="T48">
        <f t="shared" si="4"/>
        <v>3.4089500028437114E-3</v>
      </c>
      <c r="U48" s="3">
        <f t="shared" si="2"/>
        <v>4.79760280768597</v>
      </c>
    </row>
    <row r="49" spans="1:21" x14ac:dyDescent="0.3">
      <c r="A49" s="1">
        <v>36126</v>
      </c>
      <c r="B49">
        <v>722.34</v>
      </c>
      <c r="C49">
        <v>8.1730999999999998</v>
      </c>
      <c r="F49">
        <f t="shared" si="0"/>
        <v>1.1345021399772509E-2</v>
      </c>
      <c r="G49">
        <f t="shared" si="3"/>
        <v>3.024269761237625E-4</v>
      </c>
      <c r="H49" s="3">
        <f t="shared" si="5"/>
        <v>7.6780819879054523</v>
      </c>
      <c r="S49">
        <f t="shared" si="1"/>
        <v>6.9191650037917052E-2</v>
      </c>
      <c r="T49">
        <f t="shared" si="4"/>
        <v>3.2475089495906384E-3</v>
      </c>
      <c r="U49" s="3">
        <f t="shared" si="2"/>
        <v>4.2556649776896363</v>
      </c>
    </row>
    <row r="50" spans="1:21" x14ac:dyDescent="0.3">
      <c r="A50" s="1">
        <v>36133</v>
      </c>
      <c r="B50">
        <v>681.16</v>
      </c>
      <c r="C50">
        <v>8.0866000000000007</v>
      </c>
      <c r="F50">
        <f t="shared" si="0"/>
        <v>-1.0639903077686051E-2</v>
      </c>
      <c r="G50">
        <f t="shared" si="3"/>
        <v>2.8123083910644241E-4</v>
      </c>
      <c r="H50" s="3">
        <f t="shared" si="5"/>
        <v>7.7737916211851381</v>
      </c>
      <c r="S50">
        <f t="shared" si="1"/>
        <v>-5.8698715016586286E-2</v>
      </c>
      <c r="T50">
        <f t="shared" si="4"/>
        <v>3.3603046544704472E-3</v>
      </c>
      <c r="U50" s="3">
        <f t="shared" si="2"/>
        <v>4.6703585302468831</v>
      </c>
    </row>
    <row r="51" spans="1:21" x14ac:dyDescent="0.3">
      <c r="A51" s="1">
        <v>36140</v>
      </c>
      <c r="B51">
        <v>667.48</v>
      </c>
      <c r="C51">
        <v>8.0336999999999996</v>
      </c>
      <c r="F51">
        <f t="shared" si="0"/>
        <v>-6.5631768503195843E-3</v>
      </c>
      <c r="G51">
        <f t="shared" si="3"/>
        <v>2.6261367613082855E-4</v>
      </c>
      <c r="H51" s="3">
        <f t="shared" si="5"/>
        <v>8.0808012049621016</v>
      </c>
      <c r="S51">
        <f t="shared" si="1"/>
        <v>-2.0287799879701762E-2</v>
      </c>
      <c r="T51">
        <f t="shared" si="4"/>
        <v>3.2674260032263024E-3</v>
      </c>
      <c r="U51" s="3">
        <f t="shared" si="2"/>
        <v>5.5977836250422586</v>
      </c>
    </row>
    <row r="52" spans="1:21" x14ac:dyDescent="0.3">
      <c r="A52" s="1">
        <v>36147</v>
      </c>
      <c r="B52">
        <v>661.18</v>
      </c>
      <c r="C52">
        <v>8.0196000000000005</v>
      </c>
      <c r="F52">
        <f t="shared" si="0"/>
        <v>-1.7566486175217071E-3</v>
      </c>
      <c r="G52">
        <f t="shared" si="3"/>
        <v>2.4105723487009571E-4</v>
      </c>
      <c r="H52" s="3">
        <f t="shared" si="5"/>
        <v>8.3176749947348316</v>
      </c>
      <c r="S52">
        <f t="shared" si="1"/>
        <v>-9.4833098231918815E-3</v>
      </c>
      <c r="T52">
        <f t="shared" si="4"/>
        <v>2.7724251544327481E-3</v>
      </c>
      <c r="U52" s="3">
        <f t="shared" si="2"/>
        <v>5.8555943882441497</v>
      </c>
    </row>
    <row r="53" spans="1:21" x14ac:dyDescent="0.3">
      <c r="A53" s="1">
        <v>36154</v>
      </c>
      <c r="B53">
        <v>701.88</v>
      </c>
      <c r="C53">
        <v>8.0442</v>
      </c>
      <c r="F53">
        <f t="shared" si="0"/>
        <v>3.0627895305457308E-3</v>
      </c>
      <c r="G53">
        <f t="shared" si="3"/>
        <v>2.198928767063098E-4</v>
      </c>
      <c r="H53" s="3">
        <f t="shared" si="5"/>
        <v>8.379709828749764</v>
      </c>
      <c r="S53">
        <f t="shared" si="1"/>
        <v>5.9736331787424435E-2</v>
      </c>
      <c r="T53">
        <f t="shared" si="4"/>
        <v>2.3224769666576489E-3</v>
      </c>
      <c r="U53" s="3">
        <f t="shared" si="2"/>
        <v>4.5286453425483453</v>
      </c>
    </row>
    <row r="54" spans="1:21" x14ac:dyDescent="0.3">
      <c r="A54" s="1">
        <v>36161</v>
      </c>
      <c r="B54">
        <v>701.31</v>
      </c>
      <c r="C54">
        <v>8.1140000000000008</v>
      </c>
      <c r="F54">
        <f t="shared" si="0"/>
        <v>8.63962993082216E-3</v>
      </c>
      <c r="G54">
        <f t="shared" si="3"/>
        <v>2.0330870480175011E-4</v>
      </c>
      <c r="H54" s="3">
        <f t="shared" si="5"/>
        <v>8.1336428198342432</v>
      </c>
      <c r="S54">
        <f t="shared" si="1"/>
        <v>-8.1243456887869047E-4</v>
      </c>
      <c r="T54">
        <f t="shared" si="4"/>
        <v>2.4341418397531315E-3</v>
      </c>
      <c r="U54" s="3">
        <f t="shared" si="2"/>
        <v>6.0178898484728993</v>
      </c>
    </row>
    <row r="55" spans="1:21" x14ac:dyDescent="0.3">
      <c r="A55" s="1">
        <v>36168</v>
      </c>
      <c r="B55">
        <v>738.71</v>
      </c>
      <c r="C55">
        <v>7.8943000000000003</v>
      </c>
      <c r="F55">
        <f t="shared" si="0"/>
        <v>-2.7449984718718897E-2</v>
      </c>
      <c r="G55">
        <f t="shared" si="3"/>
        <v>1.9586915980772003E-4</v>
      </c>
      <c r="H55" s="3">
        <f t="shared" si="5"/>
        <v>4.6910993950563853</v>
      </c>
      <c r="S55">
        <f t="shared" si="1"/>
        <v>5.1955407064256026E-2</v>
      </c>
      <c r="T55">
        <f t="shared" si="4"/>
        <v>2.0330082227574312E-3</v>
      </c>
      <c r="U55" s="3">
        <f t="shared" si="2"/>
        <v>4.8704701776685067</v>
      </c>
    </row>
    <row r="56" spans="1:21" x14ac:dyDescent="0.3">
      <c r="A56" s="1">
        <v>36175</v>
      </c>
      <c r="B56">
        <v>695.93</v>
      </c>
      <c r="C56">
        <v>7.8906000000000001</v>
      </c>
      <c r="F56">
        <f t="shared" si="0"/>
        <v>-4.6880247169942847E-4</v>
      </c>
      <c r="G56">
        <f t="shared" si="3"/>
        <v>2.523503077399959E-4</v>
      </c>
      <c r="H56" s="3">
        <f t="shared" si="5"/>
        <v>8.2838214103285317</v>
      </c>
      <c r="S56">
        <f t="shared" si="1"/>
        <v>-5.9656341174511858E-2</v>
      </c>
      <c r="T56">
        <f t="shared" si="4"/>
        <v>2.0769959665942247E-3</v>
      </c>
      <c r="U56" s="3">
        <f t="shared" si="2"/>
        <v>4.4633584567377138</v>
      </c>
    </row>
    <row r="57" spans="1:21" x14ac:dyDescent="0.3">
      <c r="A57" s="1">
        <v>36182</v>
      </c>
      <c r="B57">
        <v>693.48</v>
      </c>
      <c r="C57">
        <v>7.7275</v>
      </c>
      <c r="F57">
        <f t="shared" si="0"/>
        <v>-2.0886782569702823E-2</v>
      </c>
      <c r="G57">
        <f t="shared" si="3"/>
        <v>2.2878739553944364E-4</v>
      </c>
      <c r="H57" s="3">
        <f t="shared" si="5"/>
        <v>6.4758916873763095</v>
      </c>
      <c r="S57">
        <f t="shared" si="1"/>
        <v>-3.5266804461134308E-3</v>
      </c>
      <c r="T57">
        <f t="shared" si="4"/>
        <v>2.2317100975029116E-3</v>
      </c>
      <c r="U57" s="3">
        <f t="shared" si="2"/>
        <v>6.0994140582578575</v>
      </c>
    </row>
    <row r="58" spans="1:21" x14ac:dyDescent="0.3">
      <c r="A58" s="1">
        <v>36189</v>
      </c>
      <c r="B58">
        <v>722.37</v>
      </c>
      <c r="C58">
        <v>7.7934999999999999</v>
      </c>
      <c r="F58">
        <f t="shared" si="0"/>
        <v>8.5046579228343581E-3</v>
      </c>
      <c r="G58">
        <f t="shared" si="3"/>
        <v>2.4983206304438662E-4</v>
      </c>
      <c r="H58" s="3">
        <f t="shared" si="5"/>
        <v>8.0052103095223028</v>
      </c>
      <c r="S58">
        <f t="shared" si="1"/>
        <v>4.0815072883564965E-2</v>
      </c>
      <c r="T58">
        <f t="shared" si="4"/>
        <v>1.8687898777109541E-3</v>
      </c>
      <c r="U58" s="3">
        <f t="shared" si="2"/>
        <v>5.3910476590857366</v>
      </c>
    </row>
    <row r="59" spans="1:21" x14ac:dyDescent="0.3">
      <c r="A59" s="1">
        <v>36196</v>
      </c>
      <c r="B59">
        <v>737.32</v>
      </c>
      <c r="C59">
        <v>7.8624000000000001</v>
      </c>
      <c r="F59">
        <f t="shared" si="0"/>
        <v>8.8018503977542635E-3</v>
      </c>
      <c r="G59">
        <f t="shared" si="3"/>
        <v>2.3338553807042073E-4</v>
      </c>
      <c r="H59" s="3">
        <f t="shared" si="5"/>
        <v>8.0308677691346748</v>
      </c>
      <c r="S59">
        <f t="shared" si="1"/>
        <v>2.0484517626721092E-2</v>
      </c>
      <c r="T59">
        <f t="shared" si="4"/>
        <v>1.7997595081203147E-3</v>
      </c>
      <c r="U59" s="3">
        <f t="shared" si="2"/>
        <v>6.086951377780415</v>
      </c>
    </row>
    <row r="60" spans="1:21" x14ac:dyDescent="0.3">
      <c r="A60" s="1">
        <v>36203</v>
      </c>
      <c r="B60">
        <v>712.53</v>
      </c>
      <c r="C60">
        <v>7.8609</v>
      </c>
      <c r="F60">
        <f t="shared" si="0"/>
        <v>-1.9079964187550421E-4</v>
      </c>
      <c r="G60">
        <f t="shared" si="3"/>
        <v>2.2052139102992274E-4</v>
      </c>
      <c r="H60" s="3">
        <f t="shared" si="5"/>
        <v>8.4193507725357399</v>
      </c>
      <c r="S60">
        <f t="shared" si="1"/>
        <v>-3.4199974108411246E-2</v>
      </c>
      <c r="T60">
        <f t="shared" si="4"/>
        <v>1.5711301673269824E-3</v>
      </c>
      <c r="U60" s="3">
        <f t="shared" si="2"/>
        <v>5.7115034626593397</v>
      </c>
    </row>
    <row r="61" spans="1:21" x14ac:dyDescent="0.3">
      <c r="A61" s="1">
        <v>36210</v>
      </c>
      <c r="B61">
        <v>725.37</v>
      </c>
      <c r="C61">
        <v>8.0356000000000005</v>
      </c>
      <c r="F61">
        <f t="shared" si="0"/>
        <v>2.1980566003009856E-2</v>
      </c>
      <c r="G61">
        <f t="shared" si="3"/>
        <v>2.0295792463825041E-4</v>
      </c>
      <c r="H61" s="3">
        <f t="shared" si="5"/>
        <v>6.121992444411184</v>
      </c>
      <c r="S61">
        <f t="shared" si="1"/>
        <v>1.7859852981067452E-2</v>
      </c>
      <c r="T61">
        <f t="shared" si="4"/>
        <v>1.4873816617800703E-3</v>
      </c>
      <c r="U61" s="3">
        <f t="shared" si="2"/>
        <v>6.2962843811260232</v>
      </c>
    </row>
    <row r="62" spans="1:21" x14ac:dyDescent="0.3">
      <c r="A62" s="1">
        <v>36217</v>
      </c>
      <c r="B62">
        <v>732.73</v>
      </c>
      <c r="C62">
        <v>8.1537000000000006</v>
      </c>
      <c r="F62">
        <f t="shared" si="0"/>
        <v>1.4590142255725103E-2</v>
      </c>
      <c r="G62">
        <f t="shared" si="3"/>
        <v>2.3320267057899601E-4</v>
      </c>
      <c r="H62" s="3">
        <f t="shared" si="5"/>
        <v>7.4507818399977435</v>
      </c>
      <c r="S62">
        <f t="shared" si="1"/>
        <v>1.0095415279114582E-2</v>
      </c>
      <c r="T62">
        <f t="shared" si="4"/>
        <v>1.3013151467665752E-3</v>
      </c>
      <c r="U62" s="3">
        <f t="shared" si="2"/>
        <v>6.5660610983973591</v>
      </c>
    </row>
    <row r="63" spans="1:21" x14ac:dyDescent="0.3">
      <c r="A63" s="1">
        <v>36224</v>
      </c>
      <c r="B63">
        <v>737.02</v>
      </c>
      <c r="C63">
        <v>8.2579999999999991</v>
      </c>
      <c r="F63">
        <f t="shared" si="0"/>
        <v>1.2710615502316119E-2</v>
      </c>
      <c r="G63">
        <f t="shared" si="3"/>
        <v>2.3284172437410103E-4</v>
      </c>
      <c r="H63" s="3">
        <f t="shared" si="5"/>
        <v>7.671290824171666</v>
      </c>
      <c r="S63">
        <f t="shared" si="1"/>
        <v>5.8377440834522587E-3</v>
      </c>
      <c r="T63">
        <f t="shared" si="4"/>
        <v>1.1189081139239268E-3</v>
      </c>
      <c r="U63" s="3">
        <f t="shared" si="2"/>
        <v>6.7649443672891829</v>
      </c>
    </row>
    <row r="64" spans="1:21" x14ac:dyDescent="0.3">
      <c r="A64" s="1">
        <v>36231</v>
      </c>
      <c r="B64">
        <v>725.36</v>
      </c>
      <c r="C64">
        <v>8.1074000000000002</v>
      </c>
      <c r="F64">
        <f t="shared" si="0"/>
        <v>-1.8405202599032673E-2</v>
      </c>
      <c r="G64">
        <f t="shared" si="3"/>
        <v>2.2782375786908736E-4</v>
      </c>
      <c r="H64" s="3">
        <f t="shared" si="5"/>
        <v>6.9000367399142135</v>
      </c>
      <c r="S64">
        <f t="shared" si="1"/>
        <v>-1.594694552539546E-2</v>
      </c>
      <c r="T64">
        <f t="shared" si="4"/>
        <v>9.6010239439772336E-4</v>
      </c>
      <c r="U64" s="3">
        <f t="shared" si="2"/>
        <v>6.6835977536796278</v>
      </c>
    </row>
    <row r="65" spans="1:21" x14ac:dyDescent="0.3">
      <c r="A65" s="1">
        <v>36238</v>
      </c>
      <c r="B65">
        <v>724.51</v>
      </c>
      <c r="C65">
        <v>8.2011000000000003</v>
      </c>
      <c r="F65">
        <f t="shared" si="0"/>
        <v>1.1491066749989334E-2</v>
      </c>
      <c r="G65">
        <f t="shared" si="3"/>
        <v>2.4007145836132986E-4</v>
      </c>
      <c r="H65" s="3">
        <f t="shared" si="5"/>
        <v>7.7845518050478013</v>
      </c>
      <c r="S65">
        <f t="shared" si="1"/>
        <v>-1.1725190498206852E-3</v>
      </c>
      <c r="T65">
        <f t="shared" si="4"/>
        <v>8.6040647560631732E-4</v>
      </c>
      <c r="U65" s="3">
        <f t="shared" si="2"/>
        <v>7.0565077838190833</v>
      </c>
    </row>
    <row r="66" spans="1:21" x14ac:dyDescent="0.3">
      <c r="A66" s="1">
        <v>36245</v>
      </c>
      <c r="B66">
        <v>731.88</v>
      </c>
      <c r="C66">
        <v>8.3073999999999995</v>
      </c>
      <c r="F66">
        <f t="shared" si="0"/>
        <v>1.2878392243629541E-2</v>
      </c>
      <c r="G66">
        <f t="shared" si="3"/>
        <v>2.3096894231993033E-4</v>
      </c>
      <c r="H66" s="3">
        <f t="shared" si="5"/>
        <v>7.6551524632372958</v>
      </c>
      <c r="S66">
        <f t="shared" si="1"/>
        <v>1.0121001808385247E-2</v>
      </c>
      <c r="T66">
        <f t="shared" si="4"/>
        <v>7.4380635775213452E-4</v>
      </c>
      <c r="U66" s="3">
        <f t="shared" si="2"/>
        <v>7.0660129667386631</v>
      </c>
    </row>
    <row r="67" spans="1:21" x14ac:dyDescent="0.3">
      <c r="A67" s="1">
        <v>36252</v>
      </c>
      <c r="B67">
        <v>746.24</v>
      </c>
      <c r="C67">
        <v>8.2256999999999998</v>
      </c>
      <c r="F67">
        <f t="shared" si="0"/>
        <v>-9.8832844454129626E-3</v>
      </c>
      <c r="G67">
        <f t="shared" si="3"/>
        <v>2.2670032516241618E-4</v>
      </c>
      <c r="H67" s="3">
        <f t="shared" si="5"/>
        <v>7.9610074094184009</v>
      </c>
      <c r="S67">
        <f t="shared" si="1"/>
        <v>1.9430698185652889E-2</v>
      </c>
      <c r="T67">
        <f t="shared" si="4"/>
        <v>6.6223413399220691E-4</v>
      </c>
      <c r="U67" s="3">
        <f t="shared" si="2"/>
        <v>6.7497727355258554</v>
      </c>
    </row>
    <row r="68" spans="1:21" x14ac:dyDescent="0.3">
      <c r="A68" s="1">
        <v>36259</v>
      </c>
      <c r="B68">
        <v>767.69</v>
      </c>
      <c r="C68">
        <v>8.2787000000000006</v>
      </c>
      <c r="F68">
        <f t="shared" ref="F68:F131" si="6">LN(C68/C67)</f>
        <v>6.4225518266302845E-3</v>
      </c>
      <c r="G68">
        <f t="shared" si="3"/>
        <v>2.1696061420128535E-4</v>
      </c>
      <c r="H68" s="3">
        <f t="shared" si="5"/>
        <v>8.2456718646407818</v>
      </c>
      <c r="S68">
        <f t="shared" ref="S68:S131" si="7">LN(B68/B67)</f>
        <v>2.8338741545412667E-2</v>
      </c>
      <c r="T68">
        <f t="shared" si="4"/>
        <v>6.3339172965049743E-4</v>
      </c>
      <c r="U68" s="3">
        <f t="shared" ref="U68:U131" si="8">-LN(T68)-S68*S68/T68</f>
        <v>6.0965105898837173</v>
      </c>
    </row>
    <row r="69" spans="1:21" x14ac:dyDescent="0.3">
      <c r="A69" s="1">
        <v>36266</v>
      </c>
      <c r="B69">
        <v>765.71</v>
      </c>
      <c r="C69">
        <v>8.3010999999999999</v>
      </c>
      <c r="F69">
        <f t="shared" si="6"/>
        <v>2.702084901991867E-3</v>
      </c>
      <c r="G69">
        <f t="shared" ref="G69:G132" si="9">$L$3+$M$3*G68+($N$3)*F68^2</f>
        <v>2.0386539510977865E-4</v>
      </c>
      <c r="H69" s="3">
        <f t="shared" si="5"/>
        <v>8.4622364746224612</v>
      </c>
      <c r="S69">
        <f t="shared" si="7"/>
        <v>-2.5824978484851645E-3</v>
      </c>
      <c r="T69">
        <f t="shared" ref="T69:T132" si="10">$Y$3+$Z$3*T68+($AA$3)*S68^2</f>
        <v>6.6851721967491843E-4</v>
      </c>
      <c r="U69" s="3">
        <f t="shared" si="8"/>
        <v>7.3004721527419667</v>
      </c>
    </row>
    <row r="70" spans="1:21" x14ac:dyDescent="0.3">
      <c r="A70" s="1">
        <v>36273</v>
      </c>
      <c r="B70">
        <v>777.73</v>
      </c>
      <c r="C70">
        <v>8.3856999999999999</v>
      </c>
      <c r="F70">
        <f t="shared" si="6"/>
        <v>1.0139838058080001E-2</v>
      </c>
      <c r="G70">
        <f t="shared" si="9"/>
        <v>1.9011926441825562E-4</v>
      </c>
      <c r="H70" s="3">
        <f t="shared" ref="H70:H133" si="11">-LN(G70)-F70*F70/G70</f>
        <v>8.0270599344173821</v>
      </c>
      <c r="S70">
        <f t="shared" si="7"/>
        <v>1.5575912264044872E-2</v>
      </c>
      <c r="T70">
        <f t="shared" si="10"/>
        <v>5.8732993977101268E-4</v>
      </c>
      <c r="U70" s="3">
        <f t="shared" si="8"/>
        <v>7.0268526864454639</v>
      </c>
    </row>
    <row r="71" spans="1:21" x14ac:dyDescent="0.3">
      <c r="A71" s="1">
        <v>36280</v>
      </c>
      <c r="B71">
        <v>776.95</v>
      </c>
      <c r="C71">
        <v>8.4198000000000004</v>
      </c>
      <c r="F71">
        <f t="shared" si="6"/>
        <v>4.0582008032344959E-3</v>
      </c>
      <c r="G71">
        <f t="shared" si="9"/>
        <v>1.8776719480049277E-4</v>
      </c>
      <c r="H71" s="3">
        <f t="shared" si="11"/>
        <v>8.4925980442962814</v>
      </c>
      <c r="S71">
        <f t="shared" si="7"/>
        <v>-1.0034220102472474E-3</v>
      </c>
      <c r="T71">
        <f t="shared" si="10"/>
        <v>5.5339349448791601E-4</v>
      </c>
      <c r="U71" s="3">
        <f t="shared" si="8"/>
        <v>7.4976218252399427</v>
      </c>
    </row>
    <row r="72" spans="1:21" x14ac:dyDescent="0.3">
      <c r="A72" s="1">
        <v>36287</v>
      </c>
      <c r="B72">
        <v>765.16</v>
      </c>
      <c r="C72">
        <v>8.3101000000000003</v>
      </c>
      <c r="F72">
        <f t="shared" si="6"/>
        <v>-1.3114432513711274E-2</v>
      </c>
      <c r="G72">
        <f t="shared" si="9"/>
        <v>1.7790819577502386E-4</v>
      </c>
      <c r="H72" s="3">
        <f t="shared" si="11"/>
        <v>7.6675176722273068</v>
      </c>
      <c r="S72">
        <f t="shared" si="7"/>
        <v>-1.5291035948290434E-2</v>
      </c>
      <c r="T72">
        <f t="shared" si="10"/>
        <v>4.9223168574833776E-4</v>
      </c>
      <c r="U72" s="3">
        <f t="shared" si="8"/>
        <v>7.1415494061895446</v>
      </c>
    </row>
    <row r="73" spans="1:21" x14ac:dyDescent="0.3">
      <c r="A73" s="1">
        <v>36294</v>
      </c>
      <c r="B73">
        <v>774.5</v>
      </c>
      <c r="C73">
        <v>8.4046000000000003</v>
      </c>
      <c r="F73">
        <f t="shared" si="6"/>
        <v>1.1307532518998412E-2</v>
      </c>
      <c r="G73">
        <f t="shared" si="9"/>
        <v>1.8423416138997265E-4</v>
      </c>
      <c r="H73" s="3">
        <f t="shared" si="11"/>
        <v>7.9052933116922413</v>
      </c>
      <c r="S73">
        <f t="shared" si="7"/>
        <v>1.2132697572470553E-2</v>
      </c>
      <c r="T73">
        <f t="shared" si="10"/>
        <v>4.7426904953515672E-4</v>
      </c>
      <c r="U73" s="3">
        <f t="shared" si="8"/>
        <v>7.3433584752552337</v>
      </c>
    </row>
    <row r="74" spans="1:21" x14ac:dyDescent="0.3">
      <c r="A74" s="1">
        <v>36301</v>
      </c>
      <c r="B74">
        <v>795.18</v>
      </c>
      <c r="C74">
        <v>8.4741999999999997</v>
      </c>
      <c r="F74">
        <f t="shared" si="6"/>
        <v>8.2470785224679228E-3</v>
      </c>
      <c r="G74">
        <f t="shared" si="9"/>
        <v>1.8530073979041635E-4</v>
      </c>
      <c r="H74" s="3">
        <f t="shared" si="11"/>
        <v>8.226482226044002</v>
      </c>
      <c r="S74">
        <f t="shared" si="7"/>
        <v>2.635084426371901E-2</v>
      </c>
      <c r="T74">
        <f t="shared" si="10"/>
        <v>4.475938895092321E-4</v>
      </c>
      <c r="U74" s="3">
        <f t="shared" si="8"/>
        <v>6.1602916309415168</v>
      </c>
    </row>
    <row r="75" spans="1:21" x14ac:dyDescent="0.3">
      <c r="A75" s="1">
        <v>36308</v>
      </c>
      <c r="B75">
        <v>772.15</v>
      </c>
      <c r="C75">
        <v>8.5984999999999996</v>
      </c>
      <c r="F75">
        <f t="shared" si="6"/>
        <v>1.4561515911354071E-2</v>
      </c>
      <c r="G75">
        <f t="shared" si="9"/>
        <v>1.8065463765847288E-4</v>
      </c>
      <c r="H75" s="3">
        <f t="shared" si="11"/>
        <v>7.4452046224929811</v>
      </c>
      <c r="S75">
        <f t="shared" si="7"/>
        <v>-2.9389672451632366E-2</v>
      </c>
      <c r="T75">
        <f t="shared" si="10"/>
        <v>5.0128919667400708E-4</v>
      </c>
      <c r="U75" s="3">
        <f t="shared" si="8"/>
        <v>5.875264424992058</v>
      </c>
    </row>
    <row r="76" spans="1:21" x14ac:dyDescent="0.3">
      <c r="A76" s="1">
        <v>36315</v>
      </c>
      <c r="B76">
        <v>794.28</v>
      </c>
      <c r="C76">
        <v>8.5980000000000008</v>
      </c>
      <c r="F76">
        <f t="shared" si="6"/>
        <v>-5.8151368027165261E-5</v>
      </c>
      <c r="G76">
        <f t="shared" si="9"/>
        <v>1.9014952286677003E-4</v>
      </c>
      <c r="H76" s="3">
        <f t="shared" si="11"/>
        <v>8.5676820490369678</v>
      </c>
      <c r="S76">
        <f t="shared" si="7"/>
        <v>2.8257212249821816E-2</v>
      </c>
      <c r="T76">
        <f t="shared" si="10"/>
        <v>5.6866747600610142E-4</v>
      </c>
      <c r="U76" s="3">
        <f t="shared" si="8"/>
        <v>6.068107589147429</v>
      </c>
    </row>
    <row r="77" spans="1:21" x14ac:dyDescent="0.3">
      <c r="A77" s="1">
        <v>36322</v>
      </c>
      <c r="B77">
        <v>821.17</v>
      </c>
      <c r="C77">
        <v>8.4353999999999996</v>
      </c>
      <c r="F77">
        <f t="shared" si="6"/>
        <v>-1.9092481742310301E-2</v>
      </c>
      <c r="G77">
        <f t="shared" si="9"/>
        <v>1.7832393480624777E-4</v>
      </c>
      <c r="H77" s="3">
        <f t="shared" si="11"/>
        <v>6.5877476563180419</v>
      </c>
      <c r="S77">
        <f t="shared" si="7"/>
        <v>3.3294108654110442E-2</v>
      </c>
      <c r="T77">
        <f t="shared" si="10"/>
        <v>6.1485403532762512E-4</v>
      </c>
      <c r="U77" s="3">
        <f t="shared" si="8"/>
        <v>5.5912625285299296</v>
      </c>
    </row>
    <row r="78" spans="1:21" x14ac:dyDescent="0.3">
      <c r="A78" s="1">
        <v>36329</v>
      </c>
      <c r="B78">
        <v>832.33</v>
      </c>
      <c r="C78">
        <v>8.4014000000000006</v>
      </c>
      <c r="F78">
        <f t="shared" si="6"/>
        <v>-4.0387777031907629E-3</v>
      </c>
      <c r="G78">
        <f t="shared" si="9"/>
        <v>2.0230136366313249E-4</v>
      </c>
      <c r="H78" s="3">
        <f t="shared" si="11"/>
        <v>8.4251212505624604</v>
      </c>
      <c r="S78">
        <f t="shared" si="7"/>
        <v>1.3498844224935113E-2</v>
      </c>
      <c r="T78">
        <f t="shared" si="10"/>
        <v>6.9549966613878869E-4</v>
      </c>
      <c r="U78" s="3">
        <f t="shared" si="8"/>
        <v>7.0088830706577232</v>
      </c>
    </row>
    <row r="79" spans="1:21" x14ac:dyDescent="0.3">
      <c r="A79" s="1">
        <v>36336</v>
      </c>
      <c r="B79">
        <v>830.57</v>
      </c>
      <c r="C79">
        <v>8.3659999999999997</v>
      </c>
      <c r="F79">
        <f t="shared" si="6"/>
        <v>-4.2224856085822044E-3</v>
      </c>
      <c r="G79">
        <f t="shared" si="9"/>
        <v>1.896806197752163E-4</v>
      </c>
      <c r="H79" s="3">
        <f t="shared" si="11"/>
        <v>8.4761719779112763</v>
      </c>
      <c r="S79">
        <f t="shared" si="7"/>
        <v>-2.1167847220886541E-3</v>
      </c>
      <c r="T79">
        <f t="shared" si="10"/>
        <v>6.3367444452012457E-4</v>
      </c>
      <c r="U79" s="3">
        <f t="shared" si="8"/>
        <v>7.3569041263942667</v>
      </c>
    </row>
    <row r="80" spans="1:21" x14ac:dyDescent="0.3">
      <c r="A80" s="1">
        <v>36343</v>
      </c>
      <c r="B80">
        <v>846.99</v>
      </c>
      <c r="C80">
        <v>8.4791000000000007</v>
      </c>
      <c r="F80">
        <f t="shared" si="6"/>
        <v>1.3428439075926188E-2</v>
      </c>
      <c r="G80">
        <f t="shared" si="9"/>
        <v>1.7958521851828201E-4</v>
      </c>
      <c r="H80" s="3">
        <f t="shared" si="11"/>
        <v>7.6207525884455993</v>
      </c>
      <c r="S80">
        <f t="shared" si="7"/>
        <v>1.9576676131127249E-2</v>
      </c>
      <c r="T80">
        <f t="shared" si="10"/>
        <v>5.5848242340860723E-4</v>
      </c>
      <c r="U80" s="3">
        <f t="shared" si="8"/>
        <v>6.8040594613469692</v>
      </c>
    </row>
    <row r="81" spans="1:21" x14ac:dyDescent="0.3">
      <c r="A81" s="1">
        <v>36350</v>
      </c>
      <c r="B81">
        <v>830.88</v>
      </c>
      <c r="C81">
        <v>8.5585000000000004</v>
      </c>
      <c r="F81">
        <f t="shared" si="6"/>
        <v>9.3206290576490405E-3</v>
      </c>
      <c r="G81">
        <f t="shared" si="9"/>
        <v>1.8636170852699834E-4</v>
      </c>
      <c r="H81" s="3">
        <f t="shared" si="11"/>
        <v>8.1216624340078081</v>
      </c>
      <c r="S81">
        <f t="shared" si="7"/>
        <v>-1.9203508110907059E-2</v>
      </c>
      <c r="T81">
        <f t="shared" si="10"/>
        <v>5.4917818700671859E-4</v>
      </c>
      <c r="U81" s="3">
        <f t="shared" si="8"/>
        <v>6.8355847416331059</v>
      </c>
    </row>
    <row r="82" spans="1:21" x14ac:dyDescent="0.3">
      <c r="A82" s="1">
        <v>36357</v>
      </c>
      <c r="B82">
        <v>826.16</v>
      </c>
      <c r="C82">
        <v>8.5649999999999995</v>
      </c>
      <c r="F82">
        <f t="shared" si="6"/>
        <v>7.5919062250121244E-4</v>
      </c>
      <c r="G82">
        <f t="shared" si="9"/>
        <v>1.8325181728716831E-4</v>
      </c>
      <c r="H82" s="3">
        <f t="shared" si="11"/>
        <v>8.6015040632348825</v>
      </c>
      <c r="S82">
        <f t="shared" si="7"/>
        <v>-5.6969207328603578E-3</v>
      </c>
      <c r="T82">
        <f t="shared" si="10"/>
        <v>5.3955744385029362E-4</v>
      </c>
      <c r="U82" s="3">
        <f t="shared" si="8"/>
        <v>7.4646103287336381</v>
      </c>
    </row>
    <row r="83" spans="1:21" x14ac:dyDescent="0.3">
      <c r="A83" s="1">
        <v>36364</v>
      </c>
      <c r="B83">
        <v>809.95</v>
      </c>
      <c r="C83">
        <v>8.3580000000000005</v>
      </c>
      <c r="F83">
        <f t="shared" si="6"/>
        <v>-2.4464967750359515E-2</v>
      </c>
      <c r="G83">
        <f t="shared" si="9"/>
        <v>1.7278280525877021E-4</v>
      </c>
      <c r="H83" s="3">
        <f t="shared" si="11"/>
        <v>5.1993883433381072</v>
      </c>
      <c r="S83">
        <f t="shared" si="7"/>
        <v>-1.9815941997001471E-2</v>
      </c>
      <c r="T83">
        <f t="shared" si="10"/>
        <v>4.8523850370811323E-4</v>
      </c>
      <c r="U83" s="3">
        <f t="shared" si="8"/>
        <v>6.8216359000734412</v>
      </c>
    </row>
    <row r="84" spans="1:21" x14ac:dyDescent="0.3">
      <c r="A84" s="1">
        <v>36371</v>
      </c>
      <c r="B84">
        <v>823.27</v>
      </c>
      <c r="C84">
        <v>8.2065000000000001</v>
      </c>
      <c r="F84">
        <f t="shared" si="6"/>
        <v>-1.8292640835870472E-2</v>
      </c>
      <c r="G84">
        <f t="shared" si="9"/>
        <v>2.1935721351398616E-4</v>
      </c>
      <c r="H84" s="3">
        <f t="shared" si="11"/>
        <v>6.8993487996626595</v>
      </c>
      <c r="S84">
        <f t="shared" si="7"/>
        <v>1.6311697552111495E-2</v>
      </c>
      <c r="T84">
        <f t="shared" si="10"/>
        <v>4.9047366523377134E-4</v>
      </c>
      <c r="U84" s="3">
        <f t="shared" si="8"/>
        <v>7.0776603500985216</v>
      </c>
    </row>
    <row r="85" spans="1:21" x14ac:dyDescent="0.3">
      <c r="A85" s="1">
        <v>36378</v>
      </c>
      <c r="B85">
        <v>801.38</v>
      </c>
      <c r="C85">
        <v>8.2010000000000005</v>
      </c>
      <c r="F85">
        <f t="shared" si="6"/>
        <v>-6.7042513557905524E-4</v>
      </c>
      <c r="G85">
        <f t="shared" si="9"/>
        <v>2.328248750877542E-4</v>
      </c>
      <c r="H85" s="3">
        <f t="shared" si="11"/>
        <v>8.3632934898742555</v>
      </c>
      <c r="S85">
        <f t="shared" si="7"/>
        <v>-2.6948973354057396E-2</v>
      </c>
      <c r="T85">
        <f t="shared" si="10"/>
        <v>4.7728244574272804E-4</v>
      </c>
      <c r="U85" s="3">
        <f t="shared" si="8"/>
        <v>6.125772370747784</v>
      </c>
    </row>
    <row r="86" spans="1:21" x14ac:dyDescent="0.3">
      <c r="A86" s="1">
        <v>36385</v>
      </c>
      <c r="B86">
        <v>831.56</v>
      </c>
      <c r="C86">
        <v>8.3172999999999995</v>
      </c>
      <c r="F86">
        <f t="shared" si="6"/>
        <v>1.4081584880313374E-2</v>
      </c>
      <c r="G86">
        <f t="shared" si="9"/>
        <v>2.1297383067531069E-4</v>
      </c>
      <c r="H86" s="3">
        <f t="shared" si="11"/>
        <v>7.5232830543508129</v>
      </c>
      <c r="S86">
        <f t="shared" si="7"/>
        <v>3.6968213214712116E-2</v>
      </c>
      <c r="T86">
        <f t="shared" si="10"/>
        <v>5.3001370740570364E-4</v>
      </c>
      <c r="U86" s="3">
        <f t="shared" si="8"/>
        <v>4.9640917575447432</v>
      </c>
    </row>
    <row r="87" spans="1:21" x14ac:dyDescent="0.3">
      <c r="A87" s="1">
        <v>36392</v>
      </c>
      <c r="B87">
        <v>844.84</v>
      </c>
      <c r="C87">
        <v>8.2125000000000004</v>
      </c>
      <c r="F87">
        <f t="shared" si="6"/>
        <v>-1.2680299123858676E-2</v>
      </c>
      <c r="G87">
        <f t="shared" si="9"/>
        <v>2.1509380921314297E-4</v>
      </c>
      <c r="H87" s="3">
        <f t="shared" si="11"/>
        <v>7.6969020692512871</v>
      </c>
      <c r="S87">
        <f t="shared" si="7"/>
        <v>1.5843805537028025E-2</v>
      </c>
      <c r="T87">
        <f t="shared" si="10"/>
        <v>6.6163723341406658E-4</v>
      </c>
      <c r="U87" s="3">
        <f t="shared" si="8"/>
        <v>6.9413916152107138</v>
      </c>
    </row>
    <row r="88" spans="1:21" x14ac:dyDescent="0.3">
      <c r="A88" s="1">
        <v>36399</v>
      </c>
      <c r="B88">
        <v>865.95</v>
      </c>
      <c r="C88">
        <v>8.3299000000000003</v>
      </c>
      <c r="F88">
        <f t="shared" si="6"/>
        <v>1.4194067494043528E-2</v>
      </c>
      <c r="G88">
        <f t="shared" si="9"/>
        <v>2.1335968504549677E-4</v>
      </c>
      <c r="H88" s="3">
        <f t="shared" si="11"/>
        <v>7.5082498952054282</v>
      </c>
      <c r="S88">
        <f t="shared" si="7"/>
        <v>2.4679909859110803E-2</v>
      </c>
      <c r="T88">
        <f t="shared" si="10"/>
        <v>6.1543277525392265E-4</v>
      </c>
      <c r="U88" s="3">
        <f t="shared" si="8"/>
        <v>6.4034781224632411</v>
      </c>
    </row>
    <row r="89" spans="1:21" x14ac:dyDescent="0.3">
      <c r="A89" s="1">
        <v>36406</v>
      </c>
      <c r="B89">
        <v>851.83</v>
      </c>
      <c r="C89">
        <v>8.1920000000000002</v>
      </c>
      <c r="F89">
        <f t="shared" si="6"/>
        <v>-1.6693383007620393E-2</v>
      </c>
      <c r="G89">
        <f t="shared" si="9"/>
        <v>2.1569961549217404E-4</v>
      </c>
      <c r="H89" s="3">
        <f t="shared" si="11"/>
        <v>7.1496927116227118</v>
      </c>
      <c r="S89">
        <f t="shared" si="7"/>
        <v>-1.6440193771030249E-2</v>
      </c>
      <c r="T89">
        <f t="shared" si="10"/>
        <v>6.2701966670155706E-4</v>
      </c>
      <c r="U89" s="3">
        <f t="shared" si="8"/>
        <v>6.943477637440072</v>
      </c>
    </row>
    <row r="90" spans="1:21" x14ac:dyDescent="0.3">
      <c r="A90" s="1">
        <v>36413</v>
      </c>
      <c r="B90">
        <v>851.87</v>
      </c>
      <c r="C90">
        <v>8.2914999999999992</v>
      </c>
      <c r="F90">
        <f t="shared" si="6"/>
        <v>1.2072825374864215E-2</v>
      </c>
      <c r="G90">
        <f t="shared" si="9"/>
        <v>2.2470618306314307E-4</v>
      </c>
      <c r="H90" s="3">
        <f t="shared" si="11"/>
        <v>7.7520782241829389</v>
      </c>
      <c r="S90">
        <f t="shared" si="7"/>
        <v>4.6956623827400831E-5</v>
      </c>
      <c r="T90">
        <f t="shared" si="10"/>
        <v>5.8973039058366167E-4</v>
      </c>
      <c r="U90" s="3">
        <f t="shared" si="8"/>
        <v>7.435841351748584</v>
      </c>
    </row>
    <row r="91" spans="1:21" x14ac:dyDescent="0.3">
      <c r="A91" s="1">
        <v>36420</v>
      </c>
      <c r="B91">
        <v>839.55</v>
      </c>
      <c r="C91">
        <v>8.2640999999999991</v>
      </c>
      <c r="F91">
        <f t="shared" si="6"/>
        <v>-3.3100612502536984E-3</v>
      </c>
      <c r="G91">
        <f t="shared" si="9"/>
        <v>2.1977040891417188E-4</v>
      </c>
      <c r="H91" s="3">
        <f t="shared" si="11"/>
        <v>8.3730728269767276</v>
      </c>
      <c r="S91">
        <f t="shared" si="7"/>
        <v>-1.4567899022371093E-2</v>
      </c>
      <c r="T91">
        <f t="shared" si="10"/>
        <v>5.2186238397462217E-4</v>
      </c>
      <c r="U91" s="3">
        <f t="shared" si="8"/>
        <v>7.1514406491729483</v>
      </c>
    </row>
    <row r="92" spans="1:21" x14ac:dyDescent="0.3">
      <c r="A92" s="1">
        <v>36427</v>
      </c>
      <c r="B92">
        <v>835.39</v>
      </c>
      <c r="C92">
        <v>8.2530000000000001</v>
      </c>
      <c r="F92">
        <f t="shared" si="6"/>
        <v>-1.3440618112154357E-3</v>
      </c>
      <c r="G92">
        <f t="shared" si="9"/>
        <v>2.0335450004103166E-4</v>
      </c>
      <c r="H92" s="3">
        <f t="shared" si="11"/>
        <v>8.4916762842663669</v>
      </c>
      <c r="S92">
        <f t="shared" si="7"/>
        <v>-4.9673523276702707E-3</v>
      </c>
      <c r="T92">
        <f t="shared" si="10"/>
        <v>4.9556302692494965E-4</v>
      </c>
      <c r="U92" s="3">
        <f t="shared" si="8"/>
        <v>7.5600249925109235</v>
      </c>
    </row>
    <row r="93" spans="1:21" x14ac:dyDescent="0.3">
      <c r="A93" s="1">
        <v>36434</v>
      </c>
      <c r="B93">
        <v>835.09</v>
      </c>
      <c r="C93">
        <v>8.1487999999999996</v>
      </c>
      <c r="F93">
        <f t="shared" si="6"/>
        <v>-1.2706093462344151E-2</v>
      </c>
      <c r="G93">
        <f t="shared" si="9"/>
        <v>1.8919893975905878E-4</v>
      </c>
      <c r="H93" s="3">
        <f t="shared" si="11"/>
        <v>7.7194043392899134</v>
      </c>
      <c r="S93">
        <f t="shared" si="7"/>
        <v>-3.591782041391731E-4</v>
      </c>
      <c r="T93">
        <f t="shared" si="10"/>
        <v>4.4812131867209745E-4</v>
      </c>
      <c r="U93" s="3">
        <f t="shared" si="8"/>
        <v>7.7101586730837681</v>
      </c>
    </row>
    <row r="94" spans="1:21" x14ac:dyDescent="0.3">
      <c r="A94" s="1">
        <v>36441</v>
      </c>
      <c r="B94">
        <v>866.99</v>
      </c>
      <c r="C94">
        <v>8.1769999999999996</v>
      </c>
      <c r="F94">
        <f t="shared" si="6"/>
        <v>3.4546580316371102E-3</v>
      </c>
      <c r="G94">
        <f t="shared" si="9"/>
        <v>1.924197896796773E-4</v>
      </c>
      <c r="H94" s="3">
        <f t="shared" si="11"/>
        <v>8.4938070792924396</v>
      </c>
      <c r="S94">
        <f t="shared" si="7"/>
        <v>3.7487939214980795E-2</v>
      </c>
      <c r="T94">
        <f t="shared" si="10"/>
        <v>4.0586505338377732E-4</v>
      </c>
      <c r="U94" s="3">
        <f t="shared" si="8"/>
        <v>4.3468966033429366</v>
      </c>
    </row>
    <row r="95" spans="1:21" x14ac:dyDescent="0.3">
      <c r="A95" s="1">
        <v>36448</v>
      </c>
      <c r="B95">
        <v>836.56</v>
      </c>
      <c r="C95">
        <v>8.0859000000000005</v>
      </c>
      <c r="F95">
        <f t="shared" si="6"/>
        <v>-1.1203531091901352E-2</v>
      </c>
      <c r="G95">
        <f t="shared" si="9"/>
        <v>1.8126379692307444E-4</v>
      </c>
      <c r="H95" s="3">
        <f t="shared" si="11"/>
        <v>7.9230906357163455</v>
      </c>
      <c r="S95">
        <f t="shared" si="7"/>
        <v>-3.5729197398316377E-2</v>
      </c>
      <c r="T95">
        <f t="shared" si="10"/>
        <v>5.6527006335501805E-4</v>
      </c>
      <c r="U95" s="3">
        <f t="shared" si="8"/>
        <v>5.2198606693208802</v>
      </c>
    </row>
    <row r="96" spans="1:21" x14ac:dyDescent="0.3">
      <c r="A96" s="1">
        <v>36455</v>
      </c>
      <c r="B96">
        <v>873.32</v>
      </c>
      <c r="C96">
        <v>8.1</v>
      </c>
      <c r="F96">
        <f t="shared" si="6"/>
        <v>1.7422575904541334E-3</v>
      </c>
      <c r="G96">
        <f t="shared" si="9"/>
        <v>1.8267624247408101E-4</v>
      </c>
      <c r="H96" s="3">
        <f t="shared" si="11"/>
        <v>8.5911785198100112</v>
      </c>
      <c r="S96">
        <f t="shared" si="7"/>
        <v>4.3003795504582588E-2</v>
      </c>
      <c r="T96">
        <f t="shared" si="10"/>
        <v>6.7808462639642108E-4</v>
      </c>
      <c r="U96" s="3">
        <f t="shared" si="8"/>
        <v>4.5689587728801921</v>
      </c>
    </row>
    <row r="97" spans="1:21" x14ac:dyDescent="0.3">
      <c r="A97" s="1">
        <v>36462</v>
      </c>
      <c r="B97">
        <v>923</v>
      </c>
      <c r="C97">
        <v>8.1893999999999991</v>
      </c>
      <c r="F97">
        <f t="shared" si="6"/>
        <v>1.0976573429674584E-2</v>
      </c>
      <c r="G97">
        <f t="shared" si="9"/>
        <v>1.7254247800352628E-4</v>
      </c>
      <c r="H97" s="3">
        <f t="shared" si="11"/>
        <v>7.9665743362827302</v>
      </c>
      <c r="S97">
        <f t="shared" si="7"/>
        <v>5.5327193707936248E-2</v>
      </c>
      <c r="T97">
        <f t="shared" si="10"/>
        <v>8.4959126725641916E-4</v>
      </c>
      <c r="U97" s="3">
        <f t="shared" si="8"/>
        <v>3.4677304358448922</v>
      </c>
    </row>
    <row r="98" spans="1:21" x14ac:dyDescent="0.3">
      <c r="A98" s="1">
        <v>36469</v>
      </c>
      <c r="B98">
        <v>943.84</v>
      </c>
      <c r="C98">
        <v>8.2992000000000008</v>
      </c>
      <c r="F98">
        <f t="shared" si="6"/>
        <v>1.3318489506931125E-2</v>
      </c>
      <c r="G98">
        <f t="shared" si="9"/>
        <v>1.7513987152014749E-4</v>
      </c>
      <c r="H98" s="3">
        <f t="shared" si="11"/>
        <v>7.6371227776220687</v>
      </c>
      <c r="S98">
        <f t="shared" si="7"/>
        <v>2.2327425751913012E-2</v>
      </c>
      <c r="T98">
        <f t="shared" si="10"/>
        <v>1.1574142796886332E-3</v>
      </c>
      <c r="U98" s="3">
        <f t="shared" si="8"/>
        <v>6.3308533438260532</v>
      </c>
    </row>
    <row r="99" spans="1:21" x14ac:dyDescent="0.3">
      <c r="A99" s="1">
        <v>36476</v>
      </c>
      <c r="B99">
        <v>974.46</v>
      </c>
      <c r="C99">
        <v>8.3543000000000003</v>
      </c>
      <c r="F99">
        <f t="shared" si="6"/>
        <v>6.6172517560691259E-3</v>
      </c>
      <c r="G99">
        <f t="shared" si="9"/>
        <v>1.8248581272536422E-4</v>
      </c>
      <c r="H99" s="3">
        <f t="shared" si="11"/>
        <v>8.3688851123039285</v>
      </c>
      <c r="S99">
        <f t="shared" si="7"/>
        <v>3.1926811159801241E-2</v>
      </c>
      <c r="T99">
        <f t="shared" si="10"/>
        <v>1.0557753824444523E-3</v>
      </c>
      <c r="U99" s="3">
        <f t="shared" si="8"/>
        <v>5.8880081057408198</v>
      </c>
    </row>
    <row r="100" spans="1:21" x14ac:dyDescent="0.3">
      <c r="A100" s="1">
        <v>36483</v>
      </c>
      <c r="B100">
        <v>1019.58</v>
      </c>
      <c r="C100">
        <v>8.3254999999999999</v>
      </c>
      <c r="F100">
        <f t="shared" si="6"/>
        <v>-3.4532822480335405E-3</v>
      </c>
      <c r="G100">
        <f t="shared" si="9"/>
        <v>1.7614084987495937E-4</v>
      </c>
      <c r="H100" s="3">
        <f t="shared" si="11"/>
        <v>8.5765241995448456</v>
      </c>
      <c r="S100">
        <f t="shared" si="7"/>
        <v>4.5262585359502602E-2</v>
      </c>
      <c r="T100">
        <f t="shared" si="10"/>
        <v>1.0444165365462916E-3</v>
      </c>
      <c r="U100" s="3">
        <f t="shared" si="8"/>
        <v>4.9027216332786754</v>
      </c>
    </row>
    <row r="101" spans="1:21" x14ac:dyDescent="0.3">
      <c r="A101" s="1">
        <v>36490</v>
      </c>
      <c r="B101">
        <v>1041.31</v>
      </c>
      <c r="C101">
        <v>8.4407999999999994</v>
      </c>
      <c r="F101">
        <f t="shared" si="6"/>
        <v>1.3753996722710923E-2</v>
      </c>
      <c r="G101">
        <f t="shared" si="9"/>
        <v>1.6806104257863585E-4</v>
      </c>
      <c r="H101" s="3">
        <f t="shared" si="11"/>
        <v>7.5655659431203919</v>
      </c>
      <c r="S101">
        <f t="shared" si="7"/>
        <v>2.1088758096058865E-2</v>
      </c>
      <c r="T101">
        <f t="shared" si="10"/>
        <v>1.1772413820564341E-3</v>
      </c>
      <c r="U101" s="3">
        <f t="shared" si="8"/>
        <v>6.366803539448239</v>
      </c>
    </row>
    <row r="102" spans="1:21" x14ac:dyDescent="0.3">
      <c r="A102" s="1">
        <v>36497</v>
      </c>
      <c r="B102">
        <v>1095.6400000000001</v>
      </c>
      <c r="C102">
        <v>8.5533000000000001</v>
      </c>
      <c r="F102">
        <f t="shared" si="6"/>
        <v>1.3240082549907618E-2</v>
      </c>
      <c r="G102">
        <f t="shared" si="9"/>
        <v>1.7783076807621818E-4</v>
      </c>
      <c r="H102" s="3">
        <f t="shared" si="11"/>
        <v>7.6489107333427144</v>
      </c>
      <c r="S102">
        <f t="shared" si="7"/>
        <v>5.0859131527397052E-2</v>
      </c>
      <c r="T102">
        <f t="shared" si="10"/>
        <v>1.0645935843755037E-3</v>
      </c>
      <c r="U102" s="3">
        <f t="shared" si="8"/>
        <v>4.4154544350185283</v>
      </c>
    </row>
    <row r="103" spans="1:21" x14ac:dyDescent="0.3">
      <c r="A103" s="1">
        <v>36504</v>
      </c>
      <c r="B103">
        <v>1126.03</v>
      </c>
      <c r="C103">
        <v>8.4685000000000006</v>
      </c>
      <c r="F103">
        <f t="shared" si="6"/>
        <v>-9.9637760466138661E-3</v>
      </c>
      <c r="G103">
        <f t="shared" si="9"/>
        <v>1.8447631232553703E-4</v>
      </c>
      <c r="H103" s="3">
        <f t="shared" si="11"/>
        <v>8.0598345820166433</v>
      </c>
      <c r="S103">
        <f t="shared" si="7"/>
        <v>2.7359504931206764E-2</v>
      </c>
      <c r="T103">
        <f t="shared" si="10"/>
        <v>1.2680485374977032E-3</v>
      </c>
      <c r="U103" s="3">
        <f t="shared" si="8"/>
        <v>6.0799655314454704</v>
      </c>
    </row>
    <row r="104" spans="1:21" x14ac:dyDescent="0.3">
      <c r="A104" s="1">
        <v>36511</v>
      </c>
      <c r="B104">
        <v>1131.42</v>
      </c>
      <c r="C104">
        <v>8.5086999999999993</v>
      </c>
      <c r="F104">
        <f t="shared" si="6"/>
        <v>4.7357721099146304E-3</v>
      </c>
      <c r="G104">
        <f t="shared" si="9"/>
        <v>1.8286493630583877E-4</v>
      </c>
      <c r="H104" s="3">
        <f t="shared" si="11"/>
        <v>8.4841173622114265</v>
      </c>
      <c r="S104">
        <f t="shared" si="7"/>
        <v>4.7753086381545464E-3</v>
      </c>
      <c r="T104">
        <f t="shared" si="10"/>
        <v>1.1809362090208796E-3</v>
      </c>
      <c r="U104" s="3">
        <f t="shared" si="8"/>
        <v>6.7221380163859337</v>
      </c>
    </row>
    <row r="105" spans="1:21" x14ac:dyDescent="0.3">
      <c r="A105" s="1">
        <v>36518</v>
      </c>
      <c r="B105">
        <v>1151.47</v>
      </c>
      <c r="C105">
        <v>8.4492999999999991</v>
      </c>
      <c r="F105">
        <f t="shared" si="6"/>
        <v>-7.0055717579994726E-3</v>
      </c>
      <c r="G105">
        <f t="shared" si="9"/>
        <v>1.7448127497269851E-4</v>
      </c>
      <c r="H105" s="3">
        <f t="shared" si="11"/>
        <v>8.3724134576171032</v>
      </c>
      <c r="S105">
        <f t="shared" si="7"/>
        <v>1.7565905980087712E-2</v>
      </c>
      <c r="T105">
        <f t="shared" si="10"/>
        <v>1.0093627359128619E-3</v>
      </c>
      <c r="U105" s="3">
        <f t="shared" si="8"/>
        <v>6.5927372267410878</v>
      </c>
    </row>
    <row r="106" spans="1:21" x14ac:dyDescent="0.3">
      <c r="A106" s="1">
        <v>36525</v>
      </c>
      <c r="B106">
        <v>1198.97</v>
      </c>
      <c r="C106">
        <v>8.5074000000000005</v>
      </c>
      <c r="F106">
        <f t="shared" si="6"/>
        <v>6.8527752884761E-3</v>
      </c>
      <c r="G106">
        <f t="shared" si="9"/>
        <v>1.7013648234752448E-4</v>
      </c>
      <c r="H106" s="3">
        <f t="shared" si="11"/>
        <v>8.4028927954880963</v>
      </c>
      <c r="S106">
        <f t="shared" si="7"/>
        <v>4.042346791680454E-2</v>
      </c>
      <c r="T106">
        <f t="shared" si="10"/>
        <v>9.0825491204838077E-4</v>
      </c>
      <c r="U106" s="3">
        <f t="shared" si="8"/>
        <v>5.2048685823137895</v>
      </c>
    </row>
    <row r="107" spans="1:21" x14ac:dyDescent="0.3">
      <c r="A107" s="1">
        <v>36532</v>
      </c>
      <c r="B107">
        <v>1152.54</v>
      </c>
      <c r="C107">
        <v>8.4097000000000008</v>
      </c>
      <c r="F107">
        <f t="shared" si="6"/>
        <v>-1.1550571460090748E-2</v>
      </c>
      <c r="G107">
        <f t="shared" si="9"/>
        <v>1.664179504009574E-4</v>
      </c>
      <c r="H107" s="3">
        <f t="shared" si="11"/>
        <v>7.8993175931567059</v>
      </c>
      <c r="S107">
        <f t="shared" si="7"/>
        <v>-3.9494652436903178E-2</v>
      </c>
      <c r="T107">
        <f t="shared" si="10"/>
        <v>1.0084377317383301E-3</v>
      </c>
      <c r="U107" s="3">
        <f t="shared" si="8"/>
        <v>5.352576658181972</v>
      </c>
    </row>
    <row r="108" spans="1:21" x14ac:dyDescent="0.3">
      <c r="A108" s="1">
        <v>36539</v>
      </c>
      <c r="B108">
        <v>1217.95</v>
      </c>
      <c r="C108">
        <v>8.4614999999999991</v>
      </c>
      <c r="F108">
        <f t="shared" si="6"/>
        <v>6.1406613366638994E-3</v>
      </c>
      <c r="G108">
        <f t="shared" si="9"/>
        <v>1.7136375036228924E-4</v>
      </c>
      <c r="H108" s="3">
        <f t="shared" si="11"/>
        <v>8.4516771519843576</v>
      </c>
      <c r="S108">
        <f t="shared" si="7"/>
        <v>5.5200915097235681E-2</v>
      </c>
      <c r="T108">
        <f t="shared" si="10"/>
        <v>1.0802645194673238E-3</v>
      </c>
      <c r="U108" s="3">
        <f t="shared" si="8"/>
        <v>4.0098133350081149</v>
      </c>
    </row>
    <row r="109" spans="1:21" x14ac:dyDescent="0.3">
      <c r="A109" s="1">
        <v>36546</v>
      </c>
      <c r="B109">
        <v>1218.19</v>
      </c>
      <c r="C109">
        <v>8.4994999999999994</v>
      </c>
      <c r="F109">
        <f t="shared" si="6"/>
        <v>4.4808753706839302E-3</v>
      </c>
      <c r="G109">
        <f t="shared" si="9"/>
        <v>1.6656116998137375E-4</v>
      </c>
      <c r="H109" s="3">
        <f t="shared" si="11"/>
        <v>8.5796021611393805</v>
      </c>
      <c r="S109">
        <f t="shared" si="7"/>
        <v>1.9703301187642494E-4</v>
      </c>
      <c r="T109">
        <f t="shared" si="10"/>
        <v>1.3444688130907277E-3</v>
      </c>
      <c r="U109" s="3">
        <f t="shared" si="8"/>
        <v>6.6117274030903719</v>
      </c>
    </row>
    <row r="110" spans="1:21" x14ac:dyDescent="0.3">
      <c r="A110" s="1">
        <v>36553</v>
      </c>
      <c r="B110">
        <v>1245.99</v>
      </c>
      <c r="C110">
        <v>8.8514999999999997</v>
      </c>
      <c r="F110">
        <f t="shared" si="6"/>
        <v>4.057959794650879E-2</v>
      </c>
      <c r="G110">
        <f t="shared" si="9"/>
        <v>1.6104292117678312E-4</v>
      </c>
      <c r="H110" s="3">
        <f t="shared" si="11"/>
        <v>-1.4914081255916951</v>
      </c>
      <c r="S110">
        <f t="shared" si="7"/>
        <v>2.2564244097021895E-2</v>
      </c>
      <c r="T110">
        <f t="shared" si="10"/>
        <v>1.1401954561694745E-3</v>
      </c>
      <c r="U110" s="3">
        <f t="shared" si="8"/>
        <v>6.3300136203432977</v>
      </c>
    </row>
    <row r="111" spans="1:21" x14ac:dyDescent="0.3">
      <c r="A111" s="1">
        <v>36560</v>
      </c>
      <c r="B111">
        <v>1329.3</v>
      </c>
      <c r="C111">
        <v>8.5955999999999992</v>
      </c>
      <c r="F111">
        <f t="shared" si="6"/>
        <v>-2.9336491756927385E-2</v>
      </c>
      <c r="G111">
        <f t="shared" si="9"/>
        <v>3.0635981881683717E-4</v>
      </c>
      <c r="H111" s="3">
        <f t="shared" si="11"/>
        <v>5.2815380422349065</v>
      </c>
      <c r="S111">
        <f t="shared" si="7"/>
        <v>6.4722093240543982E-2</v>
      </c>
      <c r="T111">
        <f t="shared" si="10"/>
        <v>1.0431365546631982E-3</v>
      </c>
      <c r="U111" s="3">
        <f t="shared" si="8"/>
        <v>2.8497983664226361</v>
      </c>
    </row>
    <row r="112" spans="1:21" x14ac:dyDescent="0.3">
      <c r="A112" s="1">
        <v>36567</v>
      </c>
      <c r="B112">
        <v>1379.14</v>
      </c>
      <c r="C112">
        <v>8.5670000000000002</v>
      </c>
      <c r="F112">
        <f t="shared" si="6"/>
        <v>-3.3328314443617818E-3</v>
      </c>
      <c r="G112">
        <f t="shared" si="9"/>
        <v>3.5182108874282715E-4</v>
      </c>
      <c r="H112" s="3">
        <f t="shared" si="11"/>
        <v>7.9208155831670464</v>
      </c>
      <c r="S112">
        <f t="shared" si="7"/>
        <v>3.6807628609293021E-2</v>
      </c>
      <c r="T112">
        <f t="shared" si="10"/>
        <v>1.4717053990304942E-3</v>
      </c>
      <c r="U112" s="3">
        <f t="shared" si="8"/>
        <v>5.6007677064089361</v>
      </c>
    </row>
    <row r="113" spans="1:21" x14ac:dyDescent="0.3">
      <c r="A113" s="1">
        <v>36574</v>
      </c>
      <c r="B113">
        <v>1371.35</v>
      </c>
      <c r="C113">
        <v>8.6576000000000004</v>
      </c>
      <c r="F113">
        <f t="shared" si="6"/>
        <v>1.0519934924426813E-2</v>
      </c>
      <c r="G113">
        <f t="shared" si="9"/>
        <v>3.1045876426388097E-4</v>
      </c>
      <c r="H113" s="3">
        <f t="shared" si="11"/>
        <v>7.7209901296493122</v>
      </c>
      <c r="S113">
        <f t="shared" si="7"/>
        <v>-5.6644603901290875E-3</v>
      </c>
      <c r="T113">
        <f t="shared" si="10"/>
        <v>1.4314930370358625E-3</v>
      </c>
      <c r="U113" s="3">
        <f t="shared" si="8"/>
        <v>6.5266228598311375</v>
      </c>
    </row>
    <row r="114" spans="1:21" x14ac:dyDescent="0.3">
      <c r="A114" s="1">
        <v>36581</v>
      </c>
      <c r="B114">
        <v>1427.61</v>
      </c>
      <c r="C114">
        <v>8.6880000000000006</v>
      </c>
      <c r="F114">
        <f t="shared" si="6"/>
        <v>3.5052152852458073E-3</v>
      </c>
      <c r="G114">
        <f t="shared" si="9"/>
        <v>2.8608314609422284E-4</v>
      </c>
      <c r="H114" s="3">
        <f t="shared" si="11"/>
        <v>8.1162806447116402</v>
      </c>
      <c r="S114">
        <f t="shared" si="7"/>
        <v>4.0206061261993727E-2</v>
      </c>
      <c r="T114">
        <f t="shared" si="10"/>
        <v>1.2159159379052816E-3</v>
      </c>
      <c r="U114" s="3">
        <f t="shared" si="8"/>
        <v>5.3827846669145591</v>
      </c>
    </row>
    <row r="115" spans="1:21" x14ac:dyDescent="0.3">
      <c r="A115" s="1">
        <v>36588</v>
      </c>
      <c r="B115">
        <v>1530.02</v>
      </c>
      <c r="C115">
        <v>8.7856000000000005</v>
      </c>
      <c r="F115">
        <f t="shared" si="6"/>
        <v>1.1171254350891438E-2</v>
      </c>
      <c r="G115">
        <f t="shared" si="9"/>
        <v>2.572552199152212E-4</v>
      </c>
      <c r="H115" s="3">
        <f t="shared" si="11"/>
        <v>7.7803324984895124</v>
      </c>
      <c r="S115">
        <f t="shared" si="7"/>
        <v>6.927908984175854E-2</v>
      </c>
      <c r="T115">
        <f t="shared" si="10"/>
        <v>1.2580721634521022E-3</v>
      </c>
      <c r="U115" s="3">
        <f t="shared" si="8"/>
        <v>2.8631374113080494</v>
      </c>
    </row>
    <row r="116" spans="1:21" x14ac:dyDescent="0.3">
      <c r="A116" s="1">
        <v>36595</v>
      </c>
      <c r="B116">
        <v>1504.02</v>
      </c>
      <c r="C116">
        <v>8.7210000000000001</v>
      </c>
      <c r="F116">
        <f t="shared" si="6"/>
        <v>-7.3801072976226456E-3</v>
      </c>
      <c r="G116">
        <f t="shared" si="9"/>
        <v>2.4423719028427555E-4</v>
      </c>
      <c r="H116" s="3">
        <f t="shared" si="11"/>
        <v>8.0943662494504967</v>
      </c>
      <c r="S116">
        <f t="shared" si="7"/>
        <v>-1.7139283902759914E-2</v>
      </c>
      <c r="T116">
        <f t="shared" si="10"/>
        <v>1.7321077745613284E-3</v>
      </c>
      <c r="U116" s="3">
        <f t="shared" si="8"/>
        <v>6.1888222644592013</v>
      </c>
    </row>
    <row r="117" spans="1:21" x14ac:dyDescent="0.3">
      <c r="A117" s="1">
        <v>36602</v>
      </c>
      <c r="B117">
        <v>1444.19</v>
      </c>
      <c r="C117">
        <v>8.6354000000000006</v>
      </c>
      <c r="F117">
        <f t="shared" si="6"/>
        <v>-9.8638766154404284E-3</v>
      </c>
      <c r="G117">
        <f t="shared" si="9"/>
        <v>2.2720323171298009E-4</v>
      </c>
      <c r="H117" s="3">
        <f t="shared" si="11"/>
        <v>7.9614320293633707</v>
      </c>
      <c r="S117">
        <f t="shared" si="7"/>
        <v>-4.059291254932005E-2</v>
      </c>
      <c r="T117">
        <f t="shared" si="10"/>
        <v>1.4983276613184042E-3</v>
      </c>
      <c r="U117" s="3">
        <f t="shared" si="8"/>
        <v>5.403656550446625</v>
      </c>
    </row>
    <row r="118" spans="1:21" x14ac:dyDescent="0.3">
      <c r="A118" s="1">
        <v>36609</v>
      </c>
      <c r="B118">
        <v>1478.75</v>
      </c>
      <c r="C118">
        <v>8.5269999999999992</v>
      </c>
      <c r="F118">
        <f t="shared" si="6"/>
        <v>-1.2632433869495651E-2</v>
      </c>
      <c r="G118">
        <f t="shared" si="9"/>
        <v>2.1733316833814391E-4</v>
      </c>
      <c r="H118" s="3">
        <f t="shared" si="11"/>
        <v>7.6998221116039343</v>
      </c>
      <c r="S118">
        <f t="shared" si="7"/>
        <v>2.3648525548206938E-2</v>
      </c>
      <c r="T118">
        <f t="shared" si="10"/>
        <v>1.4937569784609019E-3</v>
      </c>
      <c r="U118" s="3">
        <f t="shared" si="8"/>
        <v>6.1320674660608132</v>
      </c>
    </row>
    <row r="119" spans="1:21" x14ac:dyDescent="0.3">
      <c r="A119" s="1">
        <v>36616</v>
      </c>
      <c r="B119">
        <v>1383.66</v>
      </c>
      <c r="C119">
        <v>8.6349999999999998</v>
      </c>
      <c r="F119">
        <f t="shared" si="6"/>
        <v>1.2586111838729352E-2</v>
      </c>
      <c r="G119">
        <f t="shared" si="9"/>
        <v>2.1506418498033237E-4</v>
      </c>
      <c r="H119" s="3">
        <f t="shared" si="11"/>
        <v>7.7080022518235625</v>
      </c>
      <c r="S119">
        <f t="shared" si="7"/>
        <v>-6.6464974035391228E-2</v>
      </c>
      <c r="T119">
        <f t="shared" si="10"/>
        <v>1.3397144092039842E-3</v>
      </c>
      <c r="U119" s="3">
        <f t="shared" si="8"/>
        <v>3.3178850207494532</v>
      </c>
    </row>
    <row r="120" spans="1:21" x14ac:dyDescent="0.3">
      <c r="A120" s="1">
        <v>36623</v>
      </c>
      <c r="B120">
        <v>1408.66</v>
      </c>
      <c r="C120">
        <v>8.66</v>
      </c>
      <c r="F120">
        <f t="shared" si="6"/>
        <v>2.8910109757019843E-3</v>
      </c>
      <c r="G120">
        <f t="shared" si="9"/>
        <v>2.1311651261678182E-4</v>
      </c>
      <c r="H120" s="3">
        <f t="shared" si="11"/>
        <v>8.414453810734674</v>
      </c>
      <c r="S120">
        <f t="shared" si="7"/>
        <v>1.7906735631821276E-2</v>
      </c>
      <c r="T120">
        <f t="shared" si="10"/>
        <v>1.7462498930187653E-3</v>
      </c>
      <c r="U120" s="3">
        <f t="shared" si="8"/>
        <v>6.1666619738636035</v>
      </c>
    </row>
    <row r="121" spans="1:21" x14ac:dyDescent="0.3">
      <c r="A121" s="1">
        <v>36630</v>
      </c>
      <c r="B121">
        <v>1275.73</v>
      </c>
      <c r="C121">
        <v>8.6615000000000002</v>
      </c>
      <c r="F121">
        <f t="shared" si="6"/>
        <v>1.731951625146446E-4</v>
      </c>
      <c r="G121">
        <f t="shared" si="9"/>
        <v>1.9771903422092699E-4</v>
      </c>
      <c r="H121" s="3">
        <f t="shared" si="11"/>
        <v>8.5285118410336676</v>
      </c>
      <c r="S121">
        <f t="shared" si="7"/>
        <v>-9.9120334120546216E-2</v>
      </c>
      <c r="T121">
        <f t="shared" si="10"/>
        <v>1.5136274095146527E-3</v>
      </c>
      <c r="U121" s="3">
        <f t="shared" si="8"/>
        <v>2.3221474865122715E-3</v>
      </c>
    </row>
    <row r="122" spans="1:21" x14ac:dyDescent="0.3">
      <c r="A122" s="1">
        <v>36637</v>
      </c>
      <c r="B122">
        <v>1347.91</v>
      </c>
      <c r="C122">
        <v>8.7776999999999994</v>
      </c>
      <c r="F122">
        <f t="shared" si="6"/>
        <v>1.3326496595193077E-2</v>
      </c>
      <c r="G122">
        <f t="shared" si="9"/>
        <v>1.8446510085370042E-4</v>
      </c>
      <c r="H122" s="3">
        <f t="shared" si="11"/>
        <v>7.6352908585174672</v>
      </c>
      <c r="S122">
        <f t="shared" si="7"/>
        <v>5.5036680896216474E-2</v>
      </c>
      <c r="T122">
        <f t="shared" si="10"/>
        <v>2.6353306680902541E-3</v>
      </c>
      <c r="U122" s="3">
        <f t="shared" si="8"/>
        <v>4.7893514810030657</v>
      </c>
    </row>
    <row r="123" spans="1:21" x14ac:dyDescent="0.3">
      <c r="A123" s="1">
        <v>36644</v>
      </c>
      <c r="B123">
        <v>1429.61</v>
      </c>
      <c r="C123">
        <v>8.9135000000000009</v>
      </c>
      <c r="F123">
        <f t="shared" si="6"/>
        <v>1.5352567077727719E-2</v>
      </c>
      <c r="G123">
        <f t="shared" si="9"/>
        <v>1.9006802514380834E-4</v>
      </c>
      <c r="H123" s="3">
        <f t="shared" si="11"/>
        <v>7.3280392668803565</v>
      </c>
      <c r="S123">
        <f t="shared" si="7"/>
        <v>5.8846435119682801E-2</v>
      </c>
      <c r="T123">
        <f t="shared" si="10"/>
        <v>2.615974599342966E-3</v>
      </c>
      <c r="U123" s="3">
        <f t="shared" si="8"/>
        <v>4.6223660511601068</v>
      </c>
    </row>
    <row r="124" spans="1:21" x14ac:dyDescent="0.3">
      <c r="A124" s="1">
        <v>36651</v>
      </c>
      <c r="B124">
        <v>1440.19</v>
      </c>
      <c r="C124">
        <v>9.0905000000000005</v>
      </c>
      <c r="F124">
        <f t="shared" si="6"/>
        <v>1.9662930767411282E-2</v>
      </c>
      <c r="G124">
        <f t="shared" si="9"/>
        <v>1.9996270490777024E-4</v>
      </c>
      <c r="H124" s="3">
        <f t="shared" si="11"/>
        <v>6.5838648993849009</v>
      </c>
      <c r="S124">
        <f t="shared" si="7"/>
        <v>7.3733695262084486E-3</v>
      </c>
      <c r="T124">
        <f t="shared" si="10"/>
        <v>2.6600226475232969E-3</v>
      </c>
      <c r="U124" s="3">
        <f t="shared" si="8"/>
        <v>5.9089822529110823</v>
      </c>
    </row>
    <row r="125" spans="1:21" x14ac:dyDescent="0.3">
      <c r="A125" s="1">
        <v>36658</v>
      </c>
      <c r="B125">
        <v>1384.06</v>
      </c>
      <c r="C125">
        <v>9.0115999999999996</v>
      </c>
      <c r="F125">
        <f t="shared" si="6"/>
        <v>-8.7172758563398133E-3</v>
      </c>
      <c r="G125">
        <f t="shared" si="9"/>
        <v>2.2188582495984117E-4</v>
      </c>
      <c r="H125" s="3">
        <f t="shared" si="11"/>
        <v>8.0708701295821133</v>
      </c>
      <c r="S125">
        <f t="shared" si="7"/>
        <v>-3.975384047151409E-2</v>
      </c>
      <c r="T125">
        <f t="shared" si="10"/>
        <v>2.225479115007146E-3</v>
      </c>
      <c r="U125" s="3">
        <f t="shared" si="8"/>
        <v>5.3976582895513348</v>
      </c>
    </row>
    <row r="126" spans="1:21" x14ac:dyDescent="0.3">
      <c r="A126" s="1">
        <v>36665</v>
      </c>
      <c r="B126">
        <v>1369.62</v>
      </c>
      <c r="C126">
        <v>9.1434999999999995</v>
      </c>
      <c r="F126">
        <f t="shared" si="6"/>
        <v>1.4530608011699871E-2</v>
      </c>
      <c r="G126">
        <f t="shared" si="9"/>
        <v>2.1105892093889261E-4</v>
      </c>
      <c r="H126" s="3">
        <f t="shared" si="11"/>
        <v>7.4629958428331067</v>
      </c>
      <c r="S126">
        <f t="shared" si="7"/>
        <v>-1.04878797544781E-2</v>
      </c>
      <c r="T126">
        <f t="shared" si="10"/>
        <v>2.080175558853693E-3</v>
      </c>
      <c r="U126" s="3">
        <f t="shared" si="8"/>
        <v>6.1224249381630225</v>
      </c>
    </row>
    <row r="127" spans="1:21" x14ac:dyDescent="0.3">
      <c r="A127" s="1">
        <v>36672</v>
      </c>
      <c r="B127">
        <v>1315.76</v>
      </c>
      <c r="C127">
        <v>9.0282999999999998</v>
      </c>
      <c r="F127">
        <f t="shared" si="6"/>
        <v>-1.2679155978101181E-2</v>
      </c>
      <c r="G127">
        <f t="shared" si="9"/>
        <v>2.1472395665369284E-4</v>
      </c>
      <c r="H127" s="3">
        <f t="shared" si="11"/>
        <v>7.6974704571625807</v>
      </c>
      <c r="S127">
        <f t="shared" si="7"/>
        <v>-4.0118883651582386E-2</v>
      </c>
      <c r="T127">
        <f t="shared" si="10"/>
        <v>1.7581137353216991E-3</v>
      </c>
      <c r="U127" s="3">
        <f t="shared" si="8"/>
        <v>5.4280298823154718</v>
      </c>
    </row>
    <row r="128" spans="1:21" x14ac:dyDescent="0.3">
      <c r="A128" s="1">
        <v>36679</v>
      </c>
      <c r="B128">
        <v>1442.36</v>
      </c>
      <c r="C128">
        <v>8.7904</v>
      </c>
      <c r="F128">
        <f t="shared" si="6"/>
        <v>-2.6703871435631712E-2</v>
      </c>
      <c r="G128">
        <f t="shared" si="9"/>
        <v>2.130570727885679E-4</v>
      </c>
      <c r="H128" s="3">
        <f t="shared" si="11"/>
        <v>5.1069752298905637</v>
      </c>
      <c r="S128">
        <f t="shared" si="7"/>
        <v>9.1866215513053462E-2</v>
      </c>
      <c r="T128">
        <f t="shared" si="10"/>
        <v>1.7013069925031392E-3</v>
      </c>
      <c r="U128" s="3">
        <f t="shared" si="8"/>
        <v>1.4158184077356788</v>
      </c>
    </row>
    <row r="129" spans="1:21" x14ac:dyDescent="0.3">
      <c r="A129" s="1">
        <v>36686</v>
      </c>
      <c r="B129">
        <v>1420.32</v>
      </c>
      <c r="C129">
        <v>8.7225000000000001</v>
      </c>
      <c r="F129">
        <f t="shared" si="6"/>
        <v>-7.7543228400255224E-3</v>
      </c>
      <c r="G129">
        <f t="shared" si="9"/>
        <v>2.6256855276298173E-4</v>
      </c>
      <c r="H129" s="3">
        <f t="shared" si="11"/>
        <v>8.0159933136771446</v>
      </c>
      <c r="S129">
        <f t="shared" si="7"/>
        <v>-1.5398462626057921E-2</v>
      </c>
      <c r="T129">
        <f t="shared" si="10"/>
        <v>2.5977961197827084E-3</v>
      </c>
      <c r="U129" s="3">
        <f t="shared" si="8"/>
        <v>5.861817297568976</v>
      </c>
    </row>
    <row r="130" spans="1:21" x14ac:dyDescent="0.3">
      <c r="A130" s="1">
        <v>36693</v>
      </c>
      <c r="B130">
        <v>1338.09</v>
      </c>
      <c r="C130">
        <v>8.6243999999999996</v>
      </c>
      <c r="F130">
        <f t="shared" si="6"/>
        <v>-1.131049879853196E-2</v>
      </c>
      <c r="G130">
        <f t="shared" si="9"/>
        <v>2.425911245207355E-4</v>
      </c>
      <c r="H130" s="3">
        <f t="shared" si="11"/>
        <v>7.7967957048900089</v>
      </c>
      <c r="S130">
        <f t="shared" si="7"/>
        <v>-5.9638974320004416E-2</v>
      </c>
      <c r="T130">
        <f t="shared" si="10"/>
        <v>2.1997318153299801E-3</v>
      </c>
      <c r="U130" s="3">
        <f t="shared" si="8"/>
        <v>4.5024921494630403</v>
      </c>
    </row>
    <row r="131" spans="1:21" x14ac:dyDescent="0.3">
      <c r="A131" s="1">
        <v>36700</v>
      </c>
      <c r="B131">
        <v>1339.23</v>
      </c>
      <c r="C131">
        <v>8.8574999999999999</v>
      </c>
      <c r="F131">
        <f t="shared" si="6"/>
        <v>2.666916247722995E-2</v>
      </c>
      <c r="G131">
        <f t="shared" si="9"/>
        <v>2.3263319267573045E-4</v>
      </c>
      <c r="H131" s="3">
        <f t="shared" si="11"/>
        <v>5.3086841464697345</v>
      </c>
      <c r="S131">
        <f t="shared" si="7"/>
        <v>8.5159791798951822E-4</v>
      </c>
      <c r="T131">
        <f t="shared" si="10"/>
        <v>2.3319767745622177E-3</v>
      </c>
      <c r="U131" s="3">
        <f t="shared" si="8"/>
        <v>6.0607279810413441</v>
      </c>
    </row>
    <row r="132" spans="1:21" x14ac:dyDescent="0.3">
      <c r="A132" s="1">
        <v>36707</v>
      </c>
      <c r="B132">
        <v>1315.1</v>
      </c>
      <c r="C132">
        <v>8.7850000000000001</v>
      </c>
      <c r="F132">
        <f t="shared" ref="F132:F195" si="12">LN(C132/C131)</f>
        <v>-8.218836118429447E-3</v>
      </c>
      <c r="G132">
        <f t="shared" si="9"/>
        <v>2.7827378150763405E-4</v>
      </c>
      <c r="H132" s="3">
        <f t="shared" si="11"/>
        <v>7.9441611884133065</v>
      </c>
      <c r="S132">
        <f t="shared" ref="S132:S195" si="13">LN(B132/B131)</f>
        <v>-1.8182113570075088E-2</v>
      </c>
      <c r="T132">
        <f t="shared" si="10"/>
        <v>1.9493173320365102E-3</v>
      </c>
      <c r="U132" s="3">
        <f t="shared" ref="U132:U195" si="14">-LN(T132)-S132*S132/T132</f>
        <v>6.070683731210103</v>
      </c>
    </row>
    <row r="133" spans="1:21" x14ac:dyDescent="0.3">
      <c r="A133" s="1">
        <v>36714</v>
      </c>
      <c r="B133">
        <v>1374.03</v>
      </c>
      <c r="C133">
        <v>8.9062000000000001</v>
      </c>
      <c r="F133">
        <f t="shared" si="12"/>
        <v>1.3701941779017041E-2</v>
      </c>
      <c r="G133">
        <f t="shared" ref="G133:G196" si="15">$L$3+$M$3*G132+($N$3)*F132^2</f>
        <v>2.5601100267370685E-4</v>
      </c>
      <c r="H133" s="3">
        <f t="shared" si="11"/>
        <v>7.5369497453291761</v>
      </c>
      <c r="S133">
        <f t="shared" si="13"/>
        <v>4.3835319257151194E-2</v>
      </c>
      <c r="T133">
        <f t="shared" ref="T133:T196" si="16">$Y$3+$Z$3*T132+($AA$3)*S132^2</f>
        <v>1.6813649029549533E-3</v>
      </c>
      <c r="U133" s="3">
        <f t="shared" si="14"/>
        <v>5.2453069057347221</v>
      </c>
    </row>
    <row r="134" spans="1:21" x14ac:dyDescent="0.3">
      <c r="A134" s="1">
        <v>36721</v>
      </c>
      <c r="B134">
        <v>1420.35</v>
      </c>
      <c r="C134">
        <v>8.8922000000000008</v>
      </c>
      <c r="F134">
        <f t="shared" si="12"/>
        <v>-1.5731754413160696E-3</v>
      </c>
      <c r="G134">
        <f t="shared" si="15"/>
        <v>2.4902473004699246E-4</v>
      </c>
      <c r="H134" s="3">
        <f t="shared" ref="H134:H197" si="17">-LN(G134)-F134*F134/G134</f>
        <v>8.2880200550188654</v>
      </c>
      <c r="S134">
        <f t="shared" si="13"/>
        <v>3.3155292492548318E-2</v>
      </c>
      <c r="T134">
        <f t="shared" si="16"/>
        <v>1.681510176744205E-3</v>
      </c>
      <c r="U134" s="3">
        <f t="shared" si="14"/>
        <v>5.7343212158905894</v>
      </c>
    </row>
    <row r="135" spans="1:21" x14ac:dyDescent="0.3">
      <c r="A135" s="1">
        <v>36728</v>
      </c>
      <c r="B135">
        <v>1352.48</v>
      </c>
      <c r="C135">
        <v>8.9656000000000002</v>
      </c>
      <c r="F135">
        <f t="shared" si="12"/>
        <v>8.2205437789197987E-3</v>
      </c>
      <c r="G135">
        <f t="shared" si="15"/>
        <v>2.2629808898055664E-4</v>
      </c>
      <c r="H135" s="3">
        <f t="shared" si="17"/>
        <v>8.0950365454751179</v>
      </c>
      <c r="S135">
        <f t="shared" si="13"/>
        <v>-4.8963375917001201E-2</v>
      </c>
      <c r="T135">
        <f t="shared" si="16"/>
        <v>1.5680961832692756E-3</v>
      </c>
      <c r="U135" s="3">
        <f t="shared" si="14"/>
        <v>4.9290249501789525</v>
      </c>
    </row>
    <row r="136" spans="1:21" x14ac:dyDescent="0.3">
      <c r="A136" s="1">
        <v>36735</v>
      </c>
      <c r="B136">
        <v>1300.32</v>
      </c>
      <c r="C136">
        <v>9.1707000000000001</v>
      </c>
      <c r="F136">
        <f t="shared" si="12"/>
        <v>2.2618587477120106E-2</v>
      </c>
      <c r="G136">
        <f t="shared" si="15"/>
        <v>2.1386239002156579E-4</v>
      </c>
      <c r="H136" s="3">
        <f t="shared" si="17"/>
        <v>6.0579829770790443</v>
      </c>
      <c r="S136">
        <f t="shared" si="13"/>
        <v>-3.9329556175722938E-2</v>
      </c>
      <c r="T136">
        <f t="shared" si="16"/>
        <v>1.6544197499166592E-3</v>
      </c>
      <c r="U136" s="3">
        <f t="shared" si="14"/>
        <v>5.4693463263680657</v>
      </c>
    </row>
    <row r="137" spans="1:21" x14ac:dyDescent="0.3">
      <c r="A137" s="1">
        <v>36742</v>
      </c>
      <c r="B137">
        <v>1260.99</v>
      </c>
      <c r="C137">
        <v>9.2372999999999994</v>
      </c>
      <c r="F137">
        <f t="shared" si="12"/>
        <v>7.2360159275681223E-3</v>
      </c>
      <c r="G137">
        <f t="shared" si="15"/>
        <v>2.4466633699000935E-4</v>
      </c>
      <c r="H137" s="3">
        <f t="shared" si="17"/>
        <v>8.101609727909949</v>
      </c>
      <c r="S137">
        <f t="shared" si="13"/>
        <v>-3.0713261285535101E-2</v>
      </c>
      <c r="T137">
        <f t="shared" si="16"/>
        <v>1.6076957796310996E-3</v>
      </c>
      <c r="U137" s="3">
        <f t="shared" si="14"/>
        <v>5.8462102096881408</v>
      </c>
    </row>
    <row r="138" spans="1:21" x14ac:dyDescent="0.3">
      <c r="A138" s="1">
        <v>36749</v>
      </c>
      <c r="B138">
        <v>1268.3499999999999</v>
      </c>
      <c r="C138">
        <v>9.2354000000000003</v>
      </c>
      <c r="F138">
        <f t="shared" si="12"/>
        <v>-2.057089658468525E-4</v>
      </c>
      <c r="G138">
        <f t="shared" si="15"/>
        <v>2.2735731889318424E-4</v>
      </c>
      <c r="H138" s="3">
        <f t="shared" si="17"/>
        <v>8.3888015641159299</v>
      </c>
      <c r="S138">
        <f t="shared" si="13"/>
        <v>5.8197164264477312E-3</v>
      </c>
      <c r="T138">
        <f t="shared" si="16"/>
        <v>1.4860876302107149E-3</v>
      </c>
      <c r="U138" s="3">
        <f t="shared" si="14"/>
        <v>6.4888175818452183</v>
      </c>
    </row>
    <row r="139" spans="1:21" x14ac:dyDescent="0.3">
      <c r="A139" s="1">
        <v>36756</v>
      </c>
      <c r="B139">
        <v>1311.31</v>
      </c>
      <c r="C139">
        <v>9.2835000000000001</v>
      </c>
      <c r="F139">
        <f t="shared" si="12"/>
        <v>5.1947046708662615E-3</v>
      </c>
      <c r="G139">
        <f t="shared" si="15"/>
        <v>2.0850226332378192E-4</v>
      </c>
      <c r="H139" s="3">
        <f t="shared" si="17"/>
        <v>8.3461378140721383</v>
      </c>
      <c r="S139">
        <f t="shared" si="13"/>
        <v>3.3309794382473494E-2</v>
      </c>
      <c r="T139">
        <f t="shared" si="16"/>
        <v>1.2608893621559834E-3</v>
      </c>
      <c r="U139" s="3">
        <f t="shared" si="14"/>
        <v>5.795969875546624</v>
      </c>
    </row>
    <row r="140" spans="1:21" x14ac:dyDescent="0.3">
      <c r="A140" s="1">
        <v>36763</v>
      </c>
      <c r="B140">
        <v>1321.9</v>
      </c>
      <c r="C140">
        <v>9.3078000000000003</v>
      </c>
      <c r="F140">
        <f t="shared" si="12"/>
        <v>2.6141274508145428E-3</v>
      </c>
      <c r="G140">
        <f t="shared" si="15"/>
        <v>1.9569229202186936E-4</v>
      </c>
      <c r="H140" s="3">
        <f t="shared" si="17"/>
        <v>8.5040466239546095</v>
      </c>
      <c r="S140">
        <f t="shared" si="13"/>
        <v>8.0434580570732765E-3</v>
      </c>
      <c r="T140">
        <f t="shared" si="16"/>
        <v>1.2249156881198972E-3</v>
      </c>
      <c r="U140" s="3">
        <f t="shared" si="14"/>
        <v>6.652065573031968</v>
      </c>
    </row>
    <row r="141" spans="1:21" x14ac:dyDescent="0.3">
      <c r="A141" s="1">
        <v>36770</v>
      </c>
      <c r="B141">
        <v>1358.26</v>
      </c>
      <c r="C141">
        <v>9.3079999999999998</v>
      </c>
      <c r="F141">
        <f t="shared" si="12"/>
        <v>2.1487123841863731E-5</v>
      </c>
      <c r="G141">
        <f t="shared" si="15"/>
        <v>1.8344798881118554E-4</v>
      </c>
      <c r="H141" s="3">
        <f t="shared" si="17"/>
        <v>8.6035768535968149</v>
      </c>
      <c r="S141">
        <f t="shared" si="13"/>
        <v>2.7134373234047934E-2</v>
      </c>
      <c r="T141">
        <f t="shared" si="16"/>
        <v>1.0511778481298824E-3</v>
      </c>
      <c r="U141" s="3">
        <f t="shared" si="14"/>
        <v>6.1574161612924936</v>
      </c>
    </row>
    <row r="142" spans="1:21" x14ac:dyDescent="0.3">
      <c r="A142" s="1">
        <v>36777</v>
      </c>
      <c r="B142">
        <v>1328.63</v>
      </c>
      <c r="C142">
        <v>9.6349999999999998</v>
      </c>
      <c r="F142">
        <f t="shared" si="12"/>
        <v>3.452805642628437E-2</v>
      </c>
      <c r="G142">
        <f t="shared" si="15"/>
        <v>1.7288886219022124E-4</v>
      </c>
      <c r="H142" s="3">
        <f t="shared" si="17"/>
        <v>1.7671792057216313</v>
      </c>
      <c r="S142">
        <f t="shared" si="13"/>
        <v>-2.2056132683622727E-2</v>
      </c>
      <c r="T142">
        <f t="shared" si="16"/>
        <v>1.0015685023321865E-3</v>
      </c>
      <c r="U142" s="3">
        <f t="shared" si="14"/>
        <v>6.4204768555787632</v>
      </c>
    </row>
    <row r="143" spans="1:21" x14ac:dyDescent="0.3">
      <c r="A143" s="1">
        <v>36784</v>
      </c>
      <c r="B143">
        <v>1307.8599999999999</v>
      </c>
      <c r="C143">
        <v>9.8249999999999993</v>
      </c>
      <c r="F143">
        <f t="shared" si="12"/>
        <v>1.9527855888995201E-2</v>
      </c>
      <c r="G143">
        <f t="shared" si="15"/>
        <v>2.74111229463333E-4</v>
      </c>
      <c r="H143" s="3">
        <f t="shared" si="17"/>
        <v>6.8107998870636504</v>
      </c>
      <c r="S143">
        <f t="shared" si="13"/>
        <v>-1.5756122486287868E-2</v>
      </c>
      <c r="T143">
        <f t="shared" si="16"/>
        <v>9.2643441813634506E-4</v>
      </c>
      <c r="U143" s="3">
        <f t="shared" si="14"/>
        <v>6.7161986325814249</v>
      </c>
    </row>
    <row r="144" spans="1:21" x14ac:dyDescent="0.3">
      <c r="A144" s="1">
        <v>36791</v>
      </c>
      <c r="B144">
        <v>1254.54</v>
      </c>
      <c r="C144">
        <v>9.68</v>
      </c>
      <c r="F144">
        <f t="shared" si="12"/>
        <v>-1.4868256466839249E-2</v>
      </c>
      <c r="G144">
        <f t="shared" si="15"/>
        <v>2.8153124165083493E-4</v>
      </c>
      <c r="H144" s="3">
        <f t="shared" si="17"/>
        <v>7.3900432663662867</v>
      </c>
      <c r="S144">
        <f t="shared" si="13"/>
        <v>-4.1623242138104762E-2</v>
      </c>
      <c r="T144">
        <f t="shared" si="16"/>
        <v>8.3198830084097635E-4</v>
      </c>
      <c r="U144" s="3">
        <f t="shared" si="14"/>
        <v>5.0093380346451131</v>
      </c>
    </row>
    <row r="145" spans="1:21" x14ac:dyDescent="0.3">
      <c r="A145" s="1">
        <v>36798</v>
      </c>
      <c r="B145">
        <v>1218.17</v>
      </c>
      <c r="C145">
        <v>9.6397999999999993</v>
      </c>
      <c r="F145">
        <f t="shared" si="12"/>
        <v>-4.1615397692178722E-3</v>
      </c>
      <c r="G145">
        <f t="shared" si="15"/>
        <v>2.7278963852699008E-4</v>
      </c>
      <c r="H145" s="3">
        <f t="shared" si="17"/>
        <v>8.1433232837805374</v>
      </c>
      <c r="S145">
        <f t="shared" si="13"/>
        <v>-2.9419238910351544E-2</v>
      </c>
      <c r="T145">
        <f t="shared" si="16"/>
        <v>9.59547112613413E-4</v>
      </c>
      <c r="U145" s="3">
        <f t="shared" si="14"/>
        <v>6.0470698580247904</v>
      </c>
    </row>
    <row r="146" spans="1:21" x14ac:dyDescent="0.3">
      <c r="A146" s="1">
        <v>36805</v>
      </c>
      <c r="B146">
        <v>1225.05</v>
      </c>
      <c r="C146">
        <v>9.8439999999999994</v>
      </c>
      <c r="F146">
        <f t="shared" si="12"/>
        <v>2.0961771009541639E-2</v>
      </c>
      <c r="G146">
        <f t="shared" si="15"/>
        <v>2.4693783755247434E-4</v>
      </c>
      <c r="H146" s="3">
        <f t="shared" si="17"/>
        <v>6.5269955650641949</v>
      </c>
      <c r="S146">
        <f t="shared" si="13"/>
        <v>5.6319268713592979E-3</v>
      </c>
      <c r="T146">
        <f t="shared" si="16"/>
        <v>9.4434055246896673E-4</v>
      </c>
      <c r="U146" s="3">
        <f t="shared" si="14"/>
        <v>6.9314356070397452</v>
      </c>
    </row>
    <row r="147" spans="1:21" x14ac:dyDescent="0.3">
      <c r="A147" s="1">
        <v>36812</v>
      </c>
      <c r="B147">
        <v>1170.74</v>
      </c>
      <c r="C147">
        <v>9.94</v>
      </c>
      <c r="F147">
        <f t="shared" si="12"/>
        <v>9.7048881396732279E-3</v>
      </c>
      <c r="G147">
        <f t="shared" si="15"/>
        <v>2.6484067678321478E-4</v>
      </c>
      <c r="H147" s="3">
        <f t="shared" si="17"/>
        <v>7.8807537790471098</v>
      </c>
      <c r="S147">
        <f t="shared" si="13"/>
        <v>-4.5345631978427503E-2</v>
      </c>
      <c r="T147">
        <f t="shared" si="16"/>
        <v>8.1675999365628748E-4</v>
      </c>
      <c r="U147" s="3">
        <f t="shared" si="14"/>
        <v>4.5926248001871377</v>
      </c>
    </row>
    <row r="148" spans="1:21" x14ac:dyDescent="0.3">
      <c r="A148" s="1">
        <v>36819</v>
      </c>
      <c r="B148">
        <v>1135.52</v>
      </c>
      <c r="C148">
        <v>10.089</v>
      </c>
      <c r="F148">
        <f t="shared" si="12"/>
        <v>1.4878700757759633E-2</v>
      </c>
      <c r="G148">
        <f t="shared" si="15"/>
        <v>2.4756984407118177E-4</v>
      </c>
      <c r="H148" s="3">
        <f t="shared" si="17"/>
        <v>7.4096227386532361</v>
      </c>
      <c r="S148">
        <f t="shared" si="13"/>
        <v>-3.0545331717294056E-2</v>
      </c>
      <c r="T148">
        <f t="shared" si="16"/>
        <v>9.9177014277088832E-4</v>
      </c>
      <c r="U148" s="3">
        <f t="shared" si="14"/>
        <v>5.9752595814731428</v>
      </c>
    </row>
    <row r="149" spans="1:21" x14ac:dyDescent="0.3">
      <c r="A149" s="1">
        <v>36826</v>
      </c>
      <c r="B149">
        <v>1158.8399999999999</v>
      </c>
      <c r="C149">
        <v>10.1236</v>
      </c>
      <c r="F149">
        <f t="shared" si="12"/>
        <v>3.4236104010226284E-3</v>
      </c>
      <c r="G149">
        <f t="shared" si="15"/>
        <v>2.4527626686102834E-4</v>
      </c>
      <c r="H149" s="3">
        <f t="shared" si="17"/>
        <v>8.2653379909836691</v>
      </c>
      <c r="S149">
        <f t="shared" si="13"/>
        <v>2.0328808990153973E-2</v>
      </c>
      <c r="T149">
        <f t="shared" si="16"/>
        <v>9.8006317806724279E-4</v>
      </c>
      <c r="U149" s="3">
        <f t="shared" si="14"/>
        <v>6.5062263425530436</v>
      </c>
    </row>
    <row r="150" spans="1:21" x14ac:dyDescent="0.3">
      <c r="A150" s="1">
        <v>36833</v>
      </c>
      <c r="B150">
        <v>1197.53</v>
      </c>
      <c r="C150">
        <v>9.8539999999999992</v>
      </c>
      <c r="F150">
        <f t="shared" si="12"/>
        <v>-2.6991867705493625E-2</v>
      </c>
      <c r="G150">
        <f t="shared" si="15"/>
        <v>2.2410962696838525E-4</v>
      </c>
      <c r="H150" s="3">
        <f t="shared" si="17"/>
        <v>5.1524621193490896</v>
      </c>
      <c r="S150">
        <f t="shared" si="13"/>
        <v>3.284159739650952E-2</v>
      </c>
      <c r="T150">
        <f t="shared" si="16"/>
        <v>8.9870718938280718E-4</v>
      </c>
      <c r="U150" s="3">
        <f t="shared" si="14"/>
        <v>5.8144176528626463</v>
      </c>
    </row>
    <row r="151" spans="1:21" x14ac:dyDescent="0.3">
      <c r="A151" s="1">
        <v>36840</v>
      </c>
      <c r="B151">
        <v>1123.6099999999999</v>
      </c>
      <c r="C151">
        <v>9.984</v>
      </c>
      <c r="F151">
        <f t="shared" si="12"/>
        <v>1.3106347505300583E-2</v>
      </c>
      <c r="G151">
        <f t="shared" si="15"/>
        <v>2.7295600159581173E-4</v>
      </c>
      <c r="H151" s="3">
        <f t="shared" si="17"/>
        <v>7.5768811363955226</v>
      </c>
      <c r="S151">
        <f t="shared" si="13"/>
        <v>-6.3714386008451973E-2</v>
      </c>
      <c r="T151">
        <f t="shared" si="16"/>
        <v>9.2391742053774938E-4</v>
      </c>
      <c r="U151" s="3">
        <f t="shared" si="14"/>
        <v>2.5930720358576878</v>
      </c>
    </row>
    <row r="152" spans="1:21" x14ac:dyDescent="0.3">
      <c r="A152" s="1">
        <v>36847</v>
      </c>
      <c r="B152">
        <v>1128.6400000000001</v>
      </c>
      <c r="C152">
        <v>10.172800000000001</v>
      </c>
      <c r="F152">
        <f t="shared" si="12"/>
        <v>1.8733680107274817E-2</v>
      </c>
      <c r="G152">
        <f t="shared" si="15"/>
        <v>2.6129641864688951E-4</v>
      </c>
      <c r="H152" s="3">
        <f t="shared" si="17"/>
        <v>6.9067415035085968</v>
      </c>
      <c r="S152">
        <f t="shared" si="13"/>
        <v>4.4666518928030826E-3</v>
      </c>
      <c r="T152">
        <f t="shared" si="16"/>
        <v>1.3561633485752985E-3</v>
      </c>
      <c r="U152" s="3">
        <f t="shared" si="14"/>
        <v>6.5883842938942543</v>
      </c>
    </row>
    <row r="153" spans="1:21" x14ac:dyDescent="0.3">
      <c r="A153" s="1">
        <v>36854</v>
      </c>
      <c r="B153">
        <v>1112.6400000000001</v>
      </c>
      <c r="C153">
        <v>10.352</v>
      </c>
      <c r="F153">
        <f t="shared" si="12"/>
        <v>1.7462246024198162E-2</v>
      </c>
      <c r="G153">
        <f t="shared" si="15"/>
        <v>2.6834048847339904E-4</v>
      </c>
      <c r="H153" s="3">
        <f t="shared" si="17"/>
        <v>7.0868989773791826</v>
      </c>
      <c r="S153">
        <f t="shared" si="13"/>
        <v>-1.4277798228190648E-2</v>
      </c>
      <c r="T153">
        <f t="shared" si="16"/>
        <v>1.1525256891055848E-3</v>
      </c>
      <c r="U153" s="3">
        <f t="shared" si="14"/>
        <v>6.5889222887359677</v>
      </c>
    </row>
    <row r="154" spans="1:21" x14ac:dyDescent="0.3">
      <c r="A154" s="1">
        <v>36861</v>
      </c>
      <c r="B154">
        <v>1119.94</v>
      </c>
      <c r="C154">
        <v>9.8702000000000005</v>
      </c>
      <c r="F154">
        <f t="shared" si="12"/>
        <v>-4.765962109393615E-2</v>
      </c>
      <c r="G154">
        <f t="shared" si="15"/>
        <v>2.6981514141795619E-4</v>
      </c>
      <c r="H154" s="3">
        <f t="shared" si="17"/>
        <v>-0.20072915431747695</v>
      </c>
      <c r="S154">
        <f t="shared" si="13"/>
        <v>6.5395426060720265E-3</v>
      </c>
      <c r="T154">
        <f t="shared" si="16"/>
        <v>1.0110856698712493E-3</v>
      </c>
      <c r="U154" s="3">
        <f t="shared" si="14"/>
        <v>6.8544338748657179</v>
      </c>
    </row>
    <row r="155" spans="1:21" x14ac:dyDescent="0.3">
      <c r="A155" s="1">
        <v>36868</v>
      </c>
      <c r="B155">
        <v>1134.46</v>
      </c>
      <c r="C155">
        <v>9.7420000000000009</v>
      </c>
      <c r="F155">
        <f t="shared" si="12"/>
        <v>-1.3073681280257573E-2</v>
      </c>
      <c r="G155">
        <f t="shared" si="15"/>
        <v>4.5210223905095949E-4</v>
      </c>
      <c r="H155" s="3">
        <f t="shared" si="17"/>
        <v>7.3235436052237946</v>
      </c>
      <c r="S155">
        <f t="shared" si="13"/>
        <v>1.2881654349926688E-2</v>
      </c>
      <c r="T155">
        <f t="shared" si="16"/>
        <v>8.7296699475019983E-4</v>
      </c>
      <c r="U155" s="3">
        <f t="shared" si="14"/>
        <v>6.8535288547184043</v>
      </c>
    </row>
    <row r="156" spans="1:21" x14ac:dyDescent="0.3">
      <c r="A156" s="1">
        <v>36875</v>
      </c>
      <c r="B156">
        <v>1093.19</v>
      </c>
      <c r="C156">
        <v>9.6199999999999992</v>
      </c>
      <c r="F156">
        <f t="shared" si="12"/>
        <v>-1.260217070673593E-2</v>
      </c>
      <c r="G156">
        <f t="shared" si="15"/>
        <v>4.0650151075772309E-4</v>
      </c>
      <c r="H156" s="3">
        <f t="shared" si="17"/>
        <v>7.4172362795452127</v>
      </c>
      <c r="S156">
        <f t="shared" si="13"/>
        <v>-3.7056739220427591E-2</v>
      </c>
      <c r="T156">
        <f t="shared" si="16"/>
        <v>7.7681847639731101E-4</v>
      </c>
      <c r="U156" s="3">
        <f t="shared" si="14"/>
        <v>5.3925782375017137</v>
      </c>
    </row>
    <row r="157" spans="1:21" x14ac:dyDescent="0.3">
      <c r="A157" s="1">
        <v>36882</v>
      </c>
      <c r="B157">
        <v>1046.51</v>
      </c>
      <c r="C157">
        <v>9.57</v>
      </c>
      <c r="F157">
        <f t="shared" si="12"/>
        <v>-5.2110592127520882E-3</v>
      </c>
      <c r="G157">
        <f t="shared" si="15"/>
        <v>3.684054224736904E-4</v>
      </c>
      <c r="H157" s="3">
        <f t="shared" si="17"/>
        <v>7.8326166041194059</v>
      </c>
      <c r="S157">
        <f t="shared" si="13"/>
        <v>-4.3639209052938853E-2</v>
      </c>
      <c r="T157">
        <f t="shared" si="16"/>
        <v>8.647396584168575E-4</v>
      </c>
      <c r="U157" s="3">
        <f t="shared" si="14"/>
        <v>4.850823218023109</v>
      </c>
    </row>
    <row r="158" spans="1:21" x14ac:dyDescent="0.3">
      <c r="A158" s="1">
        <v>36889</v>
      </c>
      <c r="B158">
        <v>1056.1099999999999</v>
      </c>
      <c r="C158">
        <v>9.4120000000000008</v>
      </c>
      <c r="F158">
        <f t="shared" si="12"/>
        <v>-1.6647734599746791E-2</v>
      </c>
      <c r="G158">
        <f t="shared" si="15"/>
        <v>3.2538607594155008E-4</v>
      </c>
      <c r="H158" s="3">
        <f t="shared" si="17"/>
        <v>7.1787497616377021</v>
      </c>
      <c r="S158">
        <f t="shared" si="13"/>
        <v>9.1315280057740044E-3</v>
      </c>
      <c r="T158">
        <f t="shared" si="16"/>
        <v>1.0101120677071802E-3</v>
      </c>
      <c r="U158" s="3">
        <f t="shared" si="14"/>
        <v>6.8151439441533181</v>
      </c>
    </row>
    <row r="159" spans="1:21" x14ac:dyDescent="0.3">
      <c r="A159" s="1">
        <v>36896</v>
      </c>
      <c r="B159">
        <v>1072</v>
      </c>
      <c r="C159">
        <v>9.3059999999999992</v>
      </c>
      <c r="F159">
        <f t="shared" si="12"/>
        <v>-1.1326117442659401E-2</v>
      </c>
      <c r="G159">
        <f t="shared" si="15"/>
        <v>3.1351945019528432E-4</v>
      </c>
      <c r="H159" s="3">
        <f t="shared" si="17"/>
        <v>7.6584849535749235</v>
      </c>
      <c r="S159">
        <f t="shared" si="13"/>
        <v>1.4933716122844404E-2</v>
      </c>
      <c r="T159">
        <f t="shared" si="16"/>
        <v>8.7777781541319253E-4</v>
      </c>
      <c r="U159" s="3">
        <f t="shared" si="14"/>
        <v>6.7840483439592774</v>
      </c>
    </row>
    <row r="160" spans="1:21" x14ac:dyDescent="0.3">
      <c r="A160" s="1">
        <v>36903</v>
      </c>
      <c r="B160">
        <v>1072.6600000000001</v>
      </c>
      <c r="C160">
        <v>9.3047000000000004</v>
      </c>
      <c r="F160">
        <f t="shared" si="12"/>
        <v>-1.3970457877600302E-4</v>
      </c>
      <c r="G160">
        <f t="shared" si="15"/>
        <v>2.9018713682200502E-4</v>
      </c>
      <c r="H160" s="3">
        <f t="shared" si="17"/>
        <v>8.1449172858415615</v>
      </c>
      <c r="S160">
        <f t="shared" si="13"/>
        <v>6.1548219376038359E-4</v>
      </c>
      <c r="T160">
        <f t="shared" si="16"/>
        <v>7.8864090459215852E-4</v>
      </c>
      <c r="U160" s="3">
        <f t="shared" si="14"/>
        <v>7.1447191247353956</v>
      </c>
    </row>
    <row r="161" spans="1:21" x14ac:dyDescent="0.3">
      <c r="A161" s="1">
        <v>36910</v>
      </c>
      <c r="B161">
        <v>1106.4100000000001</v>
      </c>
      <c r="C161">
        <v>9.4819999999999993</v>
      </c>
      <c r="F161">
        <f t="shared" si="12"/>
        <v>1.8875615636245836E-2</v>
      </c>
      <c r="G161">
        <f t="shared" si="15"/>
        <v>2.5945382997366617E-4</v>
      </c>
      <c r="H161" s="3">
        <f t="shared" si="17"/>
        <v>6.8837053258198688</v>
      </c>
      <c r="S161">
        <f t="shared" si="13"/>
        <v>3.0978994807682732E-2</v>
      </c>
      <c r="T161">
        <f t="shared" si="16"/>
        <v>6.8487408006261943E-4</v>
      </c>
      <c r="U161" s="3">
        <f t="shared" si="14"/>
        <v>5.8849988197581258</v>
      </c>
    </row>
    <row r="162" spans="1:21" x14ac:dyDescent="0.3">
      <c r="A162" s="1">
        <v>36917</v>
      </c>
      <c r="B162">
        <v>1073.3399999999999</v>
      </c>
      <c r="C162">
        <v>9.5920000000000005</v>
      </c>
      <c r="F162">
        <f t="shared" si="12"/>
        <v>1.1534153245286765E-2</v>
      </c>
      <c r="G162">
        <f t="shared" si="15"/>
        <v>2.6733776017748241E-4</v>
      </c>
      <c r="H162" s="3">
        <f t="shared" si="17"/>
        <v>7.7293624372461878</v>
      </c>
      <c r="S162">
        <f t="shared" si="13"/>
        <v>-3.0345257601011377E-2</v>
      </c>
      <c r="T162">
        <f t="shared" si="16"/>
        <v>7.3231902649954349E-4</v>
      </c>
      <c r="U162" s="3">
        <f t="shared" si="14"/>
        <v>5.9618714857121962</v>
      </c>
    </row>
    <row r="163" spans="1:21" x14ac:dyDescent="0.3">
      <c r="A163" s="1">
        <v>36924</v>
      </c>
      <c r="B163">
        <v>1085.2</v>
      </c>
      <c r="C163">
        <v>9.5060000000000002</v>
      </c>
      <c r="F163">
        <f t="shared" si="12"/>
        <v>-9.0062395333954937E-3</v>
      </c>
      <c r="G163">
        <f t="shared" si="15"/>
        <v>2.5317269982557056E-4</v>
      </c>
      <c r="H163" s="3">
        <f t="shared" si="17"/>
        <v>7.9610552144103677</v>
      </c>
      <c r="S163">
        <f t="shared" si="13"/>
        <v>1.0989019753597579E-2</v>
      </c>
      <c r="T163">
        <f t="shared" si="16"/>
        <v>7.6582280208262622E-4</v>
      </c>
      <c r="U163" s="3">
        <f t="shared" si="14"/>
        <v>7.0168750225146104</v>
      </c>
    </row>
    <row r="164" spans="1:21" x14ac:dyDescent="0.3">
      <c r="A164" s="1">
        <v>36931</v>
      </c>
      <c r="B164">
        <v>1015.73</v>
      </c>
      <c r="C164">
        <v>9.67</v>
      </c>
      <c r="F164">
        <f t="shared" si="12"/>
        <v>1.7105131273385178E-2</v>
      </c>
      <c r="G164">
        <f t="shared" si="15"/>
        <v>2.3690354340494453E-4</v>
      </c>
      <c r="H164" s="3">
        <f t="shared" si="17"/>
        <v>7.1128167988092681</v>
      </c>
      <c r="S164">
        <f t="shared" si="13"/>
        <v>-6.6156735995110807E-2</v>
      </c>
      <c r="T164">
        <f t="shared" si="16"/>
        <v>6.828014076842476E-4</v>
      </c>
      <c r="U164" s="3">
        <f t="shared" si="14"/>
        <v>0.87936992901991218</v>
      </c>
    </row>
    <row r="165" spans="1:21" x14ac:dyDescent="0.3">
      <c r="A165" s="1">
        <v>36938</v>
      </c>
      <c r="B165">
        <v>990.4</v>
      </c>
      <c r="C165">
        <v>9.8275000000000006</v>
      </c>
      <c r="F165">
        <f t="shared" si="12"/>
        <v>1.615626884867551E-2</v>
      </c>
      <c r="G165">
        <f t="shared" si="15"/>
        <v>2.431836599680208E-4</v>
      </c>
      <c r="H165" s="3">
        <f t="shared" si="17"/>
        <v>7.248327800301495</v>
      </c>
      <c r="S165">
        <f t="shared" si="13"/>
        <v>-2.5253942859334258E-2</v>
      </c>
      <c r="T165">
        <f t="shared" si="16"/>
        <v>1.2024221262653223E-3</v>
      </c>
      <c r="U165" s="3">
        <f t="shared" si="14"/>
        <v>6.1930198676546242</v>
      </c>
    </row>
    <row r="166" spans="1:21" x14ac:dyDescent="0.3">
      <c r="A166" s="1">
        <v>36945</v>
      </c>
      <c r="B166">
        <v>942.01</v>
      </c>
      <c r="C166">
        <v>9.8680000000000003</v>
      </c>
      <c r="F166">
        <f t="shared" si="12"/>
        <v>4.1126203532318214E-3</v>
      </c>
      <c r="G166">
        <f t="shared" si="15"/>
        <v>2.4537037210938206E-4</v>
      </c>
      <c r="H166" s="3">
        <f t="shared" si="17"/>
        <v>8.2438106802384343</v>
      </c>
      <c r="S166">
        <f t="shared" si="13"/>
        <v>-5.0093011699062148E-2</v>
      </c>
      <c r="T166">
        <f t="shared" si="16"/>
        <v>1.1118750629285255E-3</v>
      </c>
      <c r="U166" s="3">
        <f t="shared" si="14"/>
        <v>4.5448803004506644</v>
      </c>
    </row>
    <row r="167" spans="1:21" x14ac:dyDescent="0.3">
      <c r="A167" s="1">
        <v>36952</v>
      </c>
      <c r="B167">
        <v>973.57</v>
      </c>
      <c r="C167">
        <v>9.6820000000000004</v>
      </c>
      <c r="F167">
        <f t="shared" si="12"/>
        <v>-1.9028707149607613E-2</v>
      </c>
      <c r="G167">
        <f t="shared" si="15"/>
        <v>2.2466411284615182E-4</v>
      </c>
      <c r="H167" s="3">
        <f t="shared" si="17"/>
        <v>6.7892016765989274</v>
      </c>
      <c r="S167">
        <f t="shared" si="13"/>
        <v>3.2953837491543139E-2</v>
      </c>
      <c r="T167">
        <f t="shared" si="16"/>
        <v>1.2961055801266014E-3</v>
      </c>
      <c r="U167" s="3">
        <f t="shared" si="14"/>
        <v>5.8105309219092245</v>
      </c>
    </row>
    <row r="168" spans="1:21" x14ac:dyDescent="0.3">
      <c r="A168" s="1">
        <v>36959</v>
      </c>
      <c r="B168">
        <v>971.14</v>
      </c>
      <c r="C168">
        <v>9.7420000000000009</v>
      </c>
      <c r="F168">
        <f t="shared" si="12"/>
        <v>6.1779438668482858E-3</v>
      </c>
      <c r="G168">
        <f t="shared" si="15"/>
        <v>2.3965839723316928E-4</v>
      </c>
      <c r="H168" s="3">
        <f t="shared" si="17"/>
        <v>8.1770401907150916</v>
      </c>
      <c r="S168">
        <f t="shared" si="13"/>
        <v>-2.4990885681693349E-3</v>
      </c>
      <c r="T168">
        <f t="shared" si="16"/>
        <v>1.2505102223121865E-3</v>
      </c>
      <c r="U168" s="3">
        <f t="shared" si="14"/>
        <v>6.6792093167321678</v>
      </c>
    </row>
    <row r="169" spans="1:21" x14ac:dyDescent="0.3">
      <c r="A169" s="1">
        <v>36966</v>
      </c>
      <c r="B169">
        <v>869.92</v>
      </c>
      <c r="C169">
        <v>10.194000000000001</v>
      </c>
      <c r="F169">
        <f t="shared" si="12"/>
        <v>4.5352876533499134E-2</v>
      </c>
      <c r="G169">
        <f t="shared" si="15"/>
        <v>2.219889908808999E-4</v>
      </c>
      <c r="H169" s="3">
        <f t="shared" si="17"/>
        <v>-0.85281730889189866</v>
      </c>
      <c r="S169">
        <f t="shared" si="13"/>
        <v>-0.11006938575703265</v>
      </c>
      <c r="T169">
        <f t="shared" si="16"/>
        <v>1.0640757879162601E-3</v>
      </c>
      <c r="U169" s="3">
        <f t="shared" si="14"/>
        <v>-4.5400719973732633</v>
      </c>
    </row>
    <row r="170" spans="1:21" x14ac:dyDescent="0.3">
      <c r="A170" s="1">
        <v>36973</v>
      </c>
      <c r="B170">
        <v>843.3</v>
      </c>
      <c r="C170">
        <v>10.308</v>
      </c>
      <c r="F170">
        <f t="shared" si="12"/>
        <v>1.1120980872268572E-2</v>
      </c>
      <c r="G170">
        <f t="shared" si="15"/>
        <v>3.9355827361721462E-4</v>
      </c>
      <c r="H170" s="3">
        <f t="shared" si="17"/>
        <v>7.5260300687555644</v>
      </c>
      <c r="S170">
        <f t="shared" si="13"/>
        <v>-3.1078486817014663E-2</v>
      </c>
      <c r="T170">
        <f t="shared" si="16"/>
        <v>2.5832792006418234E-3</v>
      </c>
      <c r="U170" s="3">
        <f t="shared" si="14"/>
        <v>5.584801776106934</v>
      </c>
    </row>
    <row r="171" spans="1:21" x14ac:dyDescent="0.3">
      <c r="A171" s="1">
        <v>36980</v>
      </c>
      <c r="B171">
        <v>831.77</v>
      </c>
      <c r="C171">
        <v>10.406000000000001</v>
      </c>
      <c r="F171">
        <f t="shared" si="12"/>
        <v>9.4622700779931346E-3</v>
      </c>
      <c r="G171">
        <f t="shared" si="15"/>
        <v>3.5467290810884566E-4</v>
      </c>
      <c r="H171" s="3">
        <f t="shared" si="17"/>
        <v>7.6918719676795231</v>
      </c>
      <c r="S171">
        <f t="shared" si="13"/>
        <v>-1.3766806284297739E-2</v>
      </c>
      <c r="T171">
        <f t="shared" si="16"/>
        <v>2.2884614619170678E-3</v>
      </c>
      <c r="U171" s="3">
        <f t="shared" si="14"/>
        <v>5.9970579076172852</v>
      </c>
    </row>
    <row r="172" spans="1:21" x14ac:dyDescent="0.3">
      <c r="A172" s="1">
        <v>36987</v>
      </c>
      <c r="B172">
        <v>825.13</v>
      </c>
      <c r="C172">
        <v>10.0425</v>
      </c>
      <c r="F172">
        <f t="shared" si="12"/>
        <v>-3.5556475616811599E-2</v>
      </c>
      <c r="G172">
        <f t="shared" si="15"/>
        <v>3.1999366683807843E-4</v>
      </c>
      <c r="H172" s="3">
        <f t="shared" si="17"/>
        <v>4.0963094160662372</v>
      </c>
      <c r="S172">
        <f t="shared" si="13"/>
        <v>-8.0150106177970647E-3</v>
      </c>
      <c r="T172">
        <f t="shared" si="16"/>
        <v>1.939735261387038E-3</v>
      </c>
      <c r="U172" s="3">
        <f t="shared" si="14"/>
        <v>6.2120856532410356</v>
      </c>
    </row>
    <row r="173" spans="1:21" x14ac:dyDescent="0.3">
      <c r="A173" s="1">
        <v>36994</v>
      </c>
      <c r="B173">
        <v>851.41</v>
      </c>
      <c r="C173">
        <v>10.1722</v>
      </c>
      <c r="F173">
        <f t="shared" si="12"/>
        <v>1.2832421932033922E-2</v>
      </c>
      <c r="G173">
        <f t="shared" si="15"/>
        <v>4.0004747763226436E-4</v>
      </c>
      <c r="H173" s="3">
        <f t="shared" si="17"/>
        <v>7.4122985501137215</v>
      </c>
      <c r="S173">
        <f t="shared" si="13"/>
        <v>3.1352849007157103E-2</v>
      </c>
      <c r="T173">
        <f t="shared" si="16"/>
        <v>1.63673881897062E-3</v>
      </c>
      <c r="U173" s="3">
        <f t="shared" si="14"/>
        <v>5.8144643236206246</v>
      </c>
    </row>
    <row r="174" spans="1:21" x14ac:dyDescent="0.3">
      <c r="A174" s="1">
        <v>37001</v>
      </c>
      <c r="B174">
        <v>888.21</v>
      </c>
      <c r="C174">
        <v>10.0542</v>
      </c>
      <c r="F174">
        <f t="shared" si="12"/>
        <v>-1.1668051530737748E-2</v>
      </c>
      <c r="G174">
        <f t="shared" si="15"/>
        <v>3.6371063381934943E-4</v>
      </c>
      <c r="H174" s="3">
        <f t="shared" si="17"/>
        <v>7.5448339973978777</v>
      </c>
      <c r="S174">
        <f t="shared" si="13"/>
        <v>4.2314402834476982E-2</v>
      </c>
      <c r="T174">
        <f t="shared" si="16"/>
        <v>1.5153625566559125E-3</v>
      </c>
      <c r="U174" s="3">
        <f t="shared" si="14"/>
        <v>5.3105294017156108</v>
      </c>
    </row>
    <row r="175" spans="1:21" x14ac:dyDescent="0.3">
      <c r="A175" s="1">
        <v>37008</v>
      </c>
      <c r="B175">
        <v>910.58</v>
      </c>
      <c r="C175">
        <v>10.1882</v>
      </c>
      <c r="F175">
        <f t="shared" si="12"/>
        <v>1.3239730210288759E-2</v>
      </c>
      <c r="G175">
        <f t="shared" si="15"/>
        <v>3.3161517335278168E-4</v>
      </c>
      <c r="H175" s="3">
        <f t="shared" si="17"/>
        <v>7.4829393721180884</v>
      </c>
      <c r="S175">
        <f t="shared" si="13"/>
        <v>2.487355759882167E-2</v>
      </c>
      <c r="T175">
        <f t="shared" si="16"/>
        <v>1.5274195085833787E-3</v>
      </c>
      <c r="U175" s="3">
        <f t="shared" si="14"/>
        <v>6.079117316806232</v>
      </c>
    </row>
    <row r="176" spans="1:21" x14ac:dyDescent="0.3">
      <c r="A176" s="1">
        <v>37015</v>
      </c>
      <c r="B176">
        <v>925.11</v>
      </c>
      <c r="C176">
        <v>10.186</v>
      </c>
      <c r="F176">
        <f t="shared" si="12"/>
        <v>-2.1595940047222447E-4</v>
      </c>
      <c r="G176">
        <f t="shared" si="15"/>
        <v>3.0919138425632706E-4</v>
      </c>
      <c r="H176" s="3">
        <f t="shared" si="17"/>
        <v>8.0813992661587051</v>
      </c>
      <c r="S176">
        <f t="shared" si="13"/>
        <v>1.5830890242093058E-2</v>
      </c>
      <c r="T176">
        <f t="shared" si="16"/>
        <v>1.3755000929530534E-3</v>
      </c>
      <c r="U176" s="3">
        <f t="shared" si="14"/>
        <v>6.4067372056082705</v>
      </c>
    </row>
    <row r="177" spans="1:21" x14ac:dyDescent="0.3">
      <c r="A177" s="1">
        <v>37022</v>
      </c>
      <c r="B177">
        <v>915.3</v>
      </c>
      <c r="C177">
        <v>10.2399</v>
      </c>
      <c r="F177">
        <f t="shared" si="12"/>
        <v>5.2776254762648828E-3</v>
      </c>
      <c r="G177">
        <f t="shared" si="15"/>
        <v>2.7486837404595084E-4</v>
      </c>
      <c r="H177" s="3">
        <f t="shared" si="17"/>
        <v>8.0978848737501217</v>
      </c>
      <c r="S177">
        <f t="shared" si="13"/>
        <v>-1.0660768970316451E-2</v>
      </c>
      <c r="T177">
        <f t="shared" si="16"/>
        <v>1.2002165383817529E-3</v>
      </c>
      <c r="U177" s="3">
        <f t="shared" si="14"/>
        <v>6.630560381157907</v>
      </c>
    </row>
    <row r="178" spans="1:21" x14ac:dyDescent="0.3">
      <c r="A178" s="1">
        <v>37029</v>
      </c>
      <c r="B178">
        <v>944.96</v>
      </c>
      <c r="C178">
        <v>10.192500000000001</v>
      </c>
      <c r="F178">
        <f t="shared" si="12"/>
        <v>-4.6396982274063041E-3</v>
      </c>
      <c r="G178">
        <f t="shared" si="15"/>
        <v>2.4959378403879482E-4</v>
      </c>
      <c r="H178" s="3">
        <f t="shared" si="17"/>
        <v>8.2094284867217961</v>
      </c>
      <c r="S178">
        <f t="shared" si="13"/>
        <v>3.1890718164824222E-2</v>
      </c>
      <c r="T178">
        <f t="shared" si="16"/>
        <v>1.0377021735344613E-3</v>
      </c>
      <c r="U178" s="3">
        <f t="shared" si="14"/>
        <v>5.8906792188724459</v>
      </c>
    </row>
    <row r="179" spans="1:21" x14ac:dyDescent="0.3">
      <c r="A179" s="1">
        <v>37036</v>
      </c>
      <c r="B179">
        <v>956.06</v>
      </c>
      <c r="C179">
        <v>10.4961</v>
      </c>
      <c r="F179">
        <f t="shared" si="12"/>
        <v>2.9351603884100373E-2</v>
      </c>
      <c r="G179">
        <f t="shared" si="15"/>
        <v>2.2851402579412348E-4</v>
      </c>
      <c r="H179" s="3">
        <f t="shared" si="17"/>
        <v>4.6138308135525907</v>
      </c>
      <c r="S179">
        <f t="shared" si="13"/>
        <v>1.167807403269866E-2</v>
      </c>
      <c r="T179">
        <f t="shared" si="16"/>
        <v>1.0292918200532409E-3</v>
      </c>
      <c r="U179" s="3">
        <f t="shared" si="14"/>
        <v>6.7463879127990509</v>
      </c>
    </row>
    <row r="180" spans="1:21" x14ac:dyDescent="0.3">
      <c r="A180" s="1">
        <v>37043</v>
      </c>
      <c r="B180">
        <v>917.07</v>
      </c>
      <c r="C180">
        <v>10.885999999999999</v>
      </c>
      <c r="F180">
        <f t="shared" si="12"/>
        <v>3.6473800416636268E-2</v>
      </c>
      <c r="G180">
        <f t="shared" si="15"/>
        <v>2.8877145406433106E-4</v>
      </c>
      <c r="H180" s="3">
        <f t="shared" si="17"/>
        <v>3.5429857165579275</v>
      </c>
      <c r="S180">
        <f t="shared" si="13"/>
        <v>-4.1636867367363758E-2</v>
      </c>
      <c r="T180">
        <f t="shared" si="16"/>
        <v>9.0080794899804789E-4</v>
      </c>
      <c r="U180" s="3">
        <f t="shared" si="14"/>
        <v>5.0876920262966294</v>
      </c>
    </row>
    <row r="181" spans="1:21" x14ac:dyDescent="0.3">
      <c r="A181" s="1">
        <v>37050</v>
      </c>
      <c r="B181">
        <v>907.7</v>
      </c>
      <c r="C181">
        <v>10.937200000000001</v>
      </c>
      <c r="F181">
        <f t="shared" si="12"/>
        <v>4.6922627241260222E-3</v>
      </c>
      <c r="G181">
        <f t="shared" si="15"/>
        <v>3.8081162157599835E-4</v>
      </c>
      <c r="H181" s="3">
        <f t="shared" si="17"/>
        <v>7.8153888838602548</v>
      </c>
      <c r="S181">
        <f t="shared" si="13"/>
        <v>-1.0269877688311025E-2</v>
      </c>
      <c r="T181">
        <f t="shared" si="16"/>
        <v>1.0160850266853318E-3</v>
      </c>
      <c r="U181" s="3">
        <f t="shared" si="14"/>
        <v>6.7879974957442952</v>
      </c>
    </row>
    <row r="182" spans="1:21" x14ac:dyDescent="0.3">
      <c r="A182" s="1">
        <v>37057</v>
      </c>
      <c r="B182">
        <v>866.96</v>
      </c>
      <c r="C182">
        <v>10.622999999999999</v>
      </c>
      <c r="F182">
        <f t="shared" si="12"/>
        <v>-2.9148360938257872E-2</v>
      </c>
      <c r="G182">
        <f t="shared" si="15"/>
        <v>3.3497411492264354E-4</v>
      </c>
      <c r="H182" s="3">
        <f t="shared" si="17"/>
        <v>5.4650614765525249</v>
      </c>
      <c r="S182">
        <f t="shared" si="13"/>
        <v>-4.5921087917841837E-2</v>
      </c>
      <c r="T182">
        <f t="shared" si="16"/>
        <v>8.8572067571485418E-4</v>
      </c>
      <c r="U182" s="3">
        <f t="shared" si="14"/>
        <v>4.6482834836608511</v>
      </c>
    </row>
    <row r="183" spans="1:21" x14ac:dyDescent="0.3">
      <c r="A183" s="1">
        <v>37064</v>
      </c>
      <c r="B183">
        <v>845.34</v>
      </c>
      <c r="C183">
        <v>10.683999999999999</v>
      </c>
      <c r="F183">
        <f t="shared" si="12"/>
        <v>5.7258334498379738E-3</v>
      </c>
      <c r="G183">
        <f t="shared" si="15"/>
        <v>3.7401346143323534E-4</v>
      </c>
      <c r="H183" s="3">
        <f t="shared" si="17"/>
        <v>7.8035610442725529</v>
      </c>
      <c r="S183">
        <f t="shared" si="13"/>
        <v>-2.5253926321499448E-2</v>
      </c>
      <c r="T183">
        <f t="shared" si="16"/>
        <v>1.0555186094664069E-3</v>
      </c>
      <c r="U183" s="3">
        <f t="shared" si="14"/>
        <v>6.2495074743571513</v>
      </c>
    </row>
    <row r="184" spans="1:21" x14ac:dyDescent="0.3">
      <c r="A184" s="1">
        <v>37071</v>
      </c>
      <c r="B184">
        <v>879.73</v>
      </c>
      <c r="C184">
        <v>10.845599999999999</v>
      </c>
      <c r="F184">
        <f t="shared" si="12"/>
        <v>1.5012172535328168E-2</v>
      </c>
      <c r="G184">
        <f t="shared" si="15"/>
        <v>3.3045253420261055E-4</v>
      </c>
      <c r="H184" s="3">
        <f t="shared" si="17"/>
        <v>7.3330575258329143</v>
      </c>
      <c r="S184">
        <f t="shared" si="13"/>
        <v>3.98761289188653E-2</v>
      </c>
      <c r="T184">
        <f t="shared" si="16"/>
        <v>9.9152257460900133E-4</v>
      </c>
      <c r="U184" s="3">
        <f t="shared" si="14"/>
        <v>5.3125679297372246</v>
      </c>
    </row>
    <row r="185" spans="1:21" x14ac:dyDescent="0.3">
      <c r="A185" s="1">
        <v>37078</v>
      </c>
      <c r="B185">
        <v>823.02</v>
      </c>
      <c r="C185">
        <v>10.934799999999999</v>
      </c>
      <c r="F185">
        <f t="shared" si="12"/>
        <v>8.1908962835933238E-3</v>
      </c>
      <c r="G185">
        <f t="shared" si="15"/>
        <v>3.1285978395799235E-4</v>
      </c>
      <c r="H185" s="3">
        <f t="shared" si="17"/>
        <v>7.8553118309864098</v>
      </c>
      <c r="S185">
        <f t="shared" si="13"/>
        <v>-6.6634540493735156E-2</v>
      </c>
      <c r="T185">
        <f t="shared" si="16"/>
        <v>1.0705872028827783E-3</v>
      </c>
      <c r="U185" s="3">
        <f t="shared" si="14"/>
        <v>2.6921399401688761</v>
      </c>
    </row>
    <row r="186" spans="1:21" x14ac:dyDescent="0.3">
      <c r="A186" s="1">
        <v>37085</v>
      </c>
      <c r="B186">
        <v>841.92</v>
      </c>
      <c r="C186">
        <v>10.781599999999999</v>
      </c>
      <c r="F186">
        <f t="shared" si="12"/>
        <v>-1.4109386593823443E-2</v>
      </c>
      <c r="G186">
        <f t="shared" si="15"/>
        <v>2.8401730531512872E-4</v>
      </c>
      <c r="H186" s="3">
        <f t="shared" si="17"/>
        <v>7.4655505271401008</v>
      </c>
      <c r="S186">
        <f t="shared" si="13"/>
        <v>2.270449613355717E-2</v>
      </c>
      <c r="T186">
        <f t="shared" si="16"/>
        <v>1.5288805981068195E-3</v>
      </c>
      <c r="U186" s="3">
        <f t="shared" si="14"/>
        <v>6.1460484828563064</v>
      </c>
    </row>
    <row r="187" spans="1:21" x14ac:dyDescent="0.3">
      <c r="A187" s="1">
        <v>37092</v>
      </c>
      <c r="B187">
        <v>828.56</v>
      </c>
      <c r="C187">
        <v>10.6557</v>
      </c>
      <c r="F187">
        <f t="shared" si="12"/>
        <v>-1.1746017224239742E-2</v>
      </c>
      <c r="G187">
        <f t="shared" si="15"/>
        <v>2.7278075322821724E-4</v>
      </c>
      <c r="H187" s="3">
        <f t="shared" si="17"/>
        <v>7.7010553272089304</v>
      </c>
      <c r="S187">
        <f t="shared" si="13"/>
        <v>-1.5995743571304552E-2</v>
      </c>
      <c r="T187">
        <f t="shared" si="16"/>
        <v>1.3624479040953074E-3</v>
      </c>
      <c r="U187" s="3">
        <f t="shared" si="14"/>
        <v>6.4106751331076968</v>
      </c>
    </row>
    <row r="188" spans="1:21" x14ac:dyDescent="0.3">
      <c r="A188" s="1">
        <v>37099</v>
      </c>
      <c r="B188">
        <v>837.1</v>
      </c>
      <c r="C188">
        <v>10.556699999999999</v>
      </c>
      <c r="F188">
        <f t="shared" si="12"/>
        <v>-9.3342308087572198E-3</v>
      </c>
      <c r="G188">
        <f t="shared" si="15"/>
        <v>2.5804105047231635E-4</v>
      </c>
      <c r="H188" s="3">
        <f t="shared" si="17"/>
        <v>7.9247406968500895</v>
      </c>
      <c r="S188">
        <f t="shared" si="13"/>
        <v>1.0254283385387376E-2</v>
      </c>
      <c r="T188">
        <f t="shared" si="16"/>
        <v>1.1902478213109756E-3</v>
      </c>
      <c r="U188" s="3">
        <f t="shared" si="14"/>
        <v>6.645250518140668</v>
      </c>
    </row>
    <row r="189" spans="1:21" x14ac:dyDescent="0.3">
      <c r="A189" s="1">
        <v>37106</v>
      </c>
      <c r="B189">
        <v>854.42</v>
      </c>
      <c r="C189">
        <v>10.3596</v>
      </c>
      <c r="F189">
        <f t="shared" si="12"/>
        <v>-1.8847103392475164E-2</v>
      </c>
      <c r="G189">
        <f t="shared" si="15"/>
        <v>2.4140562821665503E-4</v>
      </c>
      <c r="H189" s="3">
        <f t="shared" si="17"/>
        <v>6.8575943840632085</v>
      </c>
      <c r="S189">
        <f t="shared" si="13"/>
        <v>2.0479338505651475E-2</v>
      </c>
      <c r="T189">
        <f t="shared" si="16"/>
        <v>1.02836132938479E-3</v>
      </c>
      <c r="U189" s="3">
        <f t="shared" si="14"/>
        <v>6.4719521662210271</v>
      </c>
    </row>
    <row r="190" spans="1:21" x14ac:dyDescent="0.3">
      <c r="A190" s="1">
        <v>37113</v>
      </c>
      <c r="B190">
        <v>816.1</v>
      </c>
      <c r="C190">
        <v>10.264200000000001</v>
      </c>
      <c r="F190">
        <f t="shared" si="12"/>
        <v>-9.2515133431760998E-3</v>
      </c>
      <c r="G190">
        <f t="shared" si="15"/>
        <v>2.5260200093132754E-4</v>
      </c>
      <c r="H190" s="3">
        <f t="shared" si="17"/>
        <v>7.9448600302489591</v>
      </c>
      <c r="S190">
        <f t="shared" si="13"/>
        <v>-4.5885979696464914E-2</v>
      </c>
      <c r="T190">
        <f t="shared" si="16"/>
        <v>9.39124163336602E-4</v>
      </c>
      <c r="U190" s="3">
        <f t="shared" si="14"/>
        <v>4.7285556615691284</v>
      </c>
    </row>
    <row r="191" spans="1:21" x14ac:dyDescent="0.3">
      <c r="A191" s="1">
        <v>37120</v>
      </c>
      <c r="B191">
        <v>799.65</v>
      </c>
      <c r="C191">
        <v>10.214</v>
      </c>
      <c r="F191">
        <f t="shared" si="12"/>
        <v>-4.902784478711974E-3</v>
      </c>
      <c r="G191">
        <f t="shared" si="15"/>
        <v>2.3685310062779459E-4</v>
      </c>
      <c r="H191" s="3">
        <f t="shared" si="17"/>
        <v>8.2465843452227592</v>
      </c>
      <c r="S191">
        <f t="shared" si="13"/>
        <v>-2.0362764538317514E-2</v>
      </c>
      <c r="T191">
        <f t="shared" si="16"/>
        <v>1.0988249847572189E-3</v>
      </c>
      <c r="U191" s="3">
        <f t="shared" si="14"/>
        <v>6.4361633455478557</v>
      </c>
    </row>
    <row r="192" spans="1:21" x14ac:dyDescent="0.3">
      <c r="A192" s="1">
        <v>37127</v>
      </c>
      <c r="B192">
        <v>839.7</v>
      </c>
      <c r="C192">
        <v>10.254799999999999</v>
      </c>
      <c r="F192">
        <f t="shared" si="12"/>
        <v>3.9865604270932263E-3</v>
      </c>
      <c r="G192">
        <f t="shared" si="15"/>
        <v>2.1841278406355531E-4</v>
      </c>
      <c r="H192" s="3">
        <f t="shared" si="17"/>
        <v>8.3563594317482135</v>
      </c>
      <c r="S192">
        <f t="shared" si="13"/>
        <v>4.8870553252637838E-2</v>
      </c>
      <c r="T192">
        <f t="shared" si="16"/>
        <v>9.9619492460457644E-4</v>
      </c>
      <c r="U192" s="3">
        <f t="shared" si="14"/>
        <v>4.5141141456779224</v>
      </c>
    </row>
    <row r="193" spans="1:21" x14ac:dyDescent="0.3">
      <c r="A193" s="1">
        <v>37134</v>
      </c>
      <c r="B193">
        <v>793.64</v>
      </c>
      <c r="C193">
        <v>10.3841</v>
      </c>
      <c r="F193">
        <f t="shared" si="12"/>
        <v>1.2529901463126845E-2</v>
      </c>
      <c r="G193">
        <f t="shared" si="15"/>
        <v>2.0270805384718641E-4</v>
      </c>
      <c r="H193" s="3">
        <f t="shared" si="17"/>
        <v>7.7292386272652074</v>
      </c>
      <c r="S193">
        <f t="shared" si="13"/>
        <v>-5.6414727263248039E-2</v>
      </c>
      <c r="T193">
        <f t="shared" si="16"/>
        <v>1.1846292758142018E-3</v>
      </c>
      <c r="U193" s="3">
        <f t="shared" si="14"/>
        <v>4.0517284060978884</v>
      </c>
    </row>
    <row r="194" spans="1:21" x14ac:dyDescent="0.3">
      <c r="A194" s="1">
        <v>37141</v>
      </c>
      <c r="B194">
        <v>734.54</v>
      </c>
      <c r="C194">
        <v>10.4887</v>
      </c>
      <c r="F194">
        <f t="shared" si="12"/>
        <v>1.0022697062832545E-2</v>
      </c>
      <c r="G194">
        <f t="shared" si="15"/>
        <v>2.029659415950845E-4</v>
      </c>
      <c r="H194" s="3">
        <f t="shared" si="17"/>
        <v>8.0075397919023299</v>
      </c>
      <c r="S194">
        <f t="shared" si="13"/>
        <v>-7.7385504979644332E-2</v>
      </c>
      <c r="T194">
        <f t="shared" si="16"/>
        <v>1.4486771539420577E-3</v>
      </c>
      <c r="U194" s="3">
        <f t="shared" si="14"/>
        <v>2.4033218680003063</v>
      </c>
    </row>
    <row r="195" spans="1:21" x14ac:dyDescent="0.3">
      <c r="A195" s="1">
        <v>37148</v>
      </c>
      <c r="B195">
        <v>695.52</v>
      </c>
      <c r="C195">
        <v>10.4701</v>
      </c>
      <c r="F195">
        <f t="shared" si="12"/>
        <v>-1.7749112432943572E-3</v>
      </c>
      <c r="G195">
        <f t="shared" si="15"/>
        <v>1.9796808284370832E-4</v>
      </c>
      <c r="H195" s="3">
        <f t="shared" si="17"/>
        <v>8.5114915166773635</v>
      </c>
      <c r="S195">
        <f t="shared" si="13"/>
        <v>-5.4584685706143381E-2</v>
      </c>
      <c r="T195">
        <f t="shared" si="16"/>
        <v>2.0524226324038514E-3</v>
      </c>
      <c r="U195" s="3">
        <f t="shared" si="14"/>
        <v>4.737041243509859</v>
      </c>
    </row>
    <row r="196" spans="1:21" x14ac:dyDescent="0.3">
      <c r="A196" s="1">
        <v>37155</v>
      </c>
      <c r="B196">
        <v>653.62</v>
      </c>
      <c r="C196">
        <v>10.8749</v>
      </c>
      <c r="F196">
        <f t="shared" ref="F196:F259" si="18">LN(C196/C195)</f>
        <v>3.7933805594960519E-2</v>
      </c>
      <c r="G196">
        <f t="shared" si="15"/>
        <v>1.8495441631666713E-4</v>
      </c>
      <c r="H196" s="3">
        <f t="shared" si="17"/>
        <v>0.81524843215930609</v>
      </c>
      <c r="S196">
        <f t="shared" ref="S196:S259" si="19">LN(B196/B195)</f>
        <v>-6.2133624407649773E-2</v>
      </c>
      <c r="T196">
        <f t="shared" si="16"/>
        <v>2.1315792387756024E-3</v>
      </c>
      <c r="U196" s="3">
        <f t="shared" ref="U196:U259" si="20">-LN(T196)-S196*S196/T196</f>
        <v>4.3397526823688963</v>
      </c>
    </row>
    <row r="197" spans="1:21" x14ac:dyDescent="0.3">
      <c r="A197" s="1">
        <v>37162</v>
      </c>
      <c r="B197">
        <v>703.22</v>
      </c>
      <c r="C197">
        <v>10.6778</v>
      </c>
      <c r="F197">
        <f t="shared" si="18"/>
        <v>-1.8290561726856575E-2</v>
      </c>
      <c r="G197">
        <f t="shared" ref="G197:G260" si="21">$L$3+$M$3*G196+($N$3)*F196^2</f>
        <v>3.0662216309388155E-4</v>
      </c>
      <c r="H197" s="3">
        <f t="shared" si="17"/>
        <v>6.998829509969859</v>
      </c>
      <c r="S197">
        <f t="shared" si="19"/>
        <v>7.3143644544379841E-2</v>
      </c>
      <c r="T197">
        <f t="shared" ref="T197:T260" si="22">$Y$3+$Z$3*T196+($AA$3)*S196^2</f>
        <v>2.3180861391633367E-3</v>
      </c>
      <c r="U197" s="3">
        <f t="shared" si="20"/>
        <v>3.7590781133635032</v>
      </c>
    </row>
    <row r="198" spans="1:21" x14ac:dyDescent="0.3">
      <c r="A198" s="1">
        <v>37169</v>
      </c>
      <c r="B198">
        <v>724.81</v>
      </c>
      <c r="C198">
        <v>10.583500000000001</v>
      </c>
      <c r="F198">
        <f t="shared" si="18"/>
        <v>-8.8706352252262474E-3</v>
      </c>
      <c r="G198">
        <f t="shared" si="21"/>
        <v>3.0358791688323629E-4</v>
      </c>
      <c r="H198" s="3">
        <f t="shared" ref="H198:H261" si="23">-LN(G198)-F198*F198/G198</f>
        <v>7.8406453035716508</v>
      </c>
      <c r="S198">
        <f t="shared" si="19"/>
        <v>3.0239764165873352E-2</v>
      </c>
      <c r="T198">
        <f t="shared" si="22"/>
        <v>2.6765322670329007E-3</v>
      </c>
      <c r="U198" s="3">
        <f t="shared" si="20"/>
        <v>5.5815809780202992</v>
      </c>
    </row>
    <row r="199" spans="1:21" x14ac:dyDescent="0.3">
      <c r="A199" s="1">
        <v>37176</v>
      </c>
      <c r="B199">
        <v>747.44</v>
      </c>
      <c r="C199">
        <v>10.419</v>
      </c>
      <c r="F199">
        <f t="shared" si="18"/>
        <v>-1.5665122148041395E-2</v>
      </c>
      <c r="G199">
        <f t="shared" si="21"/>
        <v>2.7756599121309144E-4</v>
      </c>
      <c r="H199" s="3">
        <f t="shared" si="23"/>
        <v>7.305351994294659</v>
      </c>
      <c r="S199">
        <f t="shared" si="19"/>
        <v>3.0744482941614977E-2</v>
      </c>
      <c r="T199">
        <f t="shared" si="22"/>
        <v>2.3577590838476615E-3</v>
      </c>
      <c r="U199" s="3">
        <f t="shared" si="20"/>
        <v>5.6491446634960303</v>
      </c>
    </row>
    <row r="200" spans="1:21" x14ac:dyDescent="0.3">
      <c r="A200" s="1">
        <v>37183</v>
      </c>
      <c r="B200">
        <v>741.79</v>
      </c>
      <c r="C200">
        <v>10.521000000000001</v>
      </c>
      <c r="F200">
        <f t="shared" si="18"/>
        <v>9.7421973961041436E-3</v>
      </c>
      <c r="G200">
        <f t="shared" si="21"/>
        <v>2.7181448764161632E-4</v>
      </c>
      <c r="H200" s="3">
        <f t="shared" si="23"/>
        <v>7.861217276777186</v>
      </c>
      <c r="S200">
        <f t="shared" si="19"/>
        <v>-7.587850242642382E-3</v>
      </c>
      <c r="T200">
        <f t="shared" si="22"/>
        <v>2.1008504410386882E-3</v>
      </c>
      <c r="U200" s="3">
        <f t="shared" si="20"/>
        <v>6.1380072517875668</v>
      </c>
    </row>
    <row r="201" spans="1:21" x14ac:dyDescent="0.3">
      <c r="A201" s="1">
        <v>37190</v>
      </c>
      <c r="B201">
        <v>777.14</v>
      </c>
      <c r="C201">
        <v>10.5771</v>
      </c>
      <c r="F201">
        <f t="shared" si="18"/>
        <v>5.3180269517664773E-3</v>
      </c>
      <c r="G201">
        <f t="shared" si="21"/>
        <v>2.5329227334192409E-4</v>
      </c>
      <c r="H201" s="3">
        <f t="shared" si="23"/>
        <v>8.1693112611000149</v>
      </c>
      <c r="S201">
        <f t="shared" si="19"/>
        <v>4.6554330075270579E-2</v>
      </c>
      <c r="T201">
        <f t="shared" si="22"/>
        <v>1.7678140050119272E-3</v>
      </c>
      <c r="U201" s="3">
        <f t="shared" si="20"/>
        <v>5.1120309356776383</v>
      </c>
    </row>
    <row r="202" spans="1:21" x14ac:dyDescent="0.3">
      <c r="A202" s="1">
        <v>37197</v>
      </c>
      <c r="B202">
        <v>747.53</v>
      </c>
      <c r="C202">
        <v>10.5853</v>
      </c>
      <c r="F202">
        <f t="shared" si="18"/>
        <v>7.7495940067146788E-4</v>
      </c>
      <c r="G202">
        <f t="shared" si="21"/>
        <v>2.3213543922869041E-4</v>
      </c>
      <c r="H202" s="3">
        <f t="shared" si="23"/>
        <v>8.3656024475682251</v>
      </c>
      <c r="S202">
        <f t="shared" si="19"/>
        <v>-3.8846076078561463E-2</v>
      </c>
      <c r="T202">
        <f t="shared" si="22"/>
        <v>1.786269102136399E-3</v>
      </c>
      <c r="U202" s="3">
        <f t="shared" si="20"/>
        <v>5.4828387369124751</v>
      </c>
    </row>
    <row r="203" spans="1:21" x14ac:dyDescent="0.3">
      <c r="A203" s="1">
        <v>37204</v>
      </c>
      <c r="B203">
        <v>788.97</v>
      </c>
      <c r="C203">
        <v>10.510999999999999</v>
      </c>
      <c r="F203">
        <f t="shared" si="18"/>
        <v>-7.0439183373714369E-3</v>
      </c>
      <c r="G203">
        <f t="shared" si="21"/>
        <v>2.12428626359225E-4</v>
      </c>
      <c r="H203" s="3">
        <f t="shared" si="23"/>
        <v>8.2233352961958381</v>
      </c>
      <c r="S203">
        <f t="shared" si="19"/>
        <v>5.3953859070533412E-2</v>
      </c>
      <c r="T203">
        <f t="shared" si="22"/>
        <v>1.7104961609072627E-3</v>
      </c>
      <c r="U203" s="3">
        <f t="shared" si="20"/>
        <v>4.6691153570598347</v>
      </c>
    </row>
    <row r="204" spans="1:21" x14ac:dyDescent="0.3">
      <c r="A204" s="1">
        <v>37211</v>
      </c>
      <c r="B204">
        <v>835.52</v>
      </c>
      <c r="C204">
        <v>10.606999999999999</v>
      </c>
      <c r="F204">
        <f t="shared" si="18"/>
        <v>9.0918326821158232E-3</v>
      </c>
      <c r="G204">
        <f t="shared" si="21"/>
        <v>2.0096060157252487E-4</v>
      </c>
      <c r="H204" s="3">
        <f t="shared" si="23"/>
        <v>8.1010702019261931</v>
      </c>
      <c r="S204">
        <f t="shared" si="19"/>
        <v>5.7325988201463535E-2</v>
      </c>
      <c r="T204">
        <f t="shared" si="22"/>
        <v>1.84199830493647E-3</v>
      </c>
      <c r="U204" s="3">
        <f t="shared" si="20"/>
        <v>4.5128261140394512</v>
      </c>
    </row>
    <row r="205" spans="1:21" x14ac:dyDescent="0.3">
      <c r="A205" s="1">
        <v>37218</v>
      </c>
      <c r="B205">
        <v>841.05</v>
      </c>
      <c r="C205">
        <v>10.6464</v>
      </c>
      <c r="F205">
        <f t="shared" si="18"/>
        <v>3.7076463186873918E-3</v>
      </c>
      <c r="G205">
        <f t="shared" si="21"/>
        <v>1.9470327576514383E-4</v>
      </c>
      <c r="H205" s="3">
        <f t="shared" si="23"/>
        <v>8.4734307910246489</v>
      </c>
      <c r="S205">
        <f t="shared" si="19"/>
        <v>6.5968257270272515E-3</v>
      </c>
      <c r="T205">
        <f t="shared" si="22"/>
        <v>2.0015452153546174E-3</v>
      </c>
      <c r="U205" s="3">
        <f t="shared" si="20"/>
        <v>6.1920935324505431</v>
      </c>
    </row>
    <row r="206" spans="1:21" x14ac:dyDescent="0.3">
      <c r="A206" s="1">
        <v>37225</v>
      </c>
      <c r="B206">
        <v>835.06</v>
      </c>
      <c r="C206">
        <v>10.6485</v>
      </c>
      <c r="F206">
        <f t="shared" si="18"/>
        <v>1.9723032339269579E-4</v>
      </c>
      <c r="G206">
        <f t="shared" si="21"/>
        <v>1.8328251715551183E-4</v>
      </c>
      <c r="H206" s="3">
        <f t="shared" si="23"/>
        <v>8.6042695464206691</v>
      </c>
      <c r="S206">
        <f t="shared" si="19"/>
        <v>-7.1475326810499489E-3</v>
      </c>
      <c r="T206">
        <f t="shared" si="22"/>
        <v>1.6845161153366723E-3</v>
      </c>
      <c r="U206" s="3">
        <f t="shared" si="20"/>
        <v>6.3559493921507286</v>
      </c>
    </row>
    <row r="207" spans="1:21" x14ac:dyDescent="0.3">
      <c r="A207" s="1">
        <v>37232</v>
      </c>
      <c r="B207">
        <v>871.58</v>
      </c>
      <c r="C207">
        <v>10.463100000000001</v>
      </c>
      <c r="F207">
        <f t="shared" si="18"/>
        <v>-1.756425532388331E-2</v>
      </c>
      <c r="G207">
        <f t="shared" si="21"/>
        <v>1.7275820781759821E-4</v>
      </c>
      <c r="H207" s="3">
        <f t="shared" si="23"/>
        <v>6.8778670311175478</v>
      </c>
      <c r="S207">
        <f t="shared" si="19"/>
        <v>4.2804077944808276E-2</v>
      </c>
      <c r="T207">
        <f t="shared" si="22"/>
        <v>1.4258315260974814E-3</v>
      </c>
      <c r="U207" s="3">
        <f t="shared" si="20"/>
        <v>5.2680032099409466</v>
      </c>
    </row>
    <row r="208" spans="1:21" x14ac:dyDescent="0.3">
      <c r="A208" s="1">
        <v>37239</v>
      </c>
      <c r="B208">
        <v>819.87</v>
      </c>
      <c r="C208">
        <v>10.5465</v>
      </c>
      <c r="F208">
        <f t="shared" si="18"/>
        <v>7.9392694836586813E-3</v>
      </c>
      <c r="G208">
        <f t="shared" si="21"/>
        <v>1.9262894587326003E-4</v>
      </c>
      <c r="H208" s="3">
        <f t="shared" si="23"/>
        <v>8.227525006832769</v>
      </c>
      <c r="S208">
        <f t="shared" si="19"/>
        <v>-6.1161865396869484E-2</v>
      </c>
      <c r="T208">
        <f t="shared" si="22"/>
        <v>1.459825177491421E-3</v>
      </c>
      <c r="U208" s="3">
        <f t="shared" si="20"/>
        <v>3.9669579356282432</v>
      </c>
    </row>
    <row r="209" spans="1:21" x14ac:dyDescent="0.3">
      <c r="A209" s="1">
        <v>37246</v>
      </c>
      <c r="B209">
        <v>824.57</v>
      </c>
      <c r="C209">
        <v>10.6751</v>
      </c>
      <c r="F209">
        <f t="shared" si="18"/>
        <v>1.2119875427121993E-2</v>
      </c>
      <c r="G209">
        <f t="shared" si="21"/>
        <v>1.8613885071128099E-4</v>
      </c>
      <c r="H209" s="3">
        <f t="shared" si="23"/>
        <v>7.7998681567757293</v>
      </c>
      <c r="S209">
        <f t="shared" si="19"/>
        <v>5.7162472305348974E-3</v>
      </c>
      <c r="T209">
        <f t="shared" si="22"/>
        <v>1.7512008675105561E-3</v>
      </c>
      <c r="U209" s="3">
        <f t="shared" si="20"/>
        <v>6.3287946160702937</v>
      </c>
    </row>
    <row r="210" spans="1:21" x14ac:dyDescent="0.3">
      <c r="A210" s="1">
        <v>37253</v>
      </c>
      <c r="B210">
        <v>846.49</v>
      </c>
      <c r="C210">
        <v>10.5245</v>
      </c>
      <c r="F210">
        <f t="shared" si="18"/>
        <v>-1.4208054250550647E-2</v>
      </c>
      <c r="G210">
        <f t="shared" si="21"/>
        <v>1.885979306937977E-4</v>
      </c>
      <c r="H210" s="3">
        <f t="shared" si="23"/>
        <v>7.5055271973939712</v>
      </c>
      <c r="S210">
        <f t="shared" si="19"/>
        <v>2.6236349819112371E-2</v>
      </c>
      <c r="T210">
        <f t="shared" si="22"/>
        <v>1.4779215824285348E-3</v>
      </c>
      <c r="U210" s="3">
        <f t="shared" si="20"/>
        <v>6.0513657572821531</v>
      </c>
    </row>
    <row r="211" spans="1:21" x14ac:dyDescent="0.3">
      <c r="A211" s="1">
        <v>37260</v>
      </c>
      <c r="B211">
        <v>869.45</v>
      </c>
      <c r="C211">
        <v>10.302199999999999</v>
      </c>
      <c r="F211">
        <f t="shared" si="18"/>
        <v>-2.1348407840733639E-2</v>
      </c>
      <c r="G211">
        <f t="shared" si="21"/>
        <v>1.9565493357625433E-4</v>
      </c>
      <c r="H211" s="3">
        <f t="shared" si="23"/>
        <v>6.2097788715678721</v>
      </c>
      <c r="S211">
        <f t="shared" si="19"/>
        <v>2.6762439673750634E-2</v>
      </c>
      <c r="T211">
        <f t="shared" si="22"/>
        <v>1.3445655140271805E-3</v>
      </c>
      <c r="U211" s="3">
        <f t="shared" si="20"/>
        <v>6.0790006230023641</v>
      </c>
    </row>
    <row r="212" spans="1:21" x14ac:dyDescent="0.3">
      <c r="A212" s="1">
        <v>37267</v>
      </c>
      <c r="B212">
        <v>838.23</v>
      </c>
      <c r="C212">
        <v>10.266299999999999</v>
      </c>
      <c r="F212">
        <f t="shared" si="18"/>
        <v>-3.4907782730918754E-3</v>
      </c>
      <c r="G212">
        <f t="shared" si="21"/>
        <v>2.2475774736095512E-4</v>
      </c>
      <c r="H212" s="3">
        <f t="shared" si="23"/>
        <v>8.3462711164430647</v>
      </c>
      <c r="S212">
        <f t="shared" si="19"/>
        <v>-3.6568301996915721E-2</v>
      </c>
      <c r="T212">
        <f t="shared" si="22"/>
        <v>1.2391618396581901E-3</v>
      </c>
      <c r="U212" s="3">
        <f t="shared" si="20"/>
        <v>5.6141706998519041</v>
      </c>
    </row>
    <row r="213" spans="1:21" x14ac:dyDescent="0.3">
      <c r="A213" s="1">
        <v>37274</v>
      </c>
      <c r="B213">
        <v>792.24</v>
      </c>
      <c r="C213">
        <v>10.4489</v>
      </c>
      <c r="F213">
        <f t="shared" si="18"/>
        <v>1.7630023324435737E-2</v>
      </c>
      <c r="G213">
        <f t="shared" si="21"/>
        <v>2.0751230526440585E-4</v>
      </c>
      <c r="H213" s="3">
        <f t="shared" si="23"/>
        <v>6.982492007926103</v>
      </c>
      <c r="S213">
        <f t="shared" si="19"/>
        <v>-5.642814961811491E-2</v>
      </c>
      <c r="T213">
        <f t="shared" si="22"/>
        <v>1.2385543950065216E-3</v>
      </c>
      <c r="U213" s="3">
        <f t="shared" si="20"/>
        <v>4.1229615986596997</v>
      </c>
    </row>
    <row r="214" spans="1:21" x14ac:dyDescent="0.3">
      <c r="A214" s="1">
        <v>37281</v>
      </c>
      <c r="B214">
        <v>789.55</v>
      </c>
      <c r="C214">
        <v>10.6655</v>
      </c>
      <c r="F214">
        <f t="shared" si="18"/>
        <v>2.0517523437365074E-2</v>
      </c>
      <c r="G214">
        <f t="shared" si="21"/>
        <v>2.210269421474218E-4</v>
      </c>
      <c r="H214" s="3">
        <f t="shared" si="23"/>
        <v>6.5126220899757392</v>
      </c>
      <c r="S214">
        <f t="shared" si="19"/>
        <v>-3.4012133003951208E-3</v>
      </c>
      <c r="T214">
        <f t="shared" si="22"/>
        <v>1.4930650490175962E-3</v>
      </c>
      <c r="U214" s="3">
        <f t="shared" si="20"/>
        <v>6.4991762028120474</v>
      </c>
    </row>
    <row r="215" spans="1:21" x14ac:dyDescent="0.3">
      <c r="A215" s="1">
        <v>37288</v>
      </c>
      <c r="B215">
        <v>784.49</v>
      </c>
      <c r="C215">
        <v>10.6599</v>
      </c>
      <c r="F215">
        <f t="shared" si="18"/>
        <v>-5.2519531907676198E-4</v>
      </c>
      <c r="G215">
        <f t="shared" si="21"/>
        <v>2.4213057775312772E-4</v>
      </c>
      <c r="H215" s="3">
        <f t="shared" si="23"/>
        <v>8.3248942206129453</v>
      </c>
      <c r="S215">
        <f t="shared" si="19"/>
        <v>-6.4293377934022174E-3</v>
      </c>
      <c r="T215">
        <f t="shared" si="22"/>
        <v>1.2635265235149064E-3</v>
      </c>
      <c r="U215" s="3">
        <f t="shared" si="20"/>
        <v>6.641133548841605</v>
      </c>
    </row>
    <row r="216" spans="1:21" x14ac:dyDescent="0.3">
      <c r="A216" s="1">
        <v>37295</v>
      </c>
      <c r="B216">
        <v>771.5</v>
      </c>
      <c r="C216">
        <v>10.581799999999999</v>
      </c>
      <c r="F216">
        <f t="shared" si="18"/>
        <v>-7.3534935462262743E-3</v>
      </c>
      <c r="G216">
        <f t="shared" si="21"/>
        <v>2.205045705234405E-4</v>
      </c>
      <c r="H216" s="3">
        <f t="shared" si="23"/>
        <v>8.1743642599448965</v>
      </c>
      <c r="S216">
        <f t="shared" si="19"/>
        <v>-1.6697153316034448E-2</v>
      </c>
      <c r="T216">
        <f t="shared" si="22"/>
        <v>1.0795846884497126E-3</v>
      </c>
      <c r="U216" s="3">
        <f t="shared" si="20"/>
        <v>6.5729361002204909</v>
      </c>
    </row>
    <row r="217" spans="1:21" x14ac:dyDescent="0.3">
      <c r="A217" s="1">
        <v>37302</v>
      </c>
      <c r="B217">
        <v>770.21</v>
      </c>
      <c r="C217">
        <v>10.5106</v>
      </c>
      <c r="F217">
        <f t="shared" si="18"/>
        <v>-6.7512725379030684E-3</v>
      </c>
      <c r="G217">
        <f t="shared" si="21"/>
        <v>2.0792046518697998E-4</v>
      </c>
      <c r="H217" s="3">
        <f t="shared" si="23"/>
        <v>8.2591380252173536</v>
      </c>
      <c r="S217">
        <f t="shared" si="19"/>
        <v>-1.6734668660809034E-3</v>
      </c>
      <c r="T217">
        <f t="shared" si="22"/>
        <v>9.6167511433812409E-4</v>
      </c>
      <c r="U217" s="3">
        <f t="shared" si="20"/>
        <v>6.9439217861798364</v>
      </c>
    </row>
    <row r="218" spans="1:21" x14ac:dyDescent="0.3">
      <c r="A218" s="1">
        <v>37309</v>
      </c>
      <c r="B218">
        <v>751.33</v>
      </c>
      <c r="C218">
        <v>10.4488</v>
      </c>
      <c r="F218">
        <f t="shared" si="18"/>
        <v>-5.8971324653547975E-3</v>
      </c>
      <c r="G218">
        <f t="shared" si="21"/>
        <v>1.9693280992059907E-4</v>
      </c>
      <c r="H218" s="3">
        <f t="shared" si="23"/>
        <v>8.3560589368208653</v>
      </c>
      <c r="S218">
        <f t="shared" si="19"/>
        <v>-2.4818235572595788E-2</v>
      </c>
      <c r="T218">
        <f t="shared" si="22"/>
        <v>8.2696868992648744E-4</v>
      </c>
      <c r="U218" s="3">
        <f t="shared" si="20"/>
        <v>6.3529213082668115</v>
      </c>
    </row>
    <row r="219" spans="1:21" x14ac:dyDescent="0.3">
      <c r="A219" s="1">
        <v>37316</v>
      </c>
      <c r="B219">
        <v>792.7</v>
      </c>
      <c r="C219">
        <v>10.507199999999999</v>
      </c>
      <c r="F219">
        <f t="shared" si="18"/>
        <v>5.5735971733966265E-3</v>
      </c>
      <c r="G219">
        <f t="shared" si="21"/>
        <v>1.8702718213601925E-4</v>
      </c>
      <c r="H219" s="3">
        <f t="shared" si="23"/>
        <v>8.4181578197595073</v>
      </c>
      <c r="S219">
        <f t="shared" si="19"/>
        <v>5.3599870478571447E-2</v>
      </c>
      <c r="T219">
        <f t="shared" si="22"/>
        <v>8.0126823951523452E-4</v>
      </c>
      <c r="U219" s="3">
        <f t="shared" si="20"/>
        <v>3.5438162307006937</v>
      </c>
    </row>
    <row r="220" spans="1:21" x14ac:dyDescent="0.3">
      <c r="A220" s="1">
        <v>37323</v>
      </c>
      <c r="B220">
        <v>833.47</v>
      </c>
      <c r="C220">
        <v>10.394600000000001</v>
      </c>
      <c r="F220">
        <f t="shared" si="18"/>
        <v>-1.0774295923450423E-2</v>
      </c>
      <c r="G220">
        <f t="shared" si="21"/>
        <v>1.7865217121963486E-4</v>
      </c>
      <c r="H220" s="3">
        <f t="shared" si="23"/>
        <v>7.9802850911709848</v>
      </c>
      <c r="S220">
        <f t="shared" si="19"/>
        <v>5.0152868898542369E-2</v>
      </c>
      <c r="T220">
        <f t="shared" si="22"/>
        <v>1.0918461492104869E-3</v>
      </c>
      <c r="U220" s="3">
        <f t="shared" si="20"/>
        <v>4.5161630586084591</v>
      </c>
    </row>
    <row r="221" spans="1:21" x14ac:dyDescent="0.3">
      <c r="A221" s="1">
        <v>37330</v>
      </c>
      <c r="B221">
        <v>802.78</v>
      </c>
      <c r="C221">
        <v>10.340999999999999</v>
      </c>
      <c r="F221">
        <f t="shared" si="18"/>
        <v>-5.1698643282825875E-3</v>
      </c>
      <c r="G221">
        <f t="shared" si="21"/>
        <v>1.7968954573428507E-4</v>
      </c>
      <c r="H221" s="3">
        <f t="shared" si="23"/>
        <v>8.4755373034174166</v>
      </c>
      <c r="S221">
        <f t="shared" si="19"/>
        <v>-3.751700493498053E-2</v>
      </c>
      <c r="T221">
        <f t="shared" si="22"/>
        <v>1.2805251699955181E-3</v>
      </c>
      <c r="U221" s="3">
        <f t="shared" si="20"/>
        <v>5.56130655570378</v>
      </c>
    </row>
    <row r="222" spans="1:21" x14ac:dyDescent="0.3">
      <c r="A222" s="1">
        <v>37337</v>
      </c>
      <c r="B222">
        <v>810.58</v>
      </c>
      <c r="C222">
        <v>10.273</v>
      </c>
      <c r="F222">
        <f t="shared" si="18"/>
        <v>-6.5974819687113617E-3</v>
      </c>
      <c r="G222">
        <f t="shared" si="21"/>
        <v>1.723020728165261E-4</v>
      </c>
      <c r="H222" s="3">
        <f t="shared" si="23"/>
        <v>8.4136424364919105</v>
      </c>
      <c r="S222">
        <f t="shared" si="19"/>
        <v>9.6693370014828122E-3</v>
      </c>
      <c r="T222">
        <f t="shared" si="22"/>
        <v>1.2821462997288592E-3</v>
      </c>
      <c r="U222" s="3">
        <f t="shared" si="20"/>
        <v>6.5862982722551129</v>
      </c>
    </row>
    <row r="223" spans="1:21" x14ac:dyDescent="0.3">
      <c r="A223" s="1">
        <v>37344</v>
      </c>
      <c r="B223">
        <v>798.61</v>
      </c>
      <c r="C223">
        <v>10.3565</v>
      </c>
      <c r="F223">
        <f t="shared" si="18"/>
        <v>8.0952476793140458E-3</v>
      </c>
      <c r="G223">
        <f t="shared" si="21"/>
        <v>1.6785799202478747E-4</v>
      </c>
      <c r="H223" s="3">
        <f t="shared" si="23"/>
        <v>8.3019846264548889</v>
      </c>
      <c r="S223">
        <f t="shared" si="19"/>
        <v>-1.4877324344083967E-2</v>
      </c>
      <c r="T223">
        <f t="shared" si="22"/>
        <v>1.1020410511813059E-3</v>
      </c>
      <c r="U223" s="3">
        <f t="shared" si="20"/>
        <v>6.6097505416591371</v>
      </c>
    </row>
    <row r="224" spans="1:21" x14ac:dyDescent="0.3">
      <c r="A224" s="1">
        <v>37351</v>
      </c>
      <c r="B224">
        <v>783.84</v>
      </c>
      <c r="C224">
        <v>10.263</v>
      </c>
      <c r="F224">
        <f t="shared" si="18"/>
        <v>-9.069147249863338E-3</v>
      </c>
      <c r="G224">
        <f t="shared" si="21"/>
        <v>1.6628044043805567E-4</v>
      </c>
      <c r="H224" s="3">
        <f t="shared" si="23"/>
        <v>8.2071919395045505</v>
      </c>
      <c r="S224">
        <f t="shared" si="19"/>
        <v>-1.8667798573806137E-2</v>
      </c>
      <c r="T224">
        <f t="shared" si="22"/>
        <v>9.721389891693069E-4</v>
      </c>
      <c r="U224" s="3">
        <f t="shared" si="20"/>
        <v>6.5775376148206419</v>
      </c>
    </row>
    <row r="225" spans="1:21" x14ac:dyDescent="0.3">
      <c r="A225" s="1">
        <v>37358</v>
      </c>
      <c r="B225">
        <v>767.71</v>
      </c>
      <c r="C225">
        <v>10.316000000000001</v>
      </c>
      <c r="F225">
        <f t="shared" si="18"/>
        <v>5.1508933555212098E-3</v>
      </c>
      <c r="G225">
        <f t="shared" si="21"/>
        <v>1.6654045243767396E-4</v>
      </c>
      <c r="H225" s="3">
        <f t="shared" si="23"/>
        <v>8.5409614625272141</v>
      </c>
      <c r="S225">
        <f t="shared" si="19"/>
        <v>-2.0792860219664526E-2</v>
      </c>
      <c r="T225">
        <f t="shared" si="22"/>
        <v>8.8327163119480978E-4</v>
      </c>
      <c r="U225" s="3">
        <f t="shared" si="20"/>
        <v>6.5423986441837041</v>
      </c>
    </row>
    <row r="226" spans="1:21" x14ac:dyDescent="0.3">
      <c r="A226" s="1">
        <v>37365</v>
      </c>
      <c r="B226">
        <v>770.3</v>
      </c>
      <c r="C226">
        <v>10.255000000000001</v>
      </c>
      <c r="F226">
        <f t="shared" si="18"/>
        <v>-5.9306964947543591E-3</v>
      </c>
      <c r="G226">
        <f t="shared" si="21"/>
        <v>1.616204033298551E-4</v>
      </c>
      <c r="H226" s="3">
        <f t="shared" si="23"/>
        <v>8.5126319402533639</v>
      </c>
      <c r="S226">
        <f t="shared" si="19"/>
        <v>3.367991688319799E-3</v>
      </c>
      <c r="T226">
        <f t="shared" si="22"/>
        <v>8.220444227341223E-4</v>
      </c>
      <c r="U226" s="3">
        <f t="shared" si="20"/>
        <v>7.0899171500634006</v>
      </c>
    </row>
    <row r="227" spans="1:21" x14ac:dyDescent="0.3">
      <c r="A227" s="1">
        <v>37372</v>
      </c>
      <c r="B227">
        <v>717.83</v>
      </c>
      <c r="C227">
        <v>10.2225</v>
      </c>
      <c r="F227">
        <f t="shared" si="18"/>
        <v>-3.1742182676836781E-3</v>
      </c>
      <c r="G227">
        <f t="shared" si="21"/>
        <v>1.5842611796889418E-4</v>
      </c>
      <c r="H227" s="3">
        <f t="shared" si="23"/>
        <v>8.6866237177036307</v>
      </c>
      <c r="S227">
        <f t="shared" si="19"/>
        <v>-7.0547277147082241E-2</v>
      </c>
      <c r="T227">
        <f t="shared" si="22"/>
        <v>7.1375421102455963E-4</v>
      </c>
      <c r="U227" s="3">
        <f t="shared" si="20"/>
        <v>0.27209771162113228</v>
      </c>
    </row>
    <row r="228" spans="1:21" x14ac:dyDescent="0.3">
      <c r="A228" s="1">
        <v>37379</v>
      </c>
      <c r="B228">
        <v>695.84</v>
      </c>
      <c r="C228">
        <v>10.1195</v>
      </c>
      <c r="F228">
        <f t="shared" si="18"/>
        <v>-1.0126917732537015E-2</v>
      </c>
      <c r="G228">
        <f t="shared" si="21"/>
        <v>1.5352445034658502E-4</v>
      </c>
      <c r="H228" s="3">
        <f t="shared" si="23"/>
        <v>8.1136498716610728</v>
      </c>
      <c r="S228">
        <f t="shared" si="19"/>
        <v>-3.1113023362509467E-2</v>
      </c>
      <c r="T228">
        <f t="shared" si="22"/>
        <v>1.3106532369769209E-3</v>
      </c>
      <c r="U228" s="3">
        <f t="shared" si="20"/>
        <v>5.8986511721734587</v>
      </c>
    </row>
    <row r="229" spans="1:21" x14ac:dyDescent="0.3">
      <c r="A229" s="1">
        <v>37386</v>
      </c>
      <c r="B229">
        <v>701.64</v>
      </c>
      <c r="C229">
        <v>10.211499999999999</v>
      </c>
      <c r="F229">
        <f t="shared" si="18"/>
        <v>9.0502806509521992E-3</v>
      </c>
      <c r="G229">
        <f t="shared" si="21"/>
        <v>1.5806545377313375E-4</v>
      </c>
      <c r="H229" s="3">
        <f t="shared" si="23"/>
        <v>8.2343136088760112</v>
      </c>
      <c r="S229">
        <f t="shared" si="19"/>
        <v>8.3007031262511272E-3</v>
      </c>
      <c r="T229">
        <f t="shared" si="22"/>
        <v>1.2461447677191598E-3</v>
      </c>
      <c r="U229" s="3">
        <f t="shared" si="20"/>
        <v>6.6324088110869281</v>
      </c>
    </row>
    <row r="230" spans="1:21" x14ac:dyDescent="0.3">
      <c r="A230" s="1">
        <v>37393</v>
      </c>
      <c r="B230">
        <v>713.84</v>
      </c>
      <c r="C230">
        <v>10.003500000000001</v>
      </c>
      <c r="F230">
        <f t="shared" si="18"/>
        <v>-2.0579504416741799E-2</v>
      </c>
      <c r="G230">
        <f t="shared" si="21"/>
        <v>1.5984679000869675E-4</v>
      </c>
      <c r="H230" s="3">
        <f t="shared" si="23"/>
        <v>6.0917826779171964</v>
      </c>
      <c r="S230">
        <f t="shared" si="19"/>
        <v>1.7238395616316713E-2</v>
      </c>
      <c r="T230">
        <f t="shared" si="22"/>
        <v>1.0691505385536015E-3</v>
      </c>
      <c r="U230" s="3">
        <f t="shared" si="20"/>
        <v>6.5629484193148677</v>
      </c>
    </row>
    <row r="231" spans="1:21" x14ac:dyDescent="0.3">
      <c r="A231" s="1">
        <v>37400</v>
      </c>
      <c r="B231">
        <v>691.3</v>
      </c>
      <c r="C231">
        <v>9.9145000000000003</v>
      </c>
      <c r="F231">
        <f t="shared" si="18"/>
        <v>-8.9366997016106405E-3</v>
      </c>
      <c r="G231">
        <f t="shared" si="21"/>
        <v>1.927493247458135E-4</v>
      </c>
      <c r="H231" s="3">
        <f t="shared" si="23"/>
        <v>8.139775657898614</v>
      </c>
      <c r="S231">
        <f t="shared" si="19"/>
        <v>-3.2084964640676734E-2</v>
      </c>
      <c r="T231">
        <f t="shared" si="22"/>
        <v>9.5566287355606085E-4</v>
      </c>
      <c r="U231" s="3">
        <f t="shared" si="20"/>
        <v>5.8759002135007723</v>
      </c>
    </row>
    <row r="232" spans="1:21" x14ac:dyDescent="0.3">
      <c r="A232" s="1">
        <v>37407</v>
      </c>
      <c r="B232">
        <v>659.89</v>
      </c>
      <c r="C232">
        <v>9.7360000000000007</v>
      </c>
      <c r="F232">
        <f t="shared" si="18"/>
        <v>-1.8167976371496961E-2</v>
      </c>
      <c r="G232">
        <f t="shared" si="21"/>
        <v>1.8778654976549551E-4</v>
      </c>
      <c r="H232" s="3">
        <f t="shared" si="23"/>
        <v>6.8224889208634174</v>
      </c>
      <c r="S232">
        <f t="shared" si="19"/>
        <v>-4.6500728487847059E-2</v>
      </c>
      <c r="T232">
        <f t="shared" si="22"/>
        <v>9.6379604585105846E-4</v>
      </c>
      <c r="U232" s="3">
        <f t="shared" si="20"/>
        <v>4.7010879832184118</v>
      </c>
    </row>
    <row r="233" spans="1:21" x14ac:dyDescent="0.3">
      <c r="A233" s="1">
        <v>37414</v>
      </c>
      <c r="B233">
        <v>632.89</v>
      </c>
      <c r="C233">
        <v>9.7690000000000001</v>
      </c>
      <c r="F233">
        <f t="shared" si="18"/>
        <v>3.3837509855793521E-3</v>
      </c>
      <c r="G233">
        <f t="shared" si="21"/>
        <v>2.0680315827982426E-4</v>
      </c>
      <c r="H233" s="3">
        <f t="shared" si="23"/>
        <v>8.4283775926597126</v>
      </c>
      <c r="S233">
        <f t="shared" si="19"/>
        <v>-4.1776523091343477E-2</v>
      </c>
      <c r="T233">
        <f t="shared" si="22"/>
        <v>1.1268795668898848E-3</v>
      </c>
      <c r="U233" s="3">
        <f t="shared" si="20"/>
        <v>5.239532365743667</v>
      </c>
    </row>
    <row r="234" spans="1:21" x14ac:dyDescent="0.3">
      <c r="A234" s="1">
        <v>37421</v>
      </c>
      <c r="B234">
        <v>609.73</v>
      </c>
      <c r="C234">
        <v>9.6475000000000009</v>
      </c>
      <c r="F234">
        <f t="shared" si="18"/>
        <v>-1.2515292241168659E-2</v>
      </c>
      <c r="G234">
        <f t="shared" si="21"/>
        <v>1.9288375504912625E-4</v>
      </c>
      <c r="H234" s="3">
        <f t="shared" si="23"/>
        <v>7.7413661856542957</v>
      </c>
      <c r="S234">
        <f t="shared" si="19"/>
        <v>-3.7280395141944811E-2</v>
      </c>
      <c r="T234">
        <f t="shared" si="22"/>
        <v>1.2029052110486575E-3</v>
      </c>
      <c r="U234" s="3">
        <f t="shared" si="20"/>
        <v>5.5676229702414126</v>
      </c>
    </row>
    <row r="235" spans="1:21" x14ac:dyDescent="0.3">
      <c r="A235" s="1">
        <v>37428</v>
      </c>
      <c r="B235">
        <v>583.41</v>
      </c>
      <c r="C235">
        <v>9.3305000000000007</v>
      </c>
      <c r="F235">
        <f t="shared" si="18"/>
        <v>-3.3410210438247469E-2</v>
      </c>
      <c r="G235">
        <f t="shared" si="21"/>
        <v>1.9496494706171087E-4</v>
      </c>
      <c r="H235" s="3">
        <f t="shared" si="23"/>
        <v>2.8173428162854925</v>
      </c>
      <c r="S235">
        <f t="shared" si="19"/>
        <v>-4.4126038045183301E-2</v>
      </c>
      <c r="T235">
        <f t="shared" si="22"/>
        <v>1.2161116612016119E-3</v>
      </c>
      <c r="U235" s="3">
        <f t="shared" si="20"/>
        <v>5.1110041946732521</v>
      </c>
    </row>
    <row r="236" spans="1:21" x14ac:dyDescent="0.3">
      <c r="A236" s="1">
        <v>37435</v>
      </c>
      <c r="B236">
        <v>607.9</v>
      </c>
      <c r="C236">
        <v>9.1549999999999994</v>
      </c>
      <c r="F236">
        <f t="shared" si="18"/>
        <v>-1.8988425864915351E-2</v>
      </c>
      <c r="G236">
        <f t="shared" si="21"/>
        <v>2.8502092141850972E-4</v>
      </c>
      <c r="H236" s="3">
        <f t="shared" si="23"/>
        <v>6.8979169172257775</v>
      </c>
      <c r="S236">
        <f t="shared" si="19"/>
        <v>4.1120196569776168E-2</v>
      </c>
      <c r="T236">
        <f t="shared" si="22"/>
        <v>1.3038770115006519E-3</v>
      </c>
      <c r="U236" s="3">
        <f t="shared" si="20"/>
        <v>5.3456109447776079</v>
      </c>
    </row>
    <row r="237" spans="1:21" x14ac:dyDescent="0.3">
      <c r="A237" s="1">
        <v>37442</v>
      </c>
      <c r="B237">
        <v>609.52</v>
      </c>
      <c r="C237">
        <v>9.3955000000000002</v>
      </c>
      <c r="F237">
        <f t="shared" si="18"/>
        <v>2.5930673120596184E-2</v>
      </c>
      <c r="G237">
        <f t="shared" si="21"/>
        <v>2.884654835378414E-4</v>
      </c>
      <c r="H237" s="3">
        <f t="shared" si="23"/>
        <v>5.819980996279873</v>
      </c>
      <c r="S237">
        <f t="shared" si="19"/>
        <v>2.6613674100774919E-3</v>
      </c>
      <c r="T237">
        <f t="shared" si="22"/>
        <v>1.3404001377924546E-3</v>
      </c>
      <c r="U237" s="3">
        <f t="shared" si="20"/>
        <v>6.6095029484785037</v>
      </c>
    </row>
    <row r="238" spans="1:21" x14ac:dyDescent="0.3">
      <c r="A238" s="1">
        <v>37449</v>
      </c>
      <c r="B238">
        <v>563.04</v>
      </c>
      <c r="C238">
        <v>9.3160000000000007</v>
      </c>
      <c r="F238">
        <f t="shared" si="18"/>
        <v>-8.4974992249755819E-3</v>
      </c>
      <c r="G238">
        <f t="shared" si="21"/>
        <v>3.1997550950641288E-4</v>
      </c>
      <c r="H238" s="3">
        <f t="shared" si="23"/>
        <v>7.8216004111963908</v>
      </c>
      <c r="S238">
        <f t="shared" si="19"/>
        <v>-7.9321088591479211E-2</v>
      </c>
      <c r="T238">
        <f t="shared" si="22"/>
        <v>1.1378347488506194E-3</v>
      </c>
      <c r="U238" s="3">
        <f t="shared" si="20"/>
        <v>1.2489718587007124</v>
      </c>
    </row>
    <row r="239" spans="1:21" x14ac:dyDescent="0.3">
      <c r="A239" s="1">
        <v>37456</v>
      </c>
      <c r="B239">
        <v>546.48</v>
      </c>
      <c r="C239">
        <v>9.2754999999999992</v>
      </c>
      <c r="F239">
        <f t="shared" si="18"/>
        <v>-4.3568366258039323E-3</v>
      </c>
      <c r="G239">
        <f t="shared" si="21"/>
        <v>2.9025919544871853E-4</v>
      </c>
      <c r="H239" s="3">
        <f t="shared" si="23"/>
        <v>8.0793394470021322</v>
      </c>
      <c r="S239">
        <f t="shared" si="19"/>
        <v>-2.9852963149681045E-2</v>
      </c>
      <c r="T239">
        <f t="shared" si="22"/>
        <v>1.8396419063841265E-3</v>
      </c>
      <c r="U239" s="3">
        <f t="shared" si="20"/>
        <v>5.8137425574368491</v>
      </c>
    </row>
    <row r="240" spans="1:21" x14ac:dyDescent="0.3">
      <c r="A240" s="1">
        <v>37463</v>
      </c>
      <c r="B240">
        <v>484.34</v>
      </c>
      <c r="C240">
        <v>9.4149999999999991</v>
      </c>
      <c r="F240">
        <f t="shared" si="18"/>
        <v>1.4927646712824946E-2</v>
      </c>
      <c r="G240">
        <f t="shared" si="21"/>
        <v>2.6125848034241303E-4</v>
      </c>
      <c r="H240" s="3">
        <f t="shared" si="23"/>
        <v>7.3970724351928521</v>
      </c>
      <c r="S240">
        <f t="shared" si="19"/>
        <v>-0.12071057099123832</v>
      </c>
      <c r="T240">
        <f t="shared" si="22"/>
        <v>1.668917776933706E-3</v>
      </c>
      <c r="U240" s="3">
        <f t="shared" si="20"/>
        <v>-2.3352528287157508</v>
      </c>
    </row>
    <row r="241" spans="1:21" x14ac:dyDescent="0.3">
      <c r="A241" s="1">
        <v>37470</v>
      </c>
      <c r="B241">
        <v>519.94000000000005</v>
      </c>
      <c r="C241">
        <v>9.6084999999999994</v>
      </c>
      <c r="F241">
        <f t="shared" si="18"/>
        <v>2.0343961281229013E-2</v>
      </c>
      <c r="G241">
        <f t="shared" si="21"/>
        <v>2.5651181076778847E-4</v>
      </c>
      <c r="H241" s="3">
        <f t="shared" si="23"/>
        <v>6.6548555203844959</v>
      </c>
      <c r="S241">
        <f t="shared" si="19"/>
        <v>7.0926280870416039E-2</v>
      </c>
      <c r="T241">
        <f t="shared" si="22"/>
        <v>3.4178812698351241E-3</v>
      </c>
      <c r="U241" s="3">
        <f t="shared" si="20"/>
        <v>4.2069052717021673</v>
      </c>
    </row>
    <row r="242" spans="1:21" x14ac:dyDescent="0.3">
      <c r="A242" s="1">
        <v>37477</v>
      </c>
      <c r="B242">
        <v>517.33000000000004</v>
      </c>
      <c r="C242">
        <v>9.5824999999999996</v>
      </c>
      <c r="F242">
        <f t="shared" si="18"/>
        <v>-2.7096051177716322E-3</v>
      </c>
      <c r="G242">
        <f t="shared" si="21"/>
        <v>2.7025497672391832E-4</v>
      </c>
      <c r="H242" s="3">
        <f t="shared" si="23"/>
        <v>8.1889778974829159</v>
      </c>
      <c r="S242">
        <f t="shared" si="19"/>
        <v>-5.0324515474444199E-3</v>
      </c>
      <c r="T242">
        <f t="shared" si="22"/>
        <v>3.5334434053147269E-3</v>
      </c>
      <c r="U242" s="3">
        <f t="shared" si="20"/>
        <v>5.6383150241033295</v>
      </c>
    </row>
    <row r="243" spans="1:21" x14ac:dyDescent="0.3">
      <c r="A243" s="1">
        <v>37484</v>
      </c>
      <c r="B243">
        <v>519</v>
      </c>
      <c r="C243">
        <v>9.359</v>
      </c>
      <c r="F243">
        <f t="shared" si="18"/>
        <v>-2.3600071097453684E-2</v>
      </c>
      <c r="G243">
        <f t="shared" si="21"/>
        <v>2.4396357202991235E-4</v>
      </c>
      <c r="H243" s="3">
        <f t="shared" si="23"/>
        <v>6.0355140976184725</v>
      </c>
      <c r="S243">
        <f t="shared" si="19"/>
        <v>3.2229144105613656E-3</v>
      </c>
      <c r="T243">
        <f t="shared" si="22"/>
        <v>2.9370291715316863E-3</v>
      </c>
      <c r="U243" s="3">
        <f t="shared" si="20"/>
        <v>5.8268200671756682</v>
      </c>
    </row>
    <row r="244" spans="1:21" x14ac:dyDescent="0.3">
      <c r="A244" s="1">
        <v>37491</v>
      </c>
      <c r="B244">
        <v>546.54999999999995</v>
      </c>
      <c r="C244">
        <v>9.4595000000000002</v>
      </c>
      <c r="F244">
        <f t="shared" si="18"/>
        <v>1.0681080369217676E-2</v>
      </c>
      <c r="G244">
        <f t="shared" si="21"/>
        <v>2.7325512273428196E-4</v>
      </c>
      <c r="H244" s="3">
        <f t="shared" si="23"/>
        <v>7.7875993256159868</v>
      </c>
      <c r="S244">
        <f t="shared" si="19"/>
        <v>5.1721911573955733E-2</v>
      </c>
      <c r="T244">
        <f t="shared" si="22"/>
        <v>2.4463474391667561E-3</v>
      </c>
      <c r="U244" s="3">
        <f t="shared" si="20"/>
        <v>4.9196284633252318</v>
      </c>
    </row>
    <row r="245" spans="1:21" x14ac:dyDescent="0.3">
      <c r="A245" s="1">
        <v>37498</v>
      </c>
      <c r="B245">
        <v>525.83000000000004</v>
      </c>
      <c r="C245">
        <v>9.3815000000000008</v>
      </c>
      <c r="F245">
        <f t="shared" si="18"/>
        <v>-8.2798625990446913E-3</v>
      </c>
      <c r="G245">
        <f t="shared" si="21"/>
        <v>2.5622638467584605E-4</v>
      </c>
      <c r="H245" s="3">
        <f t="shared" si="23"/>
        <v>8.0018884351970794</v>
      </c>
      <c r="S245">
        <f t="shared" si="19"/>
        <v>-3.8647828156893736E-2</v>
      </c>
      <c r="T245">
        <f t="shared" si="22"/>
        <v>2.4122862874437325E-3</v>
      </c>
      <c r="U245" s="3">
        <f t="shared" si="20"/>
        <v>5.4079940140323535</v>
      </c>
    </row>
    <row r="246" spans="1:21" x14ac:dyDescent="0.3">
      <c r="A246" s="1">
        <v>37505</v>
      </c>
      <c r="B246">
        <v>513.17999999999995</v>
      </c>
      <c r="C246">
        <v>9.3629999999999995</v>
      </c>
      <c r="F246">
        <f t="shared" si="18"/>
        <v>-1.9739129885402882E-3</v>
      </c>
      <c r="G246">
        <f t="shared" si="21"/>
        <v>2.382237448248962E-4</v>
      </c>
      <c r="H246" s="3">
        <f t="shared" si="23"/>
        <v>8.325944452835925</v>
      </c>
      <c r="S246">
        <f t="shared" si="19"/>
        <v>-2.4351305762205396E-2</v>
      </c>
      <c r="T246">
        <f t="shared" si="22"/>
        <v>2.2212466108311301E-3</v>
      </c>
      <c r="U246" s="3">
        <f t="shared" si="20"/>
        <v>5.8427257601819935</v>
      </c>
    </row>
    <row r="247" spans="1:21" x14ac:dyDescent="0.3">
      <c r="A247" s="1">
        <v>37512</v>
      </c>
      <c r="B247">
        <v>511.8</v>
      </c>
      <c r="C247">
        <v>9.4890000000000008</v>
      </c>
      <c r="F247">
        <f t="shared" si="18"/>
        <v>1.3367481034869611E-2</v>
      </c>
      <c r="G247">
        <f t="shared" si="21"/>
        <v>2.1766961432653038E-4</v>
      </c>
      <c r="H247" s="3">
        <f t="shared" si="23"/>
        <v>7.611611213243858</v>
      </c>
      <c r="S247">
        <f t="shared" si="19"/>
        <v>-2.6927370950567829E-3</v>
      </c>
      <c r="T247">
        <f t="shared" si="22"/>
        <v>1.9403762425395262E-3</v>
      </c>
      <c r="U247" s="3">
        <f t="shared" si="20"/>
        <v>6.2411365671577927</v>
      </c>
    </row>
    <row r="248" spans="1:21" x14ac:dyDescent="0.3">
      <c r="A248" s="1">
        <v>37519</v>
      </c>
      <c r="B248">
        <v>475.64</v>
      </c>
      <c r="C248">
        <v>9.1905000000000001</v>
      </c>
      <c r="F248">
        <f t="shared" si="18"/>
        <v>-3.1962891139939671E-2</v>
      </c>
      <c r="G248">
        <f t="shared" si="21"/>
        <v>2.1709693731451909E-4</v>
      </c>
      <c r="H248" s="3">
        <f t="shared" si="23"/>
        <v>3.7293129607385707</v>
      </c>
      <c r="S248">
        <f t="shared" si="19"/>
        <v>-7.3272658156310469E-2</v>
      </c>
      <c r="T248">
        <f t="shared" si="22"/>
        <v>1.6293951707744094E-3</v>
      </c>
      <c r="U248" s="3">
        <f t="shared" si="20"/>
        <v>3.1245308386846244</v>
      </c>
    </row>
    <row r="249" spans="1:21" x14ac:dyDescent="0.3">
      <c r="A249" s="1">
        <v>37526</v>
      </c>
      <c r="B249">
        <v>474.69</v>
      </c>
      <c r="C249">
        <v>9.2594999999999992</v>
      </c>
      <c r="F249">
        <f t="shared" si="18"/>
        <v>7.4797096682412368E-3</v>
      </c>
      <c r="G249">
        <f t="shared" si="21"/>
        <v>2.942565620092968E-4</v>
      </c>
      <c r="H249" s="3">
        <f t="shared" si="23"/>
        <v>7.9409317173684206</v>
      </c>
      <c r="S249">
        <f t="shared" si="19"/>
        <v>-1.999306170376562E-3</v>
      </c>
      <c r="T249">
        <f t="shared" si="22"/>
        <v>2.1149225536185338E-3</v>
      </c>
      <c r="U249" s="3">
        <f t="shared" si="20"/>
        <v>6.1568470746456443</v>
      </c>
    </row>
    <row r="250" spans="1:21" x14ac:dyDescent="0.3">
      <c r="A250" s="1">
        <v>37533</v>
      </c>
      <c r="B250">
        <v>448.66</v>
      </c>
      <c r="C250">
        <v>9.2684999999999995</v>
      </c>
      <c r="F250">
        <f t="shared" si="18"/>
        <v>9.7150266708378563E-4</v>
      </c>
      <c r="G250">
        <f t="shared" si="21"/>
        <v>2.6790419074929734E-4</v>
      </c>
      <c r="H250" s="3">
        <f t="shared" si="23"/>
        <v>8.2213581722879105</v>
      </c>
      <c r="S250">
        <f t="shared" si="19"/>
        <v>-5.6396596813842077E-2</v>
      </c>
      <c r="T250">
        <f t="shared" si="22"/>
        <v>1.7719449778281009E-3</v>
      </c>
      <c r="U250" s="3">
        <f t="shared" si="20"/>
        <v>4.5407142191616119</v>
      </c>
    </row>
    <row r="251" spans="1:21" x14ac:dyDescent="0.3">
      <c r="A251" s="1">
        <v>37540</v>
      </c>
      <c r="B251">
        <v>462.32</v>
      </c>
      <c r="C251">
        <v>9.2189999999999994</v>
      </c>
      <c r="F251">
        <f t="shared" si="18"/>
        <v>-5.3549823705495454E-3</v>
      </c>
      <c r="G251">
        <f t="shared" si="21"/>
        <v>2.4146794410497181E-4</v>
      </c>
      <c r="H251" s="3">
        <f t="shared" si="23"/>
        <v>8.210017544477374</v>
      </c>
      <c r="S251">
        <f t="shared" si="19"/>
        <v>2.9991929424363194E-2</v>
      </c>
      <c r="T251">
        <f t="shared" si="22"/>
        <v>1.9295598012286481E-3</v>
      </c>
      <c r="U251" s="3">
        <f t="shared" si="20"/>
        <v>5.7842866791590808</v>
      </c>
    </row>
    <row r="252" spans="1:21" x14ac:dyDescent="0.3">
      <c r="A252" s="1">
        <v>37547</v>
      </c>
      <c r="B252">
        <v>499.61</v>
      </c>
      <c r="C252">
        <v>9.3505000000000003</v>
      </c>
      <c r="F252">
        <f t="shared" si="18"/>
        <v>1.4163245990180453E-2</v>
      </c>
      <c r="G252">
        <f t="shared" si="21"/>
        <v>2.225824776320166E-4</v>
      </c>
      <c r="H252" s="3">
        <f t="shared" si="23"/>
        <v>7.5089849476608341</v>
      </c>
      <c r="S252">
        <f t="shared" si="19"/>
        <v>7.757050205439274E-2</v>
      </c>
      <c r="T252">
        <f t="shared" si="22"/>
        <v>1.7437323145262011E-3</v>
      </c>
      <c r="U252" s="3">
        <f t="shared" si="20"/>
        <v>2.9009783122279411</v>
      </c>
    </row>
    <row r="253" spans="1:21" x14ac:dyDescent="0.3">
      <c r="A253" s="1">
        <v>37554</v>
      </c>
      <c r="B253">
        <v>495.53</v>
      </c>
      <c r="C253">
        <v>9.3209999999999997</v>
      </c>
      <c r="F253">
        <f t="shared" si="18"/>
        <v>-3.15989872761769E-3</v>
      </c>
      <c r="G253">
        <f t="shared" si="21"/>
        <v>2.2309862110431969E-4</v>
      </c>
      <c r="H253" s="3">
        <f t="shared" si="23"/>
        <v>8.3631408250490757</v>
      </c>
      <c r="S253">
        <f t="shared" si="19"/>
        <v>-8.1998972225040441E-3</v>
      </c>
      <c r="T253">
        <f t="shared" si="22"/>
        <v>2.2981080074399663E-3</v>
      </c>
      <c r="U253" s="3">
        <f t="shared" si="20"/>
        <v>6.0464109823810377</v>
      </c>
    </row>
    <row r="254" spans="1:21" x14ac:dyDescent="0.3">
      <c r="A254" s="1">
        <v>37561</v>
      </c>
      <c r="B254">
        <v>502.58</v>
      </c>
      <c r="C254">
        <v>9.1043000000000003</v>
      </c>
      <c r="F254">
        <f t="shared" si="18"/>
        <v>-2.3523089689637809E-2</v>
      </c>
      <c r="G254">
        <f t="shared" si="21"/>
        <v>2.0596414308656961E-4</v>
      </c>
      <c r="H254" s="3">
        <f t="shared" si="23"/>
        <v>5.8012449698202238</v>
      </c>
      <c r="S254">
        <f t="shared" si="19"/>
        <v>1.4126934400310319E-2</v>
      </c>
      <c r="T254">
        <f t="shared" si="22"/>
        <v>1.9307536923070872E-3</v>
      </c>
      <c r="U254" s="3">
        <f t="shared" si="20"/>
        <v>6.1464809153716233</v>
      </c>
    </row>
    <row r="255" spans="1:21" x14ac:dyDescent="0.3">
      <c r="A255" s="1">
        <v>37568</v>
      </c>
      <c r="B255">
        <v>516.23</v>
      </c>
      <c r="C255">
        <v>8.9716000000000005</v>
      </c>
      <c r="F255">
        <f t="shared" si="18"/>
        <v>-1.4682796872848593E-2</v>
      </c>
      <c r="G255">
        <f t="shared" si="21"/>
        <v>2.421043241615974E-4</v>
      </c>
      <c r="H255" s="3">
        <f t="shared" si="23"/>
        <v>7.4356805629426717</v>
      </c>
      <c r="S255">
        <f t="shared" si="19"/>
        <v>2.6797571362975281E-2</v>
      </c>
      <c r="T255">
        <f t="shared" si="22"/>
        <v>1.648066110369094E-3</v>
      </c>
      <c r="U255" s="3">
        <f t="shared" si="20"/>
        <v>5.9724239556219363</v>
      </c>
    </row>
    <row r="256" spans="1:21" x14ac:dyDescent="0.3">
      <c r="A256" s="1">
        <v>37575</v>
      </c>
      <c r="B256">
        <v>542.72</v>
      </c>
      <c r="C256">
        <v>8.9680999999999997</v>
      </c>
      <c r="F256">
        <f t="shared" si="18"/>
        <v>-3.9019605059255254E-4</v>
      </c>
      <c r="G256">
        <f t="shared" si="21"/>
        <v>2.4031054572822512E-4</v>
      </c>
      <c r="H256" s="3">
        <f t="shared" si="23"/>
        <v>8.3329449629817525</v>
      </c>
      <c r="S256">
        <f t="shared" si="19"/>
        <v>5.0041130558786839E-2</v>
      </c>
      <c r="T256">
        <f t="shared" si="22"/>
        <v>1.4880679544295361E-3</v>
      </c>
      <c r="U256" s="3">
        <f t="shared" si="20"/>
        <v>4.8274807114961664</v>
      </c>
    </row>
    <row r="257" spans="1:21" x14ac:dyDescent="0.3">
      <c r="A257" s="1">
        <v>37582</v>
      </c>
      <c r="B257">
        <v>573.46</v>
      </c>
      <c r="C257">
        <v>9.0079999999999991</v>
      </c>
      <c r="F257">
        <f t="shared" si="18"/>
        <v>4.4392349313934982E-3</v>
      </c>
      <c r="G257">
        <f t="shared" si="21"/>
        <v>2.1901718275083845E-4</v>
      </c>
      <c r="H257" s="3">
        <f t="shared" si="23"/>
        <v>8.3363820118136704</v>
      </c>
      <c r="S257">
        <f t="shared" si="19"/>
        <v>5.5094653806973738E-2</v>
      </c>
      <c r="T257">
        <f t="shared" si="22"/>
        <v>1.6035885701837743E-3</v>
      </c>
      <c r="U257" s="3">
        <f t="shared" si="20"/>
        <v>4.5426187421326567</v>
      </c>
    </row>
    <row r="258" spans="1:21" x14ac:dyDescent="0.3">
      <c r="A258" s="1">
        <v>37589</v>
      </c>
      <c r="B258">
        <v>575.24</v>
      </c>
      <c r="C258">
        <v>9.0510000000000002</v>
      </c>
      <c r="F258">
        <f t="shared" si="18"/>
        <v>4.7621774476992078E-3</v>
      </c>
      <c r="G258">
        <f t="shared" si="21"/>
        <v>2.0354944386828436E-4</v>
      </c>
      <c r="H258" s="3">
        <f t="shared" si="23"/>
        <v>8.3881872403134086</v>
      </c>
      <c r="S258">
        <f t="shared" si="19"/>
        <v>3.0991580477215202E-3</v>
      </c>
      <c r="T258">
        <f t="shared" si="22"/>
        <v>1.7715897311437092E-3</v>
      </c>
      <c r="U258" s="3">
        <f t="shared" si="20"/>
        <v>6.3304564219775878</v>
      </c>
    </row>
    <row r="259" spans="1:21" x14ac:dyDescent="0.3">
      <c r="A259" s="1">
        <v>37596</v>
      </c>
      <c r="B259">
        <v>550.29</v>
      </c>
      <c r="C259">
        <v>8.9649000000000001</v>
      </c>
      <c r="F259">
        <f t="shared" si="18"/>
        <v>-9.5582963398314624E-3</v>
      </c>
      <c r="G259">
        <f t="shared" si="21"/>
        <v>1.9127907255278608E-4</v>
      </c>
      <c r="H259" s="3">
        <f t="shared" si="23"/>
        <v>8.084144963540929</v>
      </c>
      <c r="S259">
        <f t="shared" si="19"/>
        <v>-4.4341933023809871E-2</v>
      </c>
      <c r="T259">
        <f t="shared" si="22"/>
        <v>1.4914399252216829E-3</v>
      </c>
      <c r="U259" s="3">
        <f t="shared" si="20"/>
        <v>5.1896852258414414</v>
      </c>
    </row>
    <row r="260" spans="1:21" x14ac:dyDescent="0.3">
      <c r="A260" s="1">
        <v>37603</v>
      </c>
      <c r="B260">
        <v>534.03</v>
      </c>
      <c r="C260">
        <v>8.9109999999999996</v>
      </c>
      <c r="F260">
        <f t="shared" ref="F260:F323" si="24">LN(C260/C259)</f>
        <v>-6.0304838746196481E-3</v>
      </c>
      <c r="G260">
        <f t="shared" si="21"/>
        <v>1.8765288473164606E-4</v>
      </c>
      <c r="H260" s="3">
        <f t="shared" si="23"/>
        <v>8.3871187554497322</v>
      </c>
      <c r="S260">
        <f t="shared" ref="S260:S323" si="25">LN(B260/B259)</f>
        <v>-2.9993394836917802E-2</v>
      </c>
      <c r="T260">
        <f t="shared" si="22"/>
        <v>1.5320800011625415E-3</v>
      </c>
      <c r="U260" s="3">
        <f t="shared" ref="U260:U323" si="26">-LN(T260)-S260*S260/T260</f>
        <v>5.8939509478784089</v>
      </c>
    </row>
    <row r="261" spans="1:21" x14ac:dyDescent="0.3">
      <c r="A261" s="1">
        <v>37610</v>
      </c>
      <c r="B261">
        <v>509.81</v>
      </c>
      <c r="C261">
        <v>8.8581000000000003</v>
      </c>
      <c r="F261">
        <f t="shared" si="24"/>
        <v>-5.9541739632246651E-3</v>
      </c>
      <c r="G261">
        <f t="shared" ref="G261:G324" si="27">$L$3+$M$3*G260+($N$3)*F260^2</f>
        <v>1.7964782851287244E-4</v>
      </c>
      <c r="H261" s="3">
        <f t="shared" si="23"/>
        <v>8.4271694314839305</v>
      </c>
      <c r="S261">
        <f t="shared" si="25"/>
        <v>-4.641390987231412E-2</v>
      </c>
      <c r="T261">
        <f t="shared" ref="T261:T324" si="28">$Y$3+$Z$3*T260+($AA$3)*S260^2</f>
        <v>1.4181046154491598E-3</v>
      </c>
      <c r="U261" s="3">
        <f t="shared" si="26"/>
        <v>5.0393282180909456</v>
      </c>
    </row>
    <row r="262" spans="1:21" x14ac:dyDescent="0.3">
      <c r="A262" s="1">
        <v>37617</v>
      </c>
      <c r="B262">
        <v>494.37</v>
      </c>
      <c r="C262">
        <v>8.7888999999999999</v>
      </c>
      <c r="F262">
        <f t="shared" si="24"/>
        <v>-7.8427330082653061E-3</v>
      </c>
      <c r="G262">
        <f t="shared" si="27"/>
        <v>1.7307167704499365E-4</v>
      </c>
      <c r="H262" s="3">
        <f t="shared" ref="H262:H325" si="29">-LN(G262)-F262*F262/G262</f>
        <v>8.306411739651244</v>
      </c>
      <c r="S262">
        <f t="shared" si="25"/>
        <v>-3.0753882594388677E-2</v>
      </c>
      <c r="T262">
        <f t="shared" si="28"/>
        <v>1.4979632126897434E-3</v>
      </c>
      <c r="U262" s="3">
        <f t="shared" si="26"/>
        <v>5.8722574152063185</v>
      </c>
    </row>
    <row r="263" spans="1:21" x14ac:dyDescent="0.3">
      <c r="A263" s="1">
        <v>37624</v>
      </c>
      <c r="B263">
        <v>519.75</v>
      </c>
      <c r="C263">
        <v>8.7238000000000007</v>
      </c>
      <c r="F263">
        <f t="shared" si="24"/>
        <v>-7.4346388461384808E-3</v>
      </c>
      <c r="G263">
        <f t="shared" si="27"/>
        <v>1.7013801631180769E-4</v>
      </c>
      <c r="H263" s="3">
        <f t="shared" si="29"/>
        <v>8.3540240219495896</v>
      </c>
      <c r="S263">
        <f t="shared" si="25"/>
        <v>5.0063702047373947E-2</v>
      </c>
      <c r="T263">
        <f t="shared" si="28"/>
        <v>1.3965327333991225E-3</v>
      </c>
      <c r="U263" s="3">
        <f t="shared" si="26"/>
        <v>4.7790505845556552</v>
      </c>
    </row>
    <row r="264" spans="1:21" x14ac:dyDescent="0.3">
      <c r="A264" s="1">
        <v>37631</v>
      </c>
      <c r="B264">
        <v>514.66999999999996</v>
      </c>
      <c r="C264">
        <v>8.6638000000000002</v>
      </c>
      <c r="F264">
        <f t="shared" si="24"/>
        <v>-6.9014974065591652E-3</v>
      </c>
      <c r="G264">
        <f t="shared" si="27"/>
        <v>1.6718474882803581E-4</v>
      </c>
      <c r="H264" s="3">
        <f t="shared" si="29"/>
        <v>8.4115126825554931</v>
      </c>
      <c r="S264">
        <f t="shared" si="25"/>
        <v>-9.8220081585464244E-3</v>
      </c>
      <c r="T264">
        <f t="shared" si="28"/>
        <v>1.5289092821286609E-3</v>
      </c>
      <c r="U264" s="3">
        <f t="shared" si="26"/>
        <v>6.420102210201831</v>
      </c>
    </row>
    <row r="265" spans="1:21" x14ac:dyDescent="0.3">
      <c r="A265" s="1">
        <v>37638</v>
      </c>
      <c r="B265">
        <v>509.61</v>
      </c>
      <c r="C265">
        <v>8.6079000000000008</v>
      </c>
      <c r="F265">
        <f t="shared" si="24"/>
        <v>-6.4730391548172127E-3</v>
      </c>
      <c r="G265">
        <f t="shared" si="27"/>
        <v>1.6408586770399976E-4</v>
      </c>
      <c r="H265" s="3">
        <f t="shared" si="29"/>
        <v>8.4597651402743939</v>
      </c>
      <c r="S265">
        <f t="shared" si="25"/>
        <v>-9.8801912802465013E-3</v>
      </c>
      <c r="T265">
        <f t="shared" si="28"/>
        <v>1.3046153004981937E-3</v>
      </c>
      <c r="U265" s="3">
        <f t="shared" si="26"/>
        <v>6.5670218100395266</v>
      </c>
    </row>
    <row r="266" spans="1:21" x14ac:dyDescent="0.3">
      <c r="A266" s="1">
        <v>37645</v>
      </c>
      <c r="B266">
        <v>494.18</v>
      </c>
      <c r="C266">
        <v>8.5318000000000005</v>
      </c>
      <c r="F266">
        <f t="shared" si="24"/>
        <v>-8.8800270799037542E-3</v>
      </c>
      <c r="G266">
        <f t="shared" si="27"/>
        <v>1.6104503828856588E-4</v>
      </c>
      <c r="H266" s="3">
        <f t="shared" si="29"/>
        <v>8.2441815957006739</v>
      </c>
      <c r="S266">
        <f t="shared" si="25"/>
        <v>-3.0745904009298459E-2</v>
      </c>
      <c r="T266">
        <f t="shared" si="28"/>
        <v>1.1210181902547595E-3</v>
      </c>
      <c r="U266" s="3">
        <f t="shared" si="26"/>
        <v>5.9502571818780821</v>
      </c>
    </row>
    <row r="267" spans="1:21" x14ac:dyDescent="0.3">
      <c r="A267" s="1">
        <v>37652</v>
      </c>
      <c r="B267">
        <v>477.8</v>
      </c>
      <c r="C267">
        <v>8.5802999999999994</v>
      </c>
      <c r="F267">
        <f t="shared" si="24"/>
        <v>5.6685187518991402E-3</v>
      </c>
      <c r="G267">
        <f t="shared" si="27"/>
        <v>1.6198205483804819E-4</v>
      </c>
      <c r="H267" s="3">
        <f t="shared" si="29"/>
        <v>8.5296567015222635</v>
      </c>
      <c r="S267">
        <f t="shared" si="25"/>
        <v>-3.3707588398321858E-2</v>
      </c>
      <c r="T267">
        <f t="shared" si="28"/>
        <v>1.08764849639032E-3</v>
      </c>
      <c r="U267" s="3">
        <f t="shared" si="26"/>
        <v>5.7790968970143339</v>
      </c>
    </row>
    <row r="268" spans="1:21" x14ac:dyDescent="0.3">
      <c r="A268" s="1">
        <v>37659</v>
      </c>
      <c r="B268">
        <v>466.97</v>
      </c>
      <c r="C268">
        <v>8.4634</v>
      </c>
      <c r="F268">
        <f t="shared" si="24"/>
        <v>-1.37178937891451E-2</v>
      </c>
      <c r="G268">
        <f t="shared" si="27"/>
        <v>1.5843936613394152E-4</v>
      </c>
      <c r="H268" s="3">
        <f t="shared" si="29"/>
        <v>7.5624248591668959</v>
      </c>
      <c r="S268">
        <f t="shared" si="25"/>
        <v>-2.2927219114971795E-2</v>
      </c>
      <c r="T268">
        <f t="shared" si="28"/>
        <v>1.0866670747935855E-3</v>
      </c>
      <c r="U268" s="3">
        <f t="shared" si="26"/>
        <v>6.340906396460527</v>
      </c>
    </row>
    <row r="269" spans="1:21" x14ac:dyDescent="0.3">
      <c r="A269" s="1">
        <v>37666</v>
      </c>
      <c r="B269">
        <v>479.38</v>
      </c>
      <c r="C269">
        <v>8.4390000000000001</v>
      </c>
      <c r="F269">
        <f t="shared" si="24"/>
        <v>-2.8871659585988012E-3</v>
      </c>
      <c r="G269">
        <f t="shared" si="27"/>
        <v>1.6993645607583561E-4</v>
      </c>
      <c r="H269" s="3">
        <f t="shared" si="29"/>
        <v>8.6310339536931586</v>
      </c>
      <c r="S269">
        <f t="shared" si="25"/>
        <v>2.622858653810696E-2</v>
      </c>
      <c r="T269">
        <f t="shared" si="28"/>
        <v>1.0015627360079212E-3</v>
      </c>
      <c r="U269" s="3">
        <f t="shared" si="26"/>
        <v>6.2193284002231675</v>
      </c>
    </row>
    <row r="270" spans="1:21" x14ac:dyDescent="0.3">
      <c r="A270" s="1">
        <v>37673</v>
      </c>
      <c r="B270">
        <v>478.19</v>
      </c>
      <c r="C270">
        <v>8.4784000000000006</v>
      </c>
      <c r="F270">
        <f t="shared" si="24"/>
        <v>4.6579345805310701E-3</v>
      </c>
      <c r="G270">
        <f t="shared" si="27"/>
        <v>1.6269886700351579E-4</v>
      </c>
      <c r="H270" s="3">
        <f t="shared" si="29"/>
        <v>8.5902566762262698</v>
      </c>
      <c r="S270">
        <f t="shared" si="25"/>
        <v>-2.4854592616786351E-3</v>
      </c>
      <c r="T270">
        <f t="shared" si="28"/>
        <v>9.542468864973965E-4</v>
      </c>
      <c r="U270" s="3">
        <f t="shared" si="26"/>
        <v>6.9481144294621604</v>
      </c>
    </row>
    <row r="271" spans="1:21" x14ac:dyDescent="0.3">
      <c r="A271" s="1">
        <v>37680</v>
      </c>
      <c r="B271">
        <v>469.97</v>
      </c>
      <c r="C271">
        <v>8.4895999999999994</v>
      </c>
      <c r="F271">
        <f t="shared" si="24"/>
        <v>1.3201322049228162E-3</v>
      </c>
      <c r="G271">
        <f t="shared" si="27"/>
        <v>1.5805968232240382E-4</v>
      </c>
      <c r="H271" s="3">
        <f t="shared" si="29"/>
        <v>8.7415119677172566</v>
      </c>
      <c r="S271">
        <f t="shared" si="25"/>
        <v>-1.7339280173503054E-2</v>
      </c>
      <c r="T271">
        <f t="shared" si="28"/>
        <v>8.2134930829077331E-4</v>
      </c>
      <c r="U271" s="3">
        <f t="shared" si="26"/>
        <v>6.7385172798677591</v>
      </c>
    </row>
    <row r="272" spans="1:21" x14ac:dyDescent="0.3">
      <c r="A272" s="1">
        <v>37687</v>
      </c>
      <c r="B272">
        <v>452.03</v>
      </c>
      <c r="C272">
        <v>8.3650000000000002</v>
      </c>
      <c r="F272">
        <f t="shared" si="24"/>
        <v>-1.4785550522496119E-2</v>
      </c>
      <c r="G272">
        <f t="shared" si="27"/>
        <v>1.5245992058334387E-4</v>
      </c>
      <c r="H272" s="3">
        <f t="shared" si="29"/>
        <v>7.3547073422222731</v>
      </c>
      <c r="S272">
        <f t="shared" si="25"/>
        <v>-3.8920313568518224E-2</v>
      </c>
      <c r="T272">
        <f t="shared" si="28"/>
        <v>7.531305550450624E-4</v>
      </c>
      <c r="U272" s="3">
        <f t="shared" si="26"/>
        <v>5.1799463085327879</v>
      </c>
    </row>
    <row r="273" spans="1:21" x14ac:dyDescent="0.3">
      <c r="A273" s="1">
        <v>37694</v>
      </c>
      <c r="B273">
        <v>465.77</v>
      </c>
      <c r="C273">
        <v>8.5728000000000009</v>
      </c>
      <c r="F273">
        <f t="shared" si="24"/>
        <v>2.4538065929365402E-2</v>
      </c>
      <c r="G273">
        <f t="shared" si="27"/>
        <v>1.6788965186879837E-4</v>
      </c>
      <c r="H273" s="3">
        <f t="shared" si="29"/>
        <v>5.1058201149593128</v>
      </c>
      <c r="S273">
        <f t="shared" si="25"/>
        <v>2.9943400740810734E-2</v>
      </c>
      <c r="T273">
        <f t="shared" si="28"/>
        <v>8.6488281015379776E-4</v>
      </c>
      <c r="U273" s="3">
        <f t="shared" si="26"/>
        <v>6.016235919723866</v>
      </c>
    </row>
    <row r="274" spans="1:21" x14ac:dyDescent="0.3">
      <c r="A274" s="1">
        <v>37701</v>
      </c>
      <c r="B274">
        <v>503.4</v>
      </c>
      <c r="C274">
        <v>8.7034000000000002</v>
      </c>
      <c r="F274">
        <f t="shared" si="24"/>
        <v>1.5119353545859662E-2</v>
      </c>
      <c r="G274">
        <f t="shared" si="27"/>
        <v>2.1571882948893744E-4</v>
      </c>
      <c r="H274" s="3">
        <f t="shared" si="29"/>
        <v>7.3818458019211013</v>
      </c>
      <c r="S274">
        <f t="shared" si="25"/>
        <v>7.7693132649260227E-2</v>
      </c>
      <c r="T274">
        <f t="shared" si="28"/>
        <v>8.7108200939330592E-4</v>
      </c>
      <c r="U274" s="3">
        <f t="shared" si="26"/>
        <v>0.11620546212056215</v>
      </c>
    </row>
    <row r="275" spans="1:21" x14ac:dyDescent="0.3">
      <c r="A275" s="1">
        <v>37708</v>
      </c>
      <c r="B275">
        <v>475.39</v>
      </c>
      <c r="C275">
        <v>8.5435999999999996</v>
      </c>
      <c r="F275">
        <f t="shared" si="24"/>
        <v>-1.8531289271499597E-2</v>
      </c>
      <c r="G275">
        <f t="shared" si="27"/>
        <v>2.2011055246594301E-4</v>
      </c>
      <c r="H275" s="3">
        <f t="shared" si="29"/>
        <v>6.8612160719595501</v>
      </c>
      <c r="S275">
        <f t="shared" si="25"/>
        <v>-5.7249562914322719E-2</v>
      </c>
      <c r="T275">
        <f t="shared" si="28"/>
        <v>1.5858082830904809E-3</v>
      </c>
      <c r="U275" s="3">
        <f t="shared" si="26"/>
        <v>4.379883811805616</v>
      </c>
    </row>
    <row r="276" spans="1:21" x14ac:dyDescent="0.3">
      <c r="A276" s="1">
        <v>37715</v>
      </c>
      <c r="B276">
        <v>482.89</v>
      </c>
      <c r="C276">
        <v>8.5694999999999997</v>
      </c>
      <c r="F276">
        <f t="shared" si="24"/>
        <v>3.026923207977145E-3</v>
      </c>
      <c r="G276">
        <f t="shared" si="27"/>
        <v>2.3424508078963811E-4</v>
      </c>
      <c r="H276" s="3">
        <f t="shared" si="29"/>
        <v>8.3200286282864546</v>
      </c>
      <c r="S276">
        <f t="shared" si="25"/>
        <v>1.565336465702152E-2</v>
      </c>
      <c r="T276">
        <f t="shared" si="28"/>
        <v>1.7904495919456654E-3</v>
      </c>
      <c r="U276" s="3">
        <f t="shared" si="26"/>
        <v>6.1884358419694605</v>
      </c>
    </row>
    <row r="277" spans="1:21" x14ac:dyDescent="0.3">
      <c r="A277" s="1">
        <v>37722</v>
      </c>
      <c r="B277">
        <v>483.48</v>
      </c>
      <c r="C277">
        <v>8.4879999999999995</v>
      </c>
      <c r="F277">
        <f t="shared" si="24"/>
        <v>-9.555986538807841E-3</v>
      </c>
      <c r="G277">
        <f t="shared" si="27"/>
        <v>2.1492792827944489E-4</v>
      </c>
      <c r="H277" s="3">
        <f t="shared" si="29"/>
        <v>8.0203357103504018</v>
      </c>
      <c r="S277">
        <f t="shared" si="25"/>
        <v>1.221064547342017E-3</v>
      </c>
      <c r="T277">
        <f t="shared" si="28"/>
        <v>1.5393968918476211E-3</v>
      </c>
      <c r="U277" s="3">
        <f t="shared" si="26"/>
        <v>6.4753960076897732</v>
      </c>
    </row>
    <row r="278" spans="1:21" x14ac:dyDescent="0.3">
      <c r="A278" s="1">
        <v>37729</v>
      </c>
      <c r="B278">
        <v>495.59</v>
      </c>
      <c r="C278">
        <v>8.4454999999999991</v>
      </c>
      <c r="F278">
        <f t="shared" si="24"/>
        <v>-5.0196461734193579E-3</v>
      </c>
      <c r="G278">
        <f t="shared" si="27"/>
        <v>2.0682754562732628E-4</v>
      </c>
      <c r="H278" s="3">
        <f t="shared" si="29"/>
        <v>8.3617998285683068</v>
      </c>
      <c r="S278">
        <f t="shared" si="25"/>
        <v>2.4739022997610962E-2</v>
      </c>
      <c r="T278">
        <f t="shared" si="28"/>
        <v>1.3000930043526651E-3</v>
      </c>
      <c r="U278" s="3">
        <f t="shared" si="26"/>
        <v>6.1745691083076055</v>
      </c>
    </row>
    <row r="279" spans="1:21" x14ac:dyDescent="0.3">
      <c r="A279" s="1">
        <v>37736</v>
      </c>
      <c r="B279">
        <v>497.92</v>
      </c>
      <c r="C279">
        <v>8.2484999999999999</v>
      </c>
      <c r="F279">
        <f t="shared" si="24"/>
        <v>-2.3602389504420507E-2</v>
      </c>
      <c r="G279">
        <f t="shared" si="27"/>
        <v>1.9416946834984443E-4</v>
      </c>
      <c r="H279" s="3">
        <f t="shared" si="29"/>
        <v>5.6777762159881142</v>
      </c>
      <c r="S279">
        <f t="shared" si="25"/>
        <v>4.6904495611049292E-3</v>
      </c>
      <c r="T279">
        <f t="shared" si="28"/>
        <v>1.1883386847696485E-3</v>
      </c>
      <c r="U279" s="3">
        <f t="shared" si="26"/>
        <v>6.7166855030386756</v>
      </c>
    </row>
    <row r="280" spans="1:21" x14ac:dyDescent="0.3">
      <c r="A280" s="1">
        <v>37743</v>
      </c>
      <c r="B280">
        <v>519.29</v>
      </c>
      <c r="C280">
        <v>8.0909999999999993</v>
      </c>
      <c r="F280">
        <f t="shared" si="24"/>
        <v>-1.927903280813947E-2</v>
      </c>
      <c r="G280">
        <f t="shared" si="27"/>
        <v>2.3288322533530375E-4</v>
      </c>
      <c r="H280" s="3">
        <f t="shared" si="29"/>
        <v>6.7689756486747665</v>
      </c>
      <c r="S280">
        <f t="shared" si="25"/>
        <v>4.2023072423188215E-2</v>
      </c>
      <c r="T280">
        <f t="shared" si="28"/>
        <v>1.0153163894273001E-3</v>
      </c>
      <c r="U280" s="3">
        <f t="shared" si="26"/>
        <v>5.1532561637815046</v>
      </c>
    </row>
    <row r="281" spans="1:21" x14ac:dyDescent="0.3">
      <c r="A281" s="1">
        <v>37750</v>
      </c>
      <c r="B281">
        <v>513.44000000000005</v>
      </c>
      <c r="C281">
        <v>7.9960000000000004</v>
      </c>
      <c r="F281">
        <f t="shared" si="24"/>
        <v>-1.1810916187548846E-2</v>
      </c>
      <c r="G281">
        <f t="shared" si="27"/>
        <v>2.4720699129813497E-4</v>
      </c>
      <c r="H281" s="3">
        <f t="shared" si="29"/>
        <v>7.7409892594359242</v>
      </c>
      <c r="S281">
        <f t="shared" si="25"/>
        <v>-1.1329316611613533E-2</v>
      </c>
      <c r="T281">
        <f t="shared" si="28"/>
        <v>1.1143585231765851E-3</v>
      </c>
      <c r="U281" s="3">
        <f t="shared" si="26"/>
        <v>6.6842949191930732</v>
      </c>
    </row>
    <row r="282" spans="1:21" x14ac:dyDescent="0.3">
      <c r="A282" s="1">
        <v>37757</v>
      </c>
      <c r="B282">
        <v>518.45000000000005</v>
      </c>
      <c r="C282">
        <v>7.9005000000000001</v>
      </c>
      <c r="F282">
        <f t="shared" si="24"/>
        <v>-1.2015368028736989E-2</v>
      </c>
      <c r="G282">
        <f t="shared" si="27"/>
        <v>2.3744205073830679E-4</v>
      </c>
      <c r="H282" s="3">
        <f t="shared" si="29"/>
        <v>7.7375688429759952</v>
      </c>
      <c r="S282">
        <f t="shared" si="25"/>
        <v>9.7104136427403741E-3</v>
      </c>
      <c r="T282">
        <f t="shared" si="28"/>
        <v>9.6939190486684845E-4</v>
      </c>
      <c r="U282" s="3">
        <f t="shared" si="26"/>
        <v>6.8415722222210276</v>
      </c>
    </row>
    <row r="283" spans="1:21" x14ac:dyDescent="0.3">
      <c r="A283" s="1">
        <v>37764</v>
      </c>
      <c r="B283">
        <v>498.95</v>
      </c>
      <c r="C283">
        <v>7.7590000000000003</v>
      </c>
      <c r="F283">
        <f t="shared" si="24"/>
        <v>-1.807258869760443E-2</v>
      </c>
      <c r="G283">
        <f t="shared" si="27"/>
        <v>2.2997147750457203E-4</v>
      </c>
      <c r="H283" s="3">
        <f t="shared" si="29"/>
        <v>6.9572988698007823</v>
      </c>
      <c r="S283">
        <f t="shared" si="25"/>
        <v>-3.8337700673965767E-2</v>
      </c>
      <c r="T283">
        <f t="shared" si="28"/>
        <v>8.4592337904470659E-4</v>
      </c>
      <c r="U283" s="3">
        <f t="shared" si="26"/>
        <v>5.3375966400697452</v>
      </c>
    </row>
    <row r="284" spans="1:21" x14ac:dyDescent="0.3">
      <c r="A284" s="1">
        <v>37771</v>
      </c>
      <c r="B284">
        <v>514.46</v>
      </c>
      <c r="C284">
        <v>7.7374999999999998</v>
      </c>
      <c r="F284">
        <f t="shared" si="24"/>
        <v>-2.7748219010977362E-3</v>
      </c>
      <c r="G284">
        <f t="shared" si="27"/>
        <v>2.406959129507063E-4</v>
      </c>
      <c r="H284" s="3">
        <f t="shared" si="29"/>
        <v>8.2999871307502637</v>
      </c>
      <c r="S284">
        <f t="shared" si="25"/>
        <v>3.061191653758609E-2</v>
      </c>
      <c r="T284">
        <f t="shared" si="28"/>
        <v>9.3468946217580874E-4</v>
      </c>
      <c r="U284" s="3">
        <f t="shared" si="26"/>
        <v>5.9727285421709801</v>
      </c>
    </row>
    <row r="285" spans="1:21" x14ac:dyDescent="0.3">
      <c r="A285" s="1">
        <v>37778</v>
      </c>
      <c r="B285">
        <v>528.88</v>
      </c>
      <c r="C285">
        <v>7.7889999999999997</v>
      </c>
      <c r="F285">
        <f t="shared" si="24"/>
        <v>6.6338439270969109E-3</v>
      </c>
      <c r="G285">
        <f t="shared" si="27"/>
        <v>2.2002472813026843E-4</v>
      </c>
      <c r="H285" s="3">
        <f t="shared" si="29"/>
        <v>8.2217572569151276</v>
      </c>
      <c r="S285">
        <f t="shared" si="25"/>
        <v>2.7643756157415142E-2</v>
      </c>
      <c r="T285">
        <f t="shared" si="28"/>
        <v>9.3386144026081014E-4</v>
      </c>
      <c r="U285" s="3">
        <f t="shared" si="26"/>
        <v>6.1578841543441047</v>
      </c>
    </row>
    <row r="286" spans="1:21" x14ac:dyDescent="0.3">
      <c r="A286" s="1">
        <v>37785</v>
      </c>
      <c r="B286">
        <v>529.42999999999995</v>
      </c>
      <c r="C286">
        <v>7.6524999999999999</v>
      </c>
      <c r="F286">
        <f t="shared" si="24"/>
        <v>-1.7680090100380897E-2</v>
      </c>
      <c r="G286">
        <f t="shared" si="27"/>
        <v>2.0660437067205215E-4</v>
      </c>
      <c r="H286" s="3">
        <f t="shared" si="29"/>
        <v>6.9717378894635651</v>
      </c>
      <c r="S286">
        <f t="shared" si="25"/>
        <v>1.0393930880657487E-3</v>
      </c>
      <c r="T286">
        <f t="shared" si="28"/>
        <v>9.093083901132947E-4</v>
      </c>
      <c r="U286" s="3">
        <f t="shared" si="26"/>
        <v>7.0016381707070394</v>
      </c>
    </row>
    <row r="287" spans="1:21" x14ac:dyDescent="0.3">
      <c r="A287" s="1">
        <v>37792</v>
      </c>
      <c r="B287">
        <v>539.15</v>
      </c>
      <c r="C287">
        <v>7.8209999999999997</v>
      </c>
      <c r="F287">
        <f t="shared" si="24"/>
        <v>2.178003178204382E-2</v>
      </c>
      <c r="G287">
        <f t="shared" si="27"/>
        <v>2.2045342456800468E-4</v>
      </c>
      <c r="H287" s="3">
        <f t="shared" si="29"/>
        <v>6.2680327057555081</v>
      </c>
      <c r="S287">
        <f t="shared" si="25"/>
        <v>1.8192869214692819E-2</v>
      </c>
      <c r="T287">
        <f t="shared" si="28"/>
        <v>7.8382914839315843E-4</v>
      </c>
      <c r="U287" s="3">
        <f t="shared" si="26"/>
        <v>6.7290584712749464</v>
      </c>
    </row>
    <row r="288" spans="1:21" x14ac:dyDescent="0.3">
      <c r="A288" s="1">
        <v>37799</v>
      </c>
      <c r="B288">
        <v>536.54</v>
      </c>
      <c r="C288">
        <v>8.0325000000000006</v>
      </c>
      <c r="F288">
        <f t="shared" si="24"/>
        <v>2.6683388388402264E-2</v>
      </c>
      <c r="G288">
        <f t="shared" si="27"/>
        <v>2.4658303979955122E-4</v>
      </c>
      <c r="H288" s="3">
        <f t="shared" si="29"/>
        <v>5.4203332863091305</v>
      </c>
      <c r="S288">
        <f t="shared" si="25"/>
        <v>-4.8527087206501514E-3</v>
      </c>
      <c r="T288">
        <f t="shared" si="28"/>
        <v>7.2657950380982945E-4</v>
      </c>
      <c r="U288" s="3">
        <f t="shared" si="26"/>
        <v>7.1947521786955644</v>
      </c>
    </row>
    <row r="289" spans="1:21" x14ac:dyDescent="0.3">
      <c r="A289" s="1">
        <v>37806</v>
      </c>
      <c r="B289">
        <v>539.04999999999995</v>
      </c>
      <c r="C289">
        <v>8.0065000000000008</v>
      </c>
      <c r="F289">
        <f t="shared" si="24"/>
        <v>-3.2421002274820587E-3</v>
      </c>
      <c r="G289">
        <f t="shared" si="27"/>
        <v>2.8965670875639776E-4</v>
      </c>
      <c r="H289" s="3">
        <f t="shared" si="29"/>
        <v>8.1105255769661238</v>
      </c>
      <c r="S289">
        <f t="shared" si="25"/>
        <v>4.6672143776957126E-3</v>
      </c>
      <c r="T289">
        <f t="shared" si="28"/>
        <v>6.3722874384812805E-4</v>
      </c>
      <c r="U289" s="3">
        <f t="shared" si="26"/>
        <v>7.3241980868434853</v>
      </c>
    </row>
    <row r="290" spans="1:21" x14ac:dyDescent="0.3">
      <c r="A290" s="1">
        <v>37813</v>
      </c>
      <c r="B290">
        <v>544.16</v>
      </c>
      <c r="C290">
        <v>8.1114999999999995</v>
      </c>
      <c r="F290">
        <f t="shared" si="24"/>
        <v>1.3029096087922028E-2</v>
      </c>
      <c r="G290">
        <f t="shared" si="27"/>
        <v>2.5998981934129714E-4</v>
      </c>
      <c r="H290" s="3">
        <f t="shared" si="29"/>
        <v>7.6019296525118065</v>
      </c>
      <c r="S290">
        <f t="shared" si="25"/>
        <v>9.4349902737584194E-3</v>
      </c>
      <c r="T290">
        <f t="shared" si="28"/>
        <v>5.6378329609330547E-4</v>
      </c>
      <c r="U290" s="3">
        <f t="shared" si="26"/>
        <v>7.3229447593671315</v>
      </c>
    </row>
    <row r="291" spans="1:21" x14ac:dyDescent="0.3">
      <c r="A291" s="1">
        <v>37820</v>
      </c>
      <c r="B291">
        <v>552.66999999999996</v>
      </c>
      <c r="C291">
        <v>8.2204999999999995</v>
      </c>
      <c r="F291">
        <f t="shared" si="24"/>
        <v>1.3348226600478044E-2</v>
      </c>
      <c r="G291">
        <f t="shared" si="27"/>
        <v>2.505951915419192E-4</v>
      </c>
      <c r="H291" s="3">
        <f t="shared" si="29"/>
        <v>7.5806638334391199</v>
      </c>
      <c r="S291">
        <f t="shared" si="25"/>
        <v>1.5517757113144778E-2</v>
      </c>
      <c r="T291">
        <f t="shared" si="28"/>
        <v>5.1289584695814129E-4</v>
      </c>
      <c r="U291" s="3">
        <f t="shared" si="26"/>
        <v>7.1059451976182819</v>
      </c>
    </row>
    <row r="292" spans="1:21" x14ac:dyDescent="0.3">
      <c r="A292" s="1">
        <v>37827</v>
      </c>
      <c r="B292">
        <v>552.78</v>
      </c>
      <c r="C292">
        <v>7.9775</v>
      </c>
      <c r="F292">
        <f t="shared" si="24"/>
        <v>-3.0005955298532991E-2</v>
      </c>
      <c r="G292">
        <f t="shared" si="27"/>
        <v>2.4375152119725374E-4</v>
      </c>
      <c r="H292" s="3">
        <f t="shared" si="29"/>
        <v>4.6256105018437008</v>
      </c>
      <c r="S292">
        <f t="shared" si="25"/>
        <v>1.9901397686575287E-4</v>
      </c>
      <c r="T292">
        <f t="shared" si="28"/>
        <v>4.921628460194873E-4</v>
      </c>
      <c r="U292" s="3">
        <f t="shared" si="26"/>
        <v>7.6166204338836723</v>
      </c>
    </row>
    <row r="293" spans="1:21" x14ac:dyDescent="0.3">
      <c r="A293" s="1">
        <v>37834</v>
      </c>
      <c r="B293">
        <v>568.51</v>
      </c>
      <c r="C293">
        <v>8.1820000000000004</v>
      </c>
      <c r="F293">
        <f t="shared" si="24"/>
        <v>2.5311540336945337E-2</v>
      </c>
      <c r="G293">
        <f t="shared" si="27"/>
        <v>3.0470549171575807E-4</v>
      </c>
      <c r="H293" s="3">
        <f t="shared" si="29"/>
        <v>5.9935638401118041</v>
      </c>
      <c r="S293">
        <f t="shared" si="25"/>
        <v>2.8058810836506565E-2</v>
      </c>
      <c r="T293">
        <f t="shared" si="28"/>
        <v>4.4193423022956778E-4</v>
      </c>
      <c r="U293" s="3">
        <f t="shared" si="26"/>
        <v>5.9428697745146319</v>
      </c>
    </row>
    <row r="294" spans="1:21" x14ac:dyDescent="0.3">
      <c r="A294" s="1">
        <v>37841</v>
      </c>
      <c r="B294">
        <v>557.87</v>
      </c>
      <c r="C294">
        <v>8.1285000000000007</v>
      </c>
      <c r="F294">
        <f t="shared" si="24"/>
        <v>-6.5602148150651985E-3</v>
      </c>
      <c r="G294">
        <f t="shared" si="27"/>
        <v>3.3022426840441111E-4</v>
      </c>
      <c r="H294" s="3">
        <f t="shared" si="29"/>
        <v>7.8854137128592363</v>
      </c>
      <c r="S294">
        <f t="shared" si="25"/>
        <v>-1.8892942857355668E-2</v>
      </c>
      <c r="T294">
        <f t="shared" si="28"/>
        <v>5.0948365979487306E-4</v>
      </c>
      <c r="U294" s="3">
        <f t="shared" si="26"/>
        <v>6.8815146655350548</v>
      </c>
    </row>
    <row r="295" spans="1:21" x14ac:dyDescent="0.3">
      <c r="A295" s="1">
        <v>37848</v>
      </c>
      <c r="B295">
        <v>574.94000000000005</v>
      </c>
      <c r="C295">
        <v>8.2104999999999997</v>
      </c>
      <c r="F295">
        <f t="shared" si="24"/>
        <v>1.0037418257613413E-2</v>
      </c>
      <c r="G295">
        <f t="shared" si="27"/>
        <v>2.9588442922539264E-4</v>
      </c>
      <c r="H295" s="3">
        <f t="shared" si="29"/>
        <v>7.785037846136647</v>
      </c>
      <c r="S295">
        <f t="shared" si="25"/>
        <v>3.0139727198604017E-2</v>
      </c>
      <c r="T295">
        <f t="shared" si="28"/>
        <v>5.0540363810981106E-4</v>
      </c>
      <c r="U295" s="3">
        <f t="shared" si="26"/>
        <v>5.7927716518276089</v>
      </c>
    </row>
    <row r="296" spans="1:21" x14ac:dyDescent="0.3">
      <c r="A296" s="1">
        <v>37855</v>
      </c>
      <c r="B296">
        <v>597.1</v>
      </c>
      <c r="C296">
        <v>8.4760000000000009</v>
      </c>
      <c r="F296">
        <f t="shared" si="24"/>
        <v>3.1824817456297762E-2</v>
      </c>
      <c r="G296">
        <f t="shared" si="27"/>
        <v>2.7335022408367767E-4</v>
      </c>
      <c r="H296" s="3">
        <f t="shared" si="29"/>
        <v>4.4995502894040289</v>
      </c>
      <c r="S296">
        <f t="shared" si="25"/>
        <v>3.781891602629632E-2</v>
      </c>
      <c r="T296">
        <f t="shared" si="28"/>
        <v>5.7820332751270457E-4</v>
      </c>
      <c r="U296" s="3">
        <f t="shared" si="26"/>
        <v>4.9819388677484433</v>
      </c>
    </row>
    <row r="297" spans="1:21" x14ac:dyDescent="0.3">
      <c r="A297" s="1">
        <v>37862</v>
      </c>
      <c r="B297">
        <v>586.42999999999995</v>
      </c>
      <c r="C297">
        <v>8.3614999999999995</v>
      </c>
      <c r="F297">
        <f t="shared" si="24"/>
        <v>-1.3600803567012371E-2</v>
      </c>
      <c r="G297">
        <f t="shared" si="27"/>
        <v>3.3906574623702849E-4</v>
      </c>
      <c r="H297" s="3">
        <f t="shared" si="29"/>
        <v>7.4437531385161479</v>
      </c>
      <c r="S297">
        <f t="shared" si="25"/>
        <v>-1.8031294671105601E-2</v>
      </c>
      <c r="T297">
        <f t="shared" si="28"/>
        <v>7.0990162095064158E-4</v>
      </c>
      <c r="U297" s="3">
        <f t="shared" si="26"/>
        <v>6.7923945199911531</v>
      </c>
    </row>
    <row r="298" spans="1:21" x14ac:dyDescent="0.3">
      <c r="A298" s="1">
        <v>37869</v>
      </c>
      <c r="B298">
        <v>612.49</v>
      </c>
      <c r="C298">
        <v>8.1995000000000005</v>
      </c>
      <c r="F298">
        <f t="shared" si="24"/>
        <v>-1.9564660037677106E-2</v>
      </c>
      <c r="G298">
        <f t="shared" si="27"/>
        <v>3.1612610094701254E-4</v>
      </c>
      <c r="H298" s="3">
        <f t="shared" si="29"/>
        <v>6.8485363475665508</v>
      </c>
      <c r="S298">
        <f t="shared" si="25"/>
        <v>4.3479306873149257E-2</v>
      </c>
      <c r="T298">
        <f t="shared" si="28"/>
        <v>6.6520540418111933E-4</v>
      </c>
      <c r="U298" s="3">
        <f t="shared" si="26"/>
        <v>4.4735103449767308</v>
      </c>
    </row>
    <row r="299" spans="1:21" x14ac:dyDescent="0.3">
      <c r="A299" s="1">
        <v>37876</v>
      </c>
      <c r="B299">
        <v>602.77</v>
      </c>
      <c r="C299">
        <v>8.0679999999999996</v>
      </c>
      <c r="F299">
        <f t="shared" si="24"/>
        <v>-1.6167556709397998E-2</v>
      </c>
      <c r="G299">
        <f t="shared" si="27"/>
        <v>3.1573691488272589E-4</v>
      </c>
      <c r="H299" s="3">
        <f t="shared" si="29"/>
        <v>7.2327287995170657</v>
      </c>
      <c r="S299">
        <f t="shared" si="25"/>
        <v>-1.5996917991603521E-2</v>
      </c>
      <c r="T299">
        <f t="shared" si="28"/>
        <v>8.4471793363651926E-4</v>
      </c>
      <c r="U299" s="3">
        <f t="shared" si="26"/>
        <v>6.7735647923718387</v>
      </c>
    </row>
    <row r="300" spans="1:21" x14ac:dyDescent="0.3">
      <c r="A300" s="1">
        <v>37883</v>
      </c>
      <c r="B300">
        <v>603.03</v>
      </c>
      <c r="C300">
        <v>7.9349999999999996</v>
      </c>
      <c r="F300">
        <f t="shared" si="24"/>
        <v>-1.6622266113592906E-2</v>
      </c>
      <c r="G300">
        <f t="shared" si="27"/>
        <v>3.0424314167070446E-4</v>
      </c>
      <c r="H300" s="3">
        <f t="shared" si="29"/>
        <v>7.1895290240718381</v>
      </c>
      <c r="S300">
        <f t="shared" si="25"/>
        <v>4.3124897002724919E-4</v>
      </c>
      <c r="T300">
        <f t="shared" si="28"/>
        <v>7.660968563895145E-4</v>
      </c>
      <c r="U300" s="3">
        <f t="shared" si="26"/>
        <v>7.173959194453313</v>
      </c>
    </row>
    <row r="301" spans="1:21" x14ac:dyDescent="0.3">
      <c r="A301" s="1">
        <v>37890</v>
      </c>
      <c r="B301">
        <v>581.65</v>
      </c>
      <c r="C301">
        <v>7.8075000000000001</v>
      </c>
      <c r="F301">
        <f t="shared" si="24"/>
        <v>-1.6198543803275737E-2</v>
      </c>
      <c r="G301">
        <f t="shared" si="27"/>
        <v>2.9629494420742287E-4</v>
      </c>
      <c r="H301" s="3">
        <f t="shared" si="29"/>
        <v>7.2385753534057553</v>
      </c>
      <c r="S301">
        <f t="shared" si="25"/>
        <v>-3.6098054470639053E-2</v>
      </c>
      <c r="T301">
        <f t="shared" si="28"/>
        <v>6.6637798620978051E-4</v>
      </c>
      <c r="U301" s="3">
        <f t="shared" si="26"/>
        <v>5.3582024459520996</v>
      </c>
    </row>
    <row r="302" spans="1:21" x14ac:dyDescent="0.3">
      <c r="A302" s="1">
        <v>37897</v>
      </c>
      <c r="B302">
        <v>591.24</v>
      </c>
      <c r="C302">
        <v>7.7565</v>
      </c>
      <c r="F302">
        <f t="shared" si="24"/>
        <v>-6.553608652847747E-3</v>
      </c>
      <c r="G302">
        <f t="shared" si="27"/>
        <v>2.8856846830725664E-4</v>
      </c>
      <c r="H302" s="3">
        <f t="shared" si="29"/>
        <v>8.0017407548154988</v>
      </c>
      <c r="S302">
        <f t="shared" si="25"/>
        <v>1.6353134081096704E-2</v>
      </c>
      <c r="T302">
        <f t="shared" si="28"/>
        <v>7.6457657172619904E-4</v>
      </c>
      <c r="U302" s="3">
        <f t="shared" si="26"/>
        <v>6.8264196251145934</v>
      </c>
    </row>
    <row r="303" spans="1:21" x14ac:dyDescent="0.3">
      <c r="A303" s="1">
        <v>37904</v>
      </c>
      <c r="B303">
        <v>596.21</v>
      </c>
      <c r="C303">
        <v>7.6150000000000002</v>
      </c>
      <c r="F303">
        <f t="shared" si="24"/>
        <v>-1.8411215175123622E-2</v>
      </c>
      <c r="G303">
        <f t="shared" si="27"/>
        <v>2.6209447024160682E-4</v>
      </c>
      <c r="H303" s="3">
        <f t="shared" si="29"/>
        <v>6.9534824019558421</v>
      </c>
      <c r="S303">
        <f t="shared" si="25"/>
        <v>8.3709276544373084E-3</v>
      </c>
      <c r="T303">
        <f t="shared" si="28"/>
        <v>7.0203124761116398E-4</v>
      </c>
      <c r="U303" s="3">
        <f t="shared" si="26"/>
        <v>7.1617188095400151</v>
      </c>
    </row>
    <row r="304" spans="1:21" x14ac:dyDescent="0.3">
      <c r="A304" s="1">
        <v>37911</v>
      </c>
      <c r="B304">
        <v>610.02</v>
      </c>
      <c r="C304">
        <v>7.7240000000000002</v>
      </c>
      <c r="F304">
        <f t="shared" si="24"/>
        <v>1.4212378219142981E-2</v>
      </c>
      <c r="G304">
        <f t="shared" si="27"/>
        <v>2.6788467282510067E-4</v>
      </c>
      <c r="H304" s="3">
        <f t="shared" si="29"/>
        <v>7.4709291662549342</v>
      </c>
      <c r="S304">
        <f t="shared" si="25"/>
        <v>2.2898789516815211E-2</v>
      </c>
      <c r="T304">
        <f t="shared" si="28"/>
        <v>6.2354101459557499E-4</v>
      </c>
      <c r="U304" s="3">
        <f t="shared" si="26"/>
        <v>6.539165667480936</v>
      </c>
    </row>
    <row r="305" spans="1:21" x14ac:dyDescent="0.3">
      <c r="A305" s="1">
        <v>37918</v>
      </c>
      <c r="B305">
        <v>605.59</v>
      </c>
      <c r="C305">
        <v>7.7084999999999999</v>
      </c>
      <c r="F305">
        <f t="shared" si="24"/>
        <v>-2.0087484480110804E-3</v>
      </c>
      <c r="G305">
        <f t="shared" si="27"/>
        <v>2.5996613705307097E-4</v>
      </c>
      <c r="H305" s="3">
        <f t="shared" si="29"/>
        <v>8.2394376547195964</v>
      </c>
      <c r="S305">
        <f t="shared" si="25"/>
        <v>-7.2885540777568383E-3</v>
      </c>
      <c r="T305">
        <f t="shared" si="28"/>
        <v>6.2196157136524763E-4</v>
      </c>
      <c r="U305" s="3">
        <f t="shared" si="26"/>
        <v>7.2972201871038278</v>
      </c>
    </row>
    <row r="306" spans="1:21" x14ac:dyDescent="0.3">
      <c r="A306" s="1">
        <v>37925</v>
      </c>
      <c r="B306">
        <v>617.57000000000005</v>
      </c>
      <c r="C306">
        <v>7.8333000000000004</v>
      </c>
      <c r="F306">
        <f t="shared" si="24"/>
        <v>1.6060261035543779E-2</v>
      </c>
      <c r="G306">
        <f t="shared" si="27"/>
        <v>2.3531501498733003E-4</v>
      </c>
      <c r="H306" s="3">
        <f t="shared" si="29"/>
        <v>7.2584718678131681</v>
      </c>
      <c r="S306">
        <f t="shared" si="25"/>
        <v>1.9589232963855324E-2</v>
      </c>
      <c r="T306">
        <f t="shared" si="28"/>
        <v>5.5560275034628184E-4</v>
      </c>
      <c r="U306" s="3">
        <f t="shared" si="26"/>
        <v>6.8047871830982753</v>
      </c>
    </row>
    <row r="307" spans="1:21" x14ac:dyDescent="0.3">
      <c r="A307" s="1">
        <v>37932</v>
      </c>
      <c r="B307">
        <v>622.38</v>
      </c>
      <c r="C307">
        <v>7.7792000000000003</v>
      </c>
      <c r="F307">
        <f t="shared" si="24"/>
        <v>-6.9303720141335456E-3</v>
      </c>
      <c r="G307">
        <f t="shared" si="27"/>
        <v>2.3870423529007503E-4</v>
      </c>
      <c r="H307" s="3">
        <f t="shared" si="29"/>
        <v>8.13907370196603</v>
      </c>
      <c r="S307">
        <f t="shared" si="25"/>
        <v>7.75841627056872E-3</v>
      </c>
      <c r="T307">
        <f t="shared" si="28"/>
        <v>5.4688688695870311E-4</v>
      </c>
      <c r="U307" s="3">
        <f t="shared" si="26"/>
        <v>7.4012037152146926</v>
      </c>
    </row>
    <row r="308" spans="1:21" x14ac:dyDescent="0.3">
      <c r="A308" s="1">
        <v>37939</v>
      </c>
      <c r="B308">
        <v>631.29999999999995</v>
      </c>
      <c r="C308">
        <v>7.6021000000000001</v>
      </c>
      <c r="F308">
        <f t="shared" si="24"/>
        <v>-2.3028980226085061E-2</v>
      </c>
      <c r="G308">
        <f t="shared" si="27"/>
        <v>2.2212345184376267E-4</v>
      </c>
      <c r="H308" s="3">
        <f t="shared" si="29"/>
        <v>6.0247133624801386</v>
      </c>
      <c r="S308">
        <f t="shared" si="25"/>
        <v>1.423034670178819E-2</v>
      </c>
      <c r="T308">
        <f t="shared" si="28"/>
        <v>4.950731471365014E-4</v>
      </c>
      <c r="U308" s="3">
        <f t="shared" si="26"/>
        <v>7.2017689788917485</v>
      </c>
    </row>
    <row r="309" spans="1:21" x14ac:dyDescent="0.3">
      <c r="A309" s="1">
        <v>37946</v>
      </c>
      <c r="B309">
        <v>603.13</v>
      </c>
      <c r="C309">
        <v>7.5121000000000002</v>
      </c>
      <c r="F309">
        <f t="shared" si="24"/>
        <v>-1.190947106214588E-2</v>
      </c>
      <c r="G309">
        <f t="shared" si="27"/>
        <v>2.5309100222411601E-4</v>
      </c>
      <c r="H309" s="3">
        <f t="shared" si="29"/>
        <v>7.7213483893649562</v>
      </c>
      <c r="S309">
        <f t="shared" si="25"/>
        <v>-4.5648423159252244E-2</v>
      </c>
      <c r="T309">
        <f t="shared" si="28"/>
        <v>4.7227343468477304E-4</v>
      </c>
      <c r="U309" s="3">
        <f t="shared" si="26"/>
        <v>3.2457234452637458</v>
      </c>
    </row>
    <row r="310" spans="1:21" x14ac:dyDescent="0.3">
      <c r="A310" s="1">
        <v>37953</v>
      </c>
      <c r="B310">
        <v>614.52</v>
      </c>
      <c r="C310">
        <v>7.5476999999999999</v>
      </c>
      <c r="F310">
        <f t="shared" si="24"/>
        <v>4.7278272370081167E-3</v>
      </c>
      <c r="G310">
        <f t="shared" si="27"/>
        <v>2.4242913908453388E-4</v>
      </c>
      <c r="H310" s="3">
        <f t="shared" si="29"/>
        <v>8.2325995172735116</v>
      </c>
      <c r="S310">
        <f t="shared" si="25"/>
        <v>1.8708713048131632E-2</v>
      </c>
      <c r="T310">
        <f t="shared" si="28"/>
        <v>7.1334986389595244E-4</v>
      </c>
      <c r="U310" s="3">
        <f t="shared" si="26"/>
        <v>6.7548733788265416</v>
      </c>
    </row>
    <row r="311" spans="1:21" x14ac:dyDescent="0.3">
      <c r="A311" s="1">
        <v>37960</v>
      </c>
      <c r="B311">
        <v>623.24</v>
      </c>
      <c r="C311">
        <v>7.3579999999999997</v>
      </c>
      <c r="F311">
        <f t="shared" si="24"/>
        <v>-2.5454724405861918E-2</v>
      </c>
      <c r="G311">
        <f t="shared" si="27"/>
        <v>2.2277967183344602E-4</v>
      </c>
      <c r="H311" s="3">
        <f t="shared" si="29"/>
        <v>5.5008797263430731</v>
      </c>
      <c r="S311">
        <f t="shared" si="25"/>
        <v>1.4090202086694597E-2</v>
      </c>
      <c r="T311">
        <f t="shared" si="28"/>
        <v>6.7146685234252925E-4</v>
      </c>
      <c r="U311" s="3">
        <f t="shared" si="26"/>
        <v>7.0103741336690213</v>
      </c>
    </row>
    <row r="312" spans="1:21" x14ac:dyDescent="0.3">
      <c r="A312" s="1">
        <v>37967</v>
      </c>
      <c r="B312">
        <v>617.53</v>
      </c>
      <c r="C312">
        <v>7.2919</v>
      </c>
      <c r="F312">
        <f t="shared" si="24"/>
        <v>-9.0240136190032089E-3</v>
      </c>
      <c r="G312">
        <f t="shared" si="27"/>
        <v>2.6445352233139097E-4</v>
      </c>
      <c r="H312" s="3">
        <f t="shared" si="29"/>
        <v>7.9299163696144603</v>
      </c>
      <c r="S312">
        <f t="shared" si="25"/>
        <v>-9.2040270311857103E-3</v>
      </c>
      <c r="T312">
        <f t="shared" si="28"/>
        <v>6.1623796706831047E-4</v>
      </c>
      <c r="U312" s="3">
        <f t="shared" si="26"/>
        <v>7.254407553164925</v>
      </c>
    </row>
    <row r="313" spans="1:21" x14ac:dyDescent="0.3">
      <c r="A313" s="1">
        <v>37974</v>
      </c>
      <c r="B313">
        <v>618.54999999999995</v>
      </c>
      <c r="C313">
        <v>7.3311000000000002</v>
      </c>
      <c r="F313">
        <f t="shared" si="24"/>
        <v>5.3614297886968657E-3</v>
      </c>
      <c r="G313">
        <f t="shared" si="27"/>
        <v>2.4608156557632535E-4</v>
      </c>
      <c r="H313" s="3">
        <f t="shared" si="29"/>
        <v>8.1930369337625688</v>
      </c>
      <c r="S313">
        <f t="shared" si="25"/>
        <v>1.6503789908724614E-3</v>
      </c>
      <c r="T313">
        <f t="shared" si="28"/>
        <v>5.5527553253623748E-4</v>
      </c>
      <c r="U313" s="3">
        <f t="shared" si="26"/>
        <v>7.4911408884901975</v>
      </c>
    </row>
    <row r="314" spans="1:21" x14ac:dyDescent="0.3">
      <c r="A314" s="1">
        <v>37981</v>
      </c>
      <c r="B314">
        <v>628.11</v>
      </c>
      <c r="C314">
        <v>7.3247999999999998</v>
      </c>
      <c r="F314">
        <f t="shared" si="24"/>
        <v>-8.5972207616583595E-4</v>
      </c>
      <c r="G314">
        <f t="shared" si="27"/>
        <v>2.2633039062378252E-4</v>
      </c>
      <c r="H314" s="3">
        <f t="shared" si="29"/>
        <v>8.3902490433910391</v>
      </c>
      <c r="S314">
        <f t="shared" si="25"/>
        <v>1.5337281056439183E-2</v>
      </c>
      <c r="T314">
        <f t="shared" si="28"/>
        <v>4.9401062542033403E-4</v>
      </c>
      <c r="U314" s="3">
        <f t="shared" si="26"/>
        <v>7.1367852512578498</v>
      </c>
    </row>
    <row r="315" spans="1:21" x14ac:dyDescent="0.3">
      <c r="A315" s="1">
        <v>37988</v>
      </c>
      <c r="B315">
        <v>644.48</v>
      </c>
      <c r="C315">
        <v>7.1852999999999998</v>
      </c>
      <c r="F315">
        <f t="shared" si="24"/>
        <v>-1.922857846333708E-2</v>
      </c>
      <c r="G315">
        <f t="shared" si="27"/>
        <v>2.0773361320789528E-4</v>
      </c>
      <c r="H315" s="3">
        <f t="shared" si="29"/>
        <v>6.6993868758777495</v>
      </c>
      <c r="S315">
        <f t="shared" si="25"/>
        <v>2.5728479724863071E-2</v>
      </c>
      <c r="T315">
        <f t="shared" si="28"/>
        <v>4.7592203547899793E-4</v>
      </c>
      <c r="U315" s="3">
        <f t="shared" si="26"/>
        <v>6.2593676238343665</v>
      </c>
    </row>
    <row r="316" spans="1:21" x14ac:dyDescent="0.3">
      <c r="A316" s="1">
        <v>37995</v>
      </c>
      <c r="B316">
        <v>650.48</v>
      </c>
      <c r="C316">
        <v>7.1005000000000003</v>
      </c>
      <c r="F316">
        <f t="shared" si="24"/>
        <v>-1.1872068209842695E-2</v>
      </c>
      <c r="G316">
        <f t="shared" si="27"/>
        <v>2.2663226784983017E-4</v>
      </c>
      <c r="H316" s="3">
        <f t="shared" si="29"/>
        <v>7.7702668339406502</v>
      </c>
      <c r="S316">
        <f t="shared" si="25"/>
        <v>9.2667618094393073E-3</v>
      </c>
      <c r="T316">
        <f t="shared" si="28"/>
        <v>5.20022050991771E-4</v>
      </c>
      <c r="U316" s="3">
        <f t="shared" si="26"/>
        <v>7.3965062009895712</v>
      </c>
    </row>
    <row r="317" spans="1:21" x14ac:dyDescent="0.3">
      <c r="A317" s="1">
        <v>38002</v>
      </c>
      <c r="B317">
        <v>672.54</v>
      </c>
      <c r="C317">
        <v>7.4084000000000003</v>
      </c>
      <c r="F317">
        <f t="shared" si="24"/>
        <v>4.2449287463578872E-2</v>
      </c>
      <c r="G317">
        <f t="shared" si="27"/>
        <v>2.2088974807940392E-4</v>
      </c>
      <c r="H317" s="3">
        <f t="shared" si="29"/>
        <v>0.26019345060726984</v>
      </c>
      <c r="S317">
        <f t="shared" si="25"/>
        <v>3.3351037361476779E-2</v>
      </c>
      <c r="T317">
        <f t="shared" si="28"/>
        <v>4.7660954636540308E-4</v>
      </c>
      <c r="U317" s="3">
        <f t="shared" si="26"/>
        <v>5.3150542261096438</v>
      </c>
    </row>
    <row r="318" spans="1:21" x14ac:dyDescent="0.3">
      <c r="A318" s="1">
        <v>38009</v>
      </c>
      <c r="B318">
        <v>674.65</v>
      </c>
      <c r="C318">
        <v>7.2633999999999999</v>
      </c>
      <c r="F318">
        <f t="shared" si="24"/>
        <v>-1.9766452797955275E-2</v>
      </c>
      <c r="G318">
        <f t="shared" si="27"/>
        <v>3.6918986228628325E-4</v>
      </c>
      <c r="H318" s="3">
        <f t="shared" si="29"/>
        <v>6.8459021553449393</v>
      </c>
      <c r="S318">
        <f t="shared" si="25"/>
        <v>3.1324486157374306E-3</v>
      </c>
      <c r="T318">
        <f t="shared" si="28"/>
        <v>5.8276515591714081E-4</v>
      </c>
      <c r="U318" s="3">
        <f t="shared" si="26"/>
        <v>7.4308888997576066</v>
      </c>
    </row>
    <row r="319" spans="1:21" x14ac:dyDescent="0.3">
      <c r="A319" s="1">
        <v>38016</v>
      </c>
      <c r="B319">
        <v>673.91</v>
      </c>
      <c r="C319">
        <v>7.3814000000000002</v>
      </c>
      <c r="F319">
        <f t="shared" si="24"/>
        <v>1.6115283749716294E-2</v>
      </c>
      <c r="G319">
        <f t="shared" si="27"/>
        <v>3.5950138868290858E-4</v>
      </c>
      <c r="H319" s="3">
        <f t="shared" si="29"/>
        <v>7.2083965036540816</v>
      </c>
      <c r="S319">
        <f t="shared" si="25"/>
        <v>-1.0974670378380729E-3</v>
      </c>
      <c r="T319">
        <f t="shared" si="28"/>
        <v>5.1751054686886605E-4</v>
      </c>
      <c r="U319" s="3">
        <f t="shared" si="26"/>
        <v>7.5641532915413459</v>
      </c>
    </row>
    <row r="320" spans="1:21" x14ac:dyDescent="0.3">
      <c r="A320" s="1">
        <v>38023</v>
      </c>
      <c r="B320">
        <v>687.59</v>
      </c>
      <c r="C320">
        <v>7.1772999999999998</v>
      </c>
      <c r="F320">
        <f t="shared" si="24"/>
        <v>-2.8040054748871907E-2</v>
      </c>
      <c r="G320">
        <f t="shared" si="27"/>
        <v>3.3957981344022036E-4</v>
      </c>
      <c r="H320" s="3">
        <f t="shared" si="29"/>
        <v>5.6724558195903612</v>
      </c>
      <c r="S320">
        <f t="shared" si="25"/>
        <v>2.0096159224829893E-2</v>
      </c>
      <c r="T320">
        <f t="shared" si="28"/>
        <v>4.628614541799171E-4</v>
      </c>
      <c r="U320" s="3">
        <f t="shared" si="26"/>
        <v>6.8055633463022165</v>
      </c>
    </row>
    <row r="321" spans="1:21" x14ac:dyDescent="0.3">
      <c r="A321" s="1">
        <v>38030</v>
      </c>
      <c r="B321">
        <v>689.16</v>
      </c>
      <c r="C321">
        <v>7.1704999999999997</v>
      </c>
      <c r="F321">
        <f t="shared" si="24"/>
        <v>-9.4788058226874246E-4</v>
      </c>
      <c r="G321">
        <f t="shared" si="27"/>
        <v>3.7191186325321701E-4</v>
      </c>
      <c r="H321" s="3">
        <f t="shared" si="29"/>
        <v>7.8944378237646546</v>
      </c>
      <c r="S321">
        <f t="shared" si="25"/>
        <v>2.2807346004171864E-3</v>
      </c>
      <c r="T321">
        <f t="shared" si="28"/>
        <v>4.7368524166513626E-4</v>
      </c>
      <c r="U321" s="3">
        <f t="shared" si="26"/>
        <v>7.6439860549784733</v>
      </c>
    </row>
    <row r="322" spans="1:21" x14ac:dyDescent="0.3">
      <c r="A322" s="1">
        <v>38037</v>
      </c>
      <c r="B322">
        <v>700.1</v>
      </c>
      <c r="C322">
        <v>7.3288000000000002</v>
      </c>
      <c r="F322">
        <f t="shared" si="24"/>
        <v>2.1836404531732044E-2</v>
      </c>
      <c r="G322">
        <f t="shared" si="27"/>
        <v>3.2581181244385223E-4</v>
      </c>
      <c r="H322" s="3">
        <f t="shared" si="29"/>
        <v>6.5656814735713009</v>
      </c>
      <c r="S322">
        <f t="shared" si="25"/>
        <v>1.5749717318946595E-2</v>
      </c>
      <c r="T322">
        <f t="shared" si="28"/>
        <v>4.2750900126594581E-4</v>
      </c>
      <c r="U322" s="3">
        <f t="shared" si="26"/>
        <v>7.177305102353861</v>
      </c>
    </row>
    <row r="323" spans="1:21" x14ac:dyDescent="0.3">
      <c r="A323" s="1">
        <v>38044</v>
      </c>
      <c r="B323">
        <v>698.18</v>
      </c>
      <c r="C323">
        <v>7.3902999999999999</v>
      </c>
      <c r="F323">
        <f t="shared" si="24"/>
        <v>8.3565378164656822E-3</v>
      </c>
      <c r="G323">
        <f t="shared" si="27"/>
        <v>3.3225290831517162E-4</v>
      </c>
      <c r="H323" s="3">
        <f t="shared" si="29"/>
        <v>7.7994376946185797</v>
      </c>
      <c r="S323">
        <f t="shared" si="25"/>
        <v>-2.7462328098621924E-3</v>
      </c>
      <c r="T323">
        <f t="shared" si="28"/>
        <v>4.2321012861484581E-4</v>
      </c>
      <c r="U323" s="3">
        <f t="shared" si="26"/>
        <v>7.7498212949931107</v>
      </c>
    </row>
    <row r="324" spans="1:21" x14ac:dyDescent="0.3">
      <c r="A324" s="1">
        <v>38051</v>
      </c>
      <c r="B324">
        <v>717.24</v>
      </c>
      <c r="C324">
        <v>7.4077000000000002</v>
      </c>
      <c r="F324">
        <f t="shared" ref="F324:F387" si="30">LN(C324/C323)</f>
        <v>2.3516702282756208E-3</v>
      </c>
      <c r="G324">
        <f t="shared" si="27"/>
        <v>2.9999712978024231E-4</v>
      </c>
      <c r="H324" s="3">
        <f t="shared" si="29"/>
        <v>8.0933029648391752</v>
      </c>
      <c r="S324">
        <f t="shared" ref="S324:S387" si="31">LN(B324/B323)</f>
        <v>2.6933563450873329E-2</v>
      </c>
      <c r="T324">
        <f t="shared" si="28"/>
        <v>3.864797915626794E-4</v>
      </c>
      <c r="U324" s="3">
        <f t="shared" ref="U324:U387" si="32">-LN(T324)-S324*S324/T324</f>
        <v>5.981445799551584</v>
      </c>
    </row>
    <row r="325" spans="1:21" x14ac:dyDescent="0.3">
      <c r="A325" s="1">
        <v>38058</v>
      </c>
      <c r="B325">
        <v>688.93</v>
      </c>
      <c r="C325">
        <v>7.5823</v>
      </c>
      <c r="F325">
        <f t="shared" si="30"/>
        <v>2.3296583944236376E-2</v>
      </c>
      <c r="G325">
        <f t="shared" ref="G325:G388" si="33">$L$3+$M$3*G324+($N$3)*F324^2</f>
        <v>2.6791700851008869E-4</v>
      </c>
      <c r="H325" s="3">
        <f t="shared" si="29"/>
        <v>6.1990909711028195</v>
      </c>
      <c r="S325">
        <f t="shared" si="31"/>
        <v>-4.027084328847122E-2</v>
      </c>
      <c r="T325">
        <f t="shared" ref="T325:T388" si="34">$Y$3+$Z$3*T324+($AA$3)*S324^2</f>
        <v>4.5550795638533916E-4</v>
      </c>
      <c r="U325" s="3">
        <f t="shared" si="32"/>
        <v>4.1338065022206534</v>
      </c>
    </row>
    <row r="326" spans="1:21" x14ac:dyDescent="0.3">
      <c r="A326" s="1">
        <v>38065</v>
      </c>
      <c r="B326">
        <v>681.76</v>
      </c>
      <c r="C326">
        <v>7.5225</v>
      </c>
      <c r="F326">
        <f t="shared" si="30"/>
        <v>-7.9180541857764349E-3</v>
      </c>
      <c r="G326">
        <f t="shared" si="33"/>
        <v>2.9137021782260668E-4</v>
      </c>
      <c r="H326" s="3">
        <f t="shared" ref="H326:H389" si="35">-LN(G326)-F326*F326/G326</f>
        <v>7.9257408887432286</v>
      </c>
      <c r="S326">
        <f t="shared" si="31"/>
        <v>-1.0461979584090026E-2</v>
      </c>
      <c r="T326">
        <f t="shared" si="34"/>
        <v>6.3581913965762263E-4</v>
      </c>
      <c r="U326" s="3">
        <f t="shared" si="32"/>
        <v>7.1884515151604615</v>
      </c>
    </row>
    <row r="327" spans="1:21" x14ac:dyDescent="0.3">
      <c r="A327" s="1">
        <v>38072</v>
      </c>
      <c r="B327">
        <v>679.57</v>
      </c>
      <c r="C327">
        <v>7.6302000000000003</v>
      </c>
      <c r="F327">
        <f t="shared" si="30"/>
        <v>1.4215527750555823E-2</v>
      </c>
      <c r="G327">
        <f t="shared" si="33"/>
        <v>2.6618497384174833E-4</v>
      </c>
      <c r="H327" s="3">
        <f t="shared" si="35"/>
        <v>7.4721431548493742</v>
      </c>
      <c r="S327">
        <f t="shared" si="31"/>
        <v>-3.2174445420734008E-3</v>
      </c>
      <c r="T327">
        <f t="shared" si="34"/>
        <v>5.747334307577666E-4</v>
      </c>
      <c r="U327" s="3">
        <f t="shared" si="32"/>
        <v>7.4435924828966487</v>
      </c>
    </row>
    <row r="328" spans="1:21" x14ac:dyDescent="0.3">
      <c r="A328" s="1">
        <v>38079</v>
      </c>
      <c r="B328">
        <v>713.11</v>
      </c>
      <c r="C328">
        <v>7.6036999999999999</v>
      </c>
      <c r="F328">
        <f t="shared" si="30"/>
        <v>-3.4790863442393867E-3</v>
      </c>
      <c r="G328">
        <f t="shared" si="33"/>
        <v>2.5859596181114746E-4</v>
      </c>
      <c r="H328" s="3">
        <f t="shared" si="35"/>
        <v>8.2134369370059872</v>
      </c>
      <c r="S328">
        <f t="shared" si="31"/>
        <v>4.8175441005046747E-2</v>
      </c>
      <c r="T328">
        <f t="shared" si="34"/>
        <v>5.1100498553897748E-4</v>
      </c>
      <c r="U328" s="3">
        <f t="shared" si="32"/>
        <v>3.0373494642077929</v>
      </c>
    </row>
    <row r="329" spans="1:21" x14ac:dyDescent="0.3">
      <c r="A329" s="1">
        <v>38086</v>
      </c>
      <c r="B329">
        <v>719.93</v>
      </c>
      <c r="C329">
        <v>7.5728999999999997</v>
      </c>
      <c r="F329">
        <f t="shared" si="30"/>
        <v>-4.0588856904279647E-3</v>
      </c>
      <c r="G329">
        <f t="shared" si="33"/>
        <v>2.3494688398983674E-4</v>
      </c>
      <c r="H329" s="3">
        <f t="shared" si="35"/>
        <v>8.2860307648998255</v>
      </c>
      <c r="S329">
        <f t="shared" si="31"/>
        <v>9.5182988469169113E-3</v>
      </c>
      <c r="T329">
        <f t="shared" si="34"/>
        <v>7.7781773361681127E-4</v>
      </c>
      <c r="U329" s="3">
        <f t="shared" si="32"/>
        <v>7.0425411609375752</v>
      </c>
    </row>
    <row r="330" spans="1:21" x14ac:dyDescent="0.3">
      <c r="A330" s="1">
        <v>38093</v>
      </c>
      <c r="B330">
        <v>713.12</v>
      </c>
      <c r="C330">
        <v>7.6656000000000004</v>
      </c>
      <c r="F330">
        <f t="shared" si="30"/>
        <v>1.2166701908768821E-2</v>
      </c>
      <c r="G330">
        <f t="shared" si="33"/>
        <v>2.1617044729673021E-4</v>
      </c>
      <c r="H330" s="3">
        <f t="shared" si="35"/>
        <v>7.7546659606375963</v>
      </c>
      <c r="S330">
        <f t="shared" si="31"/>
        <v>-9.5042758632464201E-3</v>
      </c>
      <c r="T330">
        <f t="shared" si="34"/>
        <v>6.8846400343032955E-4</v>
      </c>
      <c r="U330" s="3">
        <f t="shared" si="32"/>
        <v>7.1498405772335021</v>
      </c>
    </row>
    <row r="331" spans="1:21" x14ac:dyDescent="0.3">
      <c r="A331" s="1">
        <v>38100</v>
      </c>
      <c r="B331">
        <v>720</v>
      </c>
      <c r="C331">
        <v>7.7169999999999996</v>
      </c>
      <c r="F331">
        <f t="shared" si="30"/>
        <v>6.6829003287452249E-3</v>
      </c>
      <c r="G331">
        <f t="shared" si="33"/>
        <v>2.1305765351138981E-4</v>
      </c>
      <c r="H331" s="3">
        <f t="shared" si="35"/>
        <v>8.2443277012598646</v>
      </c>
      <c r="S331">
        <f t="shared" si="31"/>
        <v>9.6015028118552614E-3</v>
      </c>
      <c r="T331">
        <f t="shared" si="34"/>
        <v>6.1522311441685677E-4</v>
      </c>
      <c r="U331" s="3">
        <f t="shared" si="32"/>
        <v>7.243679351377553</v>
      </c>
    </row>
    <row r="332" spans="1:21" x14ac:dyDescent="0.3">
      <c r="A332" s="1">
        <v>38107</v>
      </c>
      <c r="B332">
        <v>685.59</v>
      </c>
      <c r="C332">
        <v>7.6417999999999999</v>
      </c>
      <c r="F332">
        <f t="shared" si="30"/>
        <v>-9.7925099526108787E-3</v>
      </c>
      <c r="G332">
        <f t="shared" si="33"/>
        <v>2.0101437733334259E-4</v>
      </c>
      <c r="H332" s="3">
        <f t="shared" si="35"/>
        <v>8.0350873945255454</v>
      </c>
      <c r="S332">
        <f t="shared" si="31"/>
        <v>-4.8971430597198315E-2</v>
      </c>
      <c r="T332">
        <f t="shared" si="34"/>
        <v>5.5547617092849548E-4</v>
      </c>
      <c r="U332" s="3">
        <f t="shared" si="32"/>
        <v>3.1783060995948151</v>
      </c>
    </row>
    <row r="333" spans="1:21" x14ac:dyDescent="0.3">
      <c r="A333" s="1">
        <v>38114</v>
      </c>
      <c r="B333">
        <v>676.35</v>
      </c>
      <c r="C333">
        <v>7.6444000000000001</v>
      </c>
      <c r="F333">
        <f t="shared" si="30"/>
        <v>3.4017610983409102E-4</v>
      </c>
      <c r="G333">
        <f t="shared" si="33"/>
        <v>1.9596537455115256E-4</v>
      </c>
      <c r="H333" s="3">
        <f t="shared" si="35"/>
        <v>8.536982063403439</v>
      </c>
      <c r="S333">
        <f t="shared" si="31"/>
        <v>-1.3569087877699847E-2</v>
      </c>
      <c r="T333">
        <f t="shared" si="34"/>
        <v>8.2492823248690923E-4</v>
      </c>
      <c r="U333" s="3">
        <f t="shared" si="32"/>
        <v>6.8770188160257959</v>
      </c>
    </row>
    <row r="334" spans="1:21" x14ac:dyDescent="0.3">
      <c r="A334" s="1">
        <v>38121</v>
      </c>
      <c r="B334">
        <v>663.75</v>
      </c>
      <c r="C334">
        <v>7.7122999999999999</v>
      </c>
      <c r="F334">
        <f t="shared" si="30"/>
        <v>8.8431033338916606E-3</v>
      </c>
      <c r="G334">
        <f t="shared" si="33"/>
        <v>1.8305081364626739E-4</v>
      </c>
      <c r="H334" s="3">
        <f t="shared" si="35"/>
        <v>8.1785403873493348</v>
      </c>
      <c r="S334">
        <f t="shared" si="31"/>
        <v>-1.8805120979054339E-2</v>
      </c>
      <c r="T334">
        <f t="shared" si="34"/>
        <v>7.3997279321121219E-4</v>
      </c>
      <c r="U334" s="3">
        <f t="shared" si="32"/>
        <v>6.7309977097974869</v>
      </c>
    </row>
    <row r="335" spans="1:21" x14ac:dyDescent="0.3">
      <c r="A335" s="1">
        <v>38128</v>
      </c>
      <c r="B335">
        <v>667.02</v>
      </c>
      <c r="C335">
        <v>7.5541</v>
      </c>
      <c r="F335">
        <f t="shared" si="30"/>
        <v>-2.0725994744345087E-2</v>
      </c>
      <c r="G335">
        <f t="shared" si="33"/>
        <v>1.7976801511702847E-4</v>
      </c>
      <c r="H335" s="3">
        <f t="shared" si="35"/>
        <v>6.2342811184489761</v>
      </c>
      <c r="S335">
        <f t="shared" si="31"/>
        <v>4.91445791743007E-3</v>
      </c>
      <c r="T335">
        <f t="shared" si="34"/>
        <v>6.9377735214509403E-4</v>
      </c>
      <c r="U335" s="3">
        <f t="shared" si="32"/>
        <v>7.2385472950073915</v>
      </c>
    </row>
    <row r="336" spans="1:21" x14ac:dyDescent="0.3">
      <c r="A336" s="1">
        <v>38135</v>
      </c>
      <c r="B336">
        <v>673.95</v>
      </c>
      <c r="C336">
        <v>7.4446000000000003</v>
      </c>
      <c r="F336">
        <f t="shared" si="30"/>
        <v>-1.4601524863409161E-2</v>
      </c>
      <c r="G336">
        <f t="shared" si="33"/>
        <v>2.0946222995455631E-4</v>
      </c>
      <c r="H336" s="3">
        <f t="shared" si="35"/>
        <v>7.4531009009906786</v>
      </c>
      <c r="S336">
        <f t="shared" si="31"/>
        <v>1.0335893710700076E-2</v>
      </c>
      <c r="T336">
        <f t="shared" si="34"/>
        <v>6.10438483389662E-4</v>
      </c>
      <c r="U336" s="3">
        <f t="shared" si="32"/>
        <v>7.2263265397692829</v>
      </c>
    </row>
    <row r="337" spans="1:21" x14ac:dyDescent="0.3">
      <c r="A337" s="1">
        <v>38142</v>
      </c>
      <c r="B337">
        <v>685.49</v>
      </c>
      <c r="C337">
        <v>7.4317000000000002</v>
      </c>
      <c r="F337">
        <f t="shared" si="30"/>
        <v>-1.7343026469473042E-3</v>
      </c>
      <c r="G337">
        <f t="shared" si="33"/>
        <v>2.1361932298571171E-4</v>
      </c>
      <c r="H337" s="3">
        <f t="shared" si="35"/>
        <v>8.4372347780730035</v>
      </c>
      <c r="S337">
        <f t="shared" si="31"/>
        <v>1.6977986819636481E-2</v>
      </c>
      <c r="T337">
        <f t="shared" si="34"/>
        <v>5.5357796607495959E-4</v>
      </c>
      <c r="U337" s="3">
        <f t="shared" si="32"/>
        <v>6.978400748841862</v>
      </c>
    </row>
    <row r="338" spans="1:21" x14ac:dyDescent="0.3">
      <c r="A338" s="1">
        <v>38149</v>
      </c>
      <c r="B338">
        <v>687.26</v>
      </c>
      <c r="C338">
        <v>7.6208999999999998</v>
      </c>
      <c r="F338">
        <f t="shared" si="30"/>
        <v>2.5139838248431415E-2</v>
      </c>
      <c r="G338">
        <f t="shared" si="33"/>
        <v>1.9763412132089761E-4</v>
      </c>
      <c r="H338" s="3">
        <f t="shared" si="35"/>
        <v>5.3312067168572659</v>
      </c>
      <c r="S338">
        <f t="shared" si="31"/>
        <v>2.5787666813045064E-3</v>
      </c>
      <c r="T338">
        <f t="shared" si="34"/>
        <v>5.3204391974805848E-4</v>
      </c>
      <c r="U338" s="3">
        <f t="shared" si="32"/>
        <v>7.5262854773120811</v>
      </c>
    </row>
    <row r="339" spans="1:21" x14ac:dyDescent="0.3">
      <c r="A339" s="1">
        <v>38156</v>
      </c>
      <c r="B339">
        <v>681.37</v>
      </c>
      <c r="C339">
        <v>7.5415000000000001</v>
      </c>
      <c r="F339">
        <f t="shared" si="30"/>
        <v>-1.0473371734140631E-2</v>
      </c>
      <c r="G339">
        <f t="shared" si="33"/>
        <v>2.4259391110502578E-4</v>
      </c>
      <c r="H339" s="3">
        <f t="shared" si="35"/>
        <v>7.8719606188689912</v>
      </c>
      <c r="S339">
        <f t="shared" si="31"/>
        <v>-8.6072004307991834E-3</v>
      </c>
      <c r="T339">
        <f t="shared" si="34"/>
        <v>4.7551998133648439E-4</v>
      </c>
      <c r="U339" s="3">
        <f t="shared" si="32"/>
        <v>7.4953061004389347</v>
      </c>
    </row>
    <row r="340" spans="1:21" x14ac:dyDescent="0.3">
      <c r="A340" s="1">
        <v>38163</v>
      </c>
      <c r="B340">
        <v>697.54</v>
      </c>
      <c r="C340">
        <v>7.5118</v>
      </c>
      <c r="F340">
        <f t="shared" si="30"/>
        <v>-3.9459837427925654E-3</v>
      </c>
      <c r="G340">
        <f t="shared" si="33"/>
        <v>2.3095615479630966E-4</v>
      </c>
      <c r="H340" s="3">
        <f t="shared" si="35"/>
        <v>8.3058638676835592</v>
      </c>
      <c r="S340">
        <f t="shared" si="31"/>
        <v>2.3454382467036138E-2</v>
      </c>
      <c r="T340">
        <f t="shared" si="34"/>
        <v>4.3852296938412684E-4</v>
      </c>
      <c r="U340" s="3">
        <f t="shared" si="32"/>
        <v>6.4776417117260063</v>
      </c>
    </row>
    <row r="341" spans="1:21" x14ac:dyDescent="0.3">
      <c r="A341" s="1">
        <v>38170</v>
      </c>
      <c r="B341">
        <v>695.82</v>
      </c>
      <c r="C341">
        <v>7.4535</v>
      </c>
      <c r="F341">
        <f t="shared" si="30"/>
        <v>-7.7913967550294278E-3</v>
      </c>
      <c r="G341">
        <f t="shared" si="33"/>
        <v>2.1285082391648229E-4</v>
      </c>
      <c r="H341" s="3">
        <f t="shared" si="35"/>
        <v>8.1697151967915413</v>
      </c>
      <c r="S341">
        <f t="shared" si="31"/>
        <v>-2.4688535247898644E-3</v>
      </c>
      <c r="T341">
        <f t="shared" si="34"/>
        <v>4.739393277734085E-4</v>
      </c>
      <c r="U341" s="3">
        <f t="shared" si="32"/>
        <v>7.6415704474292641</v>
      </c>
    </row>
    <row r="342" spans="1:21" x14ac:dyDescent="0.3">
      <c r="A342" s="1">
        <v>38177</v>
      </c>
      <c r="B342">
        <v>679.5</v>
      </c>
      <c r="C342">
        <v>7.4005999999999998</v>
      </c>
      <c r="F342">
        <f t="shared" si="30"/>
        <v>-7.1226427240360171E-3</v>
      </c>
      <c r="G342">
        <f t="shared" si="33"/>
        <v>2.0232416179255872E-4</v>
      </c>
      <c r="H342" s="3">
        <f t="shared" si="35"/>
        <v>8.2548930636994324</v>
      </c>
      <c r="S342">
        <f t="shared" si="31"/>
        <v>-2.3733772605468571E-2</v>
      </c>
      <c r="T342">
        <f t="shared" si="34"/>
        <v>4.2784053161251624E-4</v>
      </c>
      <c r="U342" s="3">
        <f t="shared" si="32"/>
        <v>6.4401667572658736</v>
      </c>
    </row>
    <row r="343" spans="1:21" x14ac:dyDescent="0.3">
      <c r="A343" s="1">
        <v>38184</v>
      </c>
      <c r="B343">
        <v>673.44</v>
      </c>
      <c r="C343">
        <v>7.3792</v>
      </c>
      <c r="F343">
        <f t="shared" si="30"/>
        <v>-2.8958463517638191E-3</v>
      </c>
      <c r="G343">
        <f t="shared" si="33"/>
        <v>1.9286879356105317E-4</v>
      </c>
      <c r="H343" s="3">
        <f t="shared" si="35"/>
        <v>8.5100204732828058</v>
      </c>
      <c r="S343">
        <f t="shared" si="31"/>
        <v>-8.9583285689378532E-3</v>
      </c>
      <c r="T343">
        <f t="shared" si="34"/>
        <v>4.6700797451626643E-4</v>
      </c>
      <c r="U343" s="3">
        <f t="shared" si="32"/>
        <v>7.4973220822241338</v>
      </c>
    </row>
    <row r="344" spans="1:21" x14ac:dyDescent="0.3">
      <c r="A344" s="1">
        <v>38191</v>
      </c>
      <c r="B344">
        <v>668.45</v>
      </c>
      <c r="C344">
        <v>7.6075999999999997</v>
      </c>
      <c r="F344">
        <f t="shared" si="30"/>
        <v>3.0482515972820697E-2</v>
      </c>
      <c r="G344">
        <f t="shared" si="33"/>
        <v>1.813011349918435E-4</v>
      </c>
      <c r="H344" s="3">
        <f t="shared" si="35"/>
        <v>3.4902658897811945</v>
      </c>
      <c r="S344">
        <f t="shared" si="31"/>
        <v>-7.4373055931289365E-3</v>
      </c>
      <c r="T344">
        <f t="shared" si="34"/>
        <v>4.324010176021964E-4</v>
      </c>
      <c r="U344" s="3">
        <f t="shared" si="32"/>
        <v>7.6182353234640541</v>
      </c>
    </row>
    <row r="345" spans="1:21" x14ac:dyDescent="0.3">
      <c r="A345" s="1">
        <v>38198</v>
      </c>
      <c r="B345">
        <v>683.3</v>
      </c>
      <c r="C345">
        <v>7.6695000000000002</v>
      </c>
      <c r="F345">
        <f t="shared" si="30"/>
        <v>8.10367658065771E-3</v>
      </c>
      <c r="G345">
        <f t="shared" si="33"/>
        <v>2.567140939321759E-4</v>
      </c>
      <c r="H345" s="3">
        <f t="shared" si="35"/>
        <v>8.0117393523405891</v>
      </c>
      <c r="S345">
        <f t="shared" si="31"/>
        <v>2.197240235760092E-2</v>
      </c>
      <c r="T345">
        <f t="shared" si="34"/>
        <v>4.0060556617068461E-4</v>
      </c>
      <c r="U345" s="3">
        <f t="shared" si="32"/>
        <v>6.6173915594154646</v>
      </c>
    </row>
    <row r="346" spans="1:21" x14ac:dyDescent="0.3">
      <c r="A346" s="1">
        <v>38205</v>
      </c>
      <c r="B346">
        <v>663.15</v>
      </c>
      <c r="C346">
        <v>7.4720000000000004</v>
      </c>
      <c r="F346">
        <f t="shared" si="30"/>
        <v>-2.6088723279484992E-2</v>
      </c>
      <c r="G346">
        <f t="shared" si="33"/>
        <v>2.3835345123093907E-4</v>
      </c>
      <c r="H346" s="3">
        <f t="shared" si="35"/>
        <v>5.4862424613850571</v>
      </c>
      <c r="S346">
        <f t="shared" si="31"/>
        <v>-2.9932792846370695E-2</v>
      </c>
      <c r="T346">
        <f t="shared" si="34"/>
        <v>4.3357970060336874E-4</v>
      </c>
      <c r="U346" s="3">
        <f t="shared" si="32"/>
        <v>5.6769818913681869</v>
      </c>
    </row>
    <row r="347" spans="1:21" x14ac:dyDescent="0.3">
      <c r="A347" s="1">
        <v>38212</v>
      </c>
      <c r="B347">
        <v>649.36</v>
      </c>
      <c r="C347">
        <v>7.4515000000000002</v>
      </c>
      <c r="F347">
        <f t="shared" si="30"/>
        <v>-2.7473465198310618E-3</v>
      </c>
      <c r="G347">
        <f t="shared" si="33"/>
        <v>2.800928155087911E-4</v>
      </c>
      <c r="H347" s="3">
        <f t="shared" si="35"/>
        <v>8.1534416267741818</v>
      </c>
      <c r="S347">
        <f t="shared" si="31"/>
        <v>-2.1013946487441537E-2</v>
      </c>
      <c r="T347">
        <f t="shared" si="34"/>
        <v>5.1764434392961682E-4</v>
      </c>
      <c r="U347" s="3">
        <f t="shared" si="32"/>
        <v>6.7131539109725651</v>
      </c>
    </row>
    <row r="348" spans="1:21" x14ac:dyDescent="0.3">
      <c r="A348" s="1">
        <v>38219</v>
      </c>
      <c r="B348">
        <v>664.52</v>
      </c>
      <c r="C348">
        <v>7.4640000000000004</v>
      </c>
      <c r="F348">
        <f t="shared" si="30"/>
        <v>1.676109138332355E-3</v>
      </c>
      <c r="G348">
        <f t="shared" si="33"/>
        <v>2.5196081891785651E-4</v>
      </c>
      <c r="H348" s="3">
        <f t="shared" si="35"/>
        <v>8.2750870475125691</v>
      </c>
      <c r="S348">
        <f t="shared" si="31"/>
        <v>2.3077713065357611E-2</v>
      </c>
      <c r="T348">
        <f t="shared" si="34"/>
        <v>5.2377632510490187E-4</v>
      </c>
      <c r="U348" s="3">
        <f t="shared" si="32"/>
        <v>6.5376361399046647</v>
      </c>
    </row>
    <row r="349" spans="1:21" x14ac:dyDescent="0.3">
      <c r="A349" s="1">
        <v>38226</v>
      </c>
      <c r="B349">
        <v>690.92</v>
      </c>
      <c r="C349">
        <v>7.5880000000000001</v>
      </c>
      <c r="F349">
        <f t="shared" si="30"/>
        <v>1.6476588527724944E-2</v>
      </c>
      <c r="G349">
        <f t="shared" si="33"/>
        <v>2.2870999525529025E-4</v>
      </c>
      <c r="H349" s="3">
        <f t="shared" si="35"/>
        <v>7.1960592286209693</v>
      </c>
      <c r="S349">
        <f t="shared" si="31"/>
        <v>3.895906730680572E-2</v>
      </c>
      <c r="T349">
        <f t="shared" si="34"/>
        <v>5.4136405311645439E-4</v>
      </c>
      <c r="U349" s="3">
        <f t="shared" si="32"/>
        <v>4.7177434613119402</v>
      </c>
    </row>
    <row r="350" spans="1:21" x14ac:dyDescent="0.3">
      <c r="A350" s="1">
        <v>38233</v>
      </c>
      <c r="B350">
        <v>696.67</v>
      </c>
      <c r="C350">
        <v>7.5625</v>
      </c>
      <c r="F350">
        <f t="shared" si="30"/>
        <v>-3.3662287158079751E-3</v>
      </c>
      <c r="G350">
        <f t="shared" si="33"/>
        <v>2.3459512024267789E-4</v>
      </c>
      <c r="H350" s="3">
        <f t="shared" si="35"/>
        <v>8.3093470716050586</v>
      </c>
      <c r="S350">
        <f t="shared" si="31"/>
        <v>8.2877981432118494E-3</v>
      </c>
      <c r="T350">
        <f t="shared" si="34"/>
        <v>6.9180742426448564E-4</v>
      </c>
      <c r="U350" s="3">
        <f t="shared" si="32"/>
        <v>7.1769157644489212</v>
      </c>
    </row>
    <row r="351" spans="1:21" x14ac:dyDescent="0.3">
      <c r="A351" s="1">
        <v>38240</v>
      </c>
      <c r="B351">
        <v>691.91</v>
      </c>
      <c r="C351">
        <v>7.4135</v>
      </c>
      <c r="F351">
        <f t="shared" si="30"/>
        <v>-1.9899160881016096E-2</v>
      </c>
      <c r="G351">
        <f t="shared" si="33"/>
        <v>2.1541156233521159E-4</v>
      </c>
      <c r="H351" s="3">
        <f t="shared" si="35"/>
        <v>6.6047272958910392</v>
      </c>
      <c r="S351">
        <f t="shared" si="31"/>
        <v>-6.855951612343752E-3</v>
      </c>
      <c r="T351">
        <f t="shared" si="34"/>
        <v>6.1497382199667114E-4</v>
      </c>
      <c r="U351" s="3">
        <f t="shared" si="32"/>
        <v>7.317498217305392</v>
      </c>
    </row>
    <row r="352" spans="1:21" x14ac:dyDescent="0.3">
      <c r="A352" s="1">
        <v>38247</v>
      </c>
      <c r="B352">
        <v>701.86</v>
      </c>
      <c r="C352">
        <v>7.4569999999999999</v>
      </c>
      <c r="F352">
        <f t="shared" si="30"/>
        <v>5.8505260857139351E-3</v>
      </c>
      <c r="G352">
        <f t="shared" si="33"/>
        <v>2.3527515330584877E-4</v>
      </c>
      <c r="H352" s="3">
        <f t="shared" si="35"/>
        <v>8.2092713520829026</v>
      </c>
      <c r="S352">
        <f t="shared" si="31"/>
        <v>1.4278064581582614E-2</v>
      </c>
      <c r="T352">
        <f t="shared" si="34"/>
        <v>5.4903308949256796E-4</v>
      </c>
      <c r="U352" s="3">
        <f t="shared" si="32"/>
        <v>7.1360388375253647</v>
      </c>
    </row>
    <row r="353" spans="1:21" x14ac:dyDescent="0.3">
      <c r="A353" s="1">
        <v>38254</v>
      </c>
      <c r="B353">
        <v>697.69</v>
      </c>
      <c r="C353">
        <v>7.3559999999999999</v>
      </c>
      <c r="F353">
        <f t="shared" si="30"/>
        <v>-1.3636881819583141E-2</v>
      </c>
      <c r="G353">
        <f t="shared" si="33"/>
        <v>2.1807159996673674E-4</v>
      </c>
      <c r="H353" s="3">
        <f t="shared" si="35"/>
        <v>7.5779188172342806</v>
      </c>
      <c r="S353">
        <f t="shared" si="31"/>
        <v>-5.9590759028561304E-3</v>
      </c>
      <c r="T353">
        <f t="shared" si="34"/>
        <v>5.1666856025577262E-4</v>
      </c>
      <c r="U353" s="3">
        <f t="shared" si="32"/>
        <v>7.4993790579021482</v>
      </c>
    </row>
    <row r="354" spans="1:21" x14ac:dyDescent="0.3">
      <c r="A354" s="1">
        <v>38261</v>
      </c>
      <c r="B354">
        <v>717.1</v>
      </c>
      <c r="C354">
        <v>7.2625000000000002</v>
      </c>
      <c r="F354">
        <f t="shared" si="30"/>
        <v>-1.2792184564044948E-2</v>
      </c>
      <c r="G354">
        <f t="shared" si="33"/>
        <v>2.1809287640312805E-4</v>
      </c>
      <c r="H354" s="3">
        <f t="shared" si="35"/>
        <v>7.6802670764018695</v>
      </c>
      <c r="S354">
        <f t="shared" si="31"/>
        <v>2.7440422853850923E-2</v>
      </c>
      <c r="T354">
        <f t="shared" si="34"/>
        <v>4.6690843617573809E-4</v>
      </c>
      <c r="U354" s="3">
        <f t="shared" si="32"/>
        <v>6.0566911561518522</v>
      </c>
    </row>
    <row r="355" spans="1:21" x14ac:dyDescent="0.3">
      <c r="A355" s="1">
        <v>38268</v>
      </c>
      <c r="B355">
        <v>721.73</v>
      </c>
      <c r="C355">
        <v>7.3075000000000001</v>
      </c>
      <c r="F355">
        <f t="shared" si="30"/>
        <v>6.1770958252342417E-3</v>
      </c>
      <c r="G355">
        <f t="shared" si="33"/>
        <v>2.1605431544665239E-4</v>
      </c>
      <c r="H355" s="3">
        <f t="shared" si="35"/>
        <v>8.2633746085536028</v>
      </c>
      <c r="S355">
        <f t="shared" si="31"/>
        <v>6.4358068445264441E-3</v>
      </c>
      <c r="T355">
        <f t="shared" si="34"/>
        <v>5.2520535204841976E-4</v>
      </c>
      <c r="U355" s="3">
        <f t="shared" si="32"/>
        <v>7.4728575776088553</v>
      </c>
    </row>
    <row r="356" spans="1:21" x14ac:dyDescent="0.3">
      <c r="A356" s="1">
        <v>38275</v>
      </c>
      <c r="B356">
        <v>713.8</v>
      </c>
      <c r="C356">
        <v>7.2983000000000002</v>
      </c>
      <c r="F356">
        <f t="shared" si="30"/>
        <v>-1.259773681239315E-3</v>
      </c>
      <c r="G356">
        <f t="shared" si="33"/>
        <v>2.0284561017037397E-4</v>
      </c>
      <c r="H356" s="3">
        <f t="shared" si="35"/>
        <v>8.495241578535623</v>
      </c>
      <c r="S356">
        <f t="shared" si="31"/>
        <v>-1.1048296676995877E-2</v>
      </c>
      <c r="T356">
        <f t="shared" si="34"/>
        <v>4.7471818256867644E-4</v>
      </c>
      <c r="U356" s="3">
        <f t="shared" si="32"/>
        <v>7.3956580224479964</v>
      </c>
    </row>
    <row r="357" spans="1:21" x14ac:dyDescent="0.3">
      <c r="A357" s="1">
        <v>38282</v>
      </c>
      <c r="B357">
        <v>702.79</v>
      </c>
      <c r="C357">
        <v>7.1665000000000001</v>
      </c>
      <c r="F357">
        <f t="shared" si="30"/>
        <v>-1.8224053940891351E-2</v>
      </c>
      <c r="G357">
        <f t="shared" si="33"/>
        <v>1.8876603004015492E-4</v>
      </c>
      <c r="H357" s="3">
        <f t="shared" si="35"/>
        <v>6.815595948397176</v>
      </c>
      <c r="S357">
        <f t="shared" si="31"/>
        <v>-1.5544683643437491E-2</v>
      </c>
      <c r="T357">
        <f t="shared" si="34"/>
        <v>4.4449101182962467E-4</v>
      </c>
      <c r="U357" s="3">
        <f t="shared" si="32"/>
        <v>7.1749540068959012</v>
      </c>
    </row>
    <row r="358" spans="1:21" x14ac:dyDescent="0.3">
      <c r="A358" s="1">
        <v>38289</v>
      </c>
      <c r="B358">
        <v>702.55</v>
      </c>
      <c r="C358">
        <v>7.0674999999999999</v>
      </c>
      <c r="F358">
        <f t="shared" si="30"/>
        <v>-1.3910579795524968E-2</v>
      </c>
      <c r="G358">
        <f t="shared" si="33"/>
        <v>2.0778542653500815E-4</v>
      </c>
      <c r="H358" s="3">
        <f t="shared" si="35"/>
        <v>7.5477351140678115</v>
      </c>
      <c r="S358">
        <f t="shared" si="31"/>
        <v>-3.4155436027326797E-4</v>
      </c>
      <c r="T358">
        <f t="shared" si="34"/>
        <v>4.3623689432864912E-4</v>
      </c>
      <c r="U358" s="3">
        <f t="shared" si="32"/>
        <v>7.7370577044647035</v>
      </c>
    </row>
    <row r="359" spans="1:21" x14ac:dyDescent="0.3">
      <c r="A359" s="1">
        <v>38296</v>
      </c>
      <c r="B359">
        <v>726.54</v>
      </c>
      <c r="C359">
        <v>7.0060000000000002</v>
      </c>
      <c r="F359">
        <f t="shared" si="30"/>
        <v>-8.7398858103132325E-3</v>
      </c>
      <c r="G359">
        <f t="shared" si="33"/>
        <v>2.1044531687137443E-4</v>
      </c>
      <c r="H359" s="3">
        <f t="shared" si="35"/>
        <v>8.1033134456998095</v>
      </c>
      <c r="S359">
        <f t="shared" si="31"/>
        <v>3.3576966941980778E-2</v>
      </c>
      <c r="T359">
        <f t="shared" si="34"/>
        <v>3.9612689873364833E-4</v>
      </c>
      <c r="U359" s="3">
        <f t="shared" si="32"/>
        <v>4.9876861895320346</v>
      </c>
    </row>
    <row r="360" spans="1:21" x14ac:dyDescent="0.3">
      <c r="A360" s="1">
        <v>38303</v>
      </c>
      <c r="B360">
        <v>742.41</v>
      </c>
      <c r="C360">
        <v>6.9061000000000003</v>
      </c>
      <c r="F360">
        <f t="shared" si="30"/>
        <v>-1.4361845750153156E-2</v>
      </c>
      <c r="G360">
        <f t="shared" si="33"/>
        <v>2.0181725604615462E-4</v>
      </c>
      <c r="H360" s="3">
        <f t="shared" si="35"/>
        <v>7.486121296820671</v>
      </c>
      <c r="S360">
        <f t="shared" si="31"/>
        <v>2.1608111214529862E-2</v>
      </c>
      <c r="T360">
        <f t="shared" si="34"/>
        <v>5.1891665345454733E-4</v>
      </c>
      <c r="U360" s="3">
        <f t="shared" si="32"/>
        <v>6.6639879647435833</v>
      </c>
    </row>
    <row r="361" spans="1:21" x14ac:dyDescent="0.3">
      <c r="A361" s="1">
        <v>38310</v>
      </c>
      <c r="B361">
        <v>740.17</v>
      </c>
      <c r="C361">
        <v>6.8810000000000002</v>
      </c>
      <c r="F361">
        <f t="shared" si="30"/>
        <v>-3.6410888047991082E-3</v>
      </c>
      <c r="G361">
        <f t="shared" si="33"/>
        <v>2.0678014483239388E-4</v>
      </c>
      <c r="H361" s="3">
        <f t="shared" si="35"/>
        <v>8.4197403081720363</v>
      </c>
      <c r="S361">
        <f t="shared" si="31"/>
        <v>-3.0217616647482117E-3</v>
      </c>
      <c r="T361">
        <f t="shared" si="34"/>
        <v>5.2831533844721905E-4</v>
      </c>
      <c r="U361" s="3">
        <f t="shared" si="32"/>
        <v>7.528533899669843</v>
      </c>
    </row>
    <row r="362" spans="1:21" x14ac:dyDescent="0.3">
      <c r="A362" s="1">
        <v>38317</v>
      </c>
      <c r="B362">
        <v>743.52</v>
      </c>
      <c r="C362">
        <v>6.7103999999999999</v>
      </c>
      <c r="F362">
        <f t="shared" si="30"/>
        <v>-2.5105428494879074E-2</v>
      </c>
      <c r="G362">
        <f t="shared" si="33"/>
        <v>1.9303156367011861E-4</v>
      </c>
      <c r="H362" s="3">
        <f t="shared" si="35"/>
        <v>5.2874781930013954</v>
      </c>
      <c r="S362">
        <f t="shared" si="31"/>
        <v>4.5157757925566762E-3</v>
      </c>
      <c r="T362">
        <f t="shared" si="34"/>
        <v>4.7280786132414E-4</v>
      </c>
      <c r="U362" s="3">
        <f t="shared" si="32"/>
        <v>7.6136914057301457</v>
      </c>
    </row>
    <row r="363" spans="1:21" x14ac:dyDescent="0.3">
      <c r="A363" s="1">
        <v>38324</v>
      </c>
      <c r="B363">
        <v>744.4</v>
      </c>
      <c r="C363">
        <v>6.6086999999999998</v>
      </c>
      <c r="F363">
        <f t="shared" si="30"/>
        <v>-1.5271598913816697E-2</v>
      </c>
      <c r="G363">
        <f t="shared" si="33"/>
        <v>2.387021204634714E-4</v>
      </c>
      <c r="H363" s="3">
        <f t="shared" si="35"/>
        <v>7.3632532464082923</v>
      </c>
      <c r="S363">
        <f t="shared" si="31"/>
        <v>1.1828594314273883E-3</v>
      </c>
      <c r="T363">
        <f t="shared" si="34"/>
        <v>4.2888760855707943E-4</v>
      </c>
      <c r="U363" s="3">
        <f t="shared" si="32"/>
        <v>7.7510533664948538</v>
      </c>
    </row>
    <row r="364" spans="1:21" x14ac:dyDescent="0.3">
      <c r="A364" s="1">
        <v>38331</v>
      </c>
      <c r="B364">
        <v>736.89</v>
      </c>
      <c r="C364">
        <v>6.7798999999999996</v>
      </c>
      <c r="F364">
        <f t="shared" si="30"/>
        <v>2.5575389769348682E-2</v>
      </c>
      <c r="G364">
        <f t="shared" si="33"/>
        <v>2.3917559852829415E-4</v>
      </c>
      <c r="H364" s="3">
        <f t="shared" si="35"/>
        <v>5.6034994464131014</v>
      </c>
      <c r="S364">
        <f t="shared" si="31"/>
        <v>-1.0139897449548907E-2</v>
      </c>
      <c r="T364">
        <f t="shared" si="34"/>
        <v>3.9028299253002441E-4</v>
      </c>
      <c r="U364" s="3">
        <f t="shared" si="32"/>
        <v>7.5851949530721843</v>
      </c>
    </row>
    <row r="365" spans="1:21" x14ac:dyDescent="0.3">
      <c r="A365" s="1">
        <v>38338</v>
      </c>
      <c r="B365">
        <v>728.94</v>
      </c>
      <c r="C365">
        <v>6.7454000000000001</v>
      </c>
      <c r="F365">
        <f t="shared" si="30"/>
        <v>-5.1015614920947513E-3</v>
      </c>
      <c r="G365">
        <f t="shared" si="33"/>
        <v>2.783173111555707E-4</v>
      </c>
      <c r="H365" s="3">
        <f t="shared" si="35"/>
        <v>8.0932369710747931</v>
      </c>
      <c r="S365">
        <f t="shared" si="31"/>
        <v>-1.0847203223840864E-2</v>
      </c>
      <c r="T365">
        <f t="shared" si="34"/>
        <v>3.7265896639590161E-4</v>
      </c>
      <c r="U365" s="3">
        <f t="shared" si="32"/>
        <v>7.579110946009525</v>
      </c>
    </row>
    <row r="366" spans="1:21" x14ac:dyDescent="0.3">
      <c r="A366" s="1">
        <v>38345</v>
      </c>
      <c r="B366">
        <v>741.98</v>
      </c>
      <c r="C366">
        <v>6.6733000000000002</v>
      </c>
      <c r="F366">
        <f t="shared" si="30"/>
        <v>-1.0746300887406225E-2</v>
      </c>
      <c r="G366">
        <f t="shared" si="33"/>
        <v>2.5222251876457782E-4</v>
      </c>
      <c r="H366" s="3">
        <f t="shared" si="35"/>
        <v>7.8273373412278344</v>
      </c>
      <c r="S366">
        <f t="shared" si="31"/>
        <v>1.7730864531506772E-2</v>
      </c>
      <c r="T366">
        <f t="shared" si="34"/>
        <v>3.602698951900636E-4</v>
      </c>
      <c r="U366" s="3">
        <f t="shared" si="32"/>
        <v>7.0560236611352494</v>
      </c>
    </row>
    <row r="367" spans="1:21" x14ac:dyDescent="0.3">
      <c r="A367" s="1">
        <v>38352</v>
      </c>
      <c r="B367">
        <v>741.88</v>
      </c>
      <c r="C367">
        <v>6.6521999999999997</v>
      </c>
      <c r="F367">
        <f t="shared" si="30"/>
        <v>-3.1668631772709382E-3</v>
      </c>
      <c r="G367">
        <f t="shared" si="33"/>
        <v>2.3929807637020626E-4</v>
      </c>
      <c r="H367" s="3">
        <f t="shared" si="35"/>
        <v>8.2958904344846509</v>
      </c>
      <c r="S367">
        <f t="shared" si="31"/>
        <v>-1.3478360512634893E-4</v>
      </c>
      <c r="T367">
        <f t="shared" si="34"/>
        <v>3.7728217400191346E-4</v>
      </c>
      <c r="U367" s="3">
        <f t="shared" si="32"/>
        <v>7.8824690270466196</v>
      </c>
    </row>
    <row r="368" spans="1:21" x14ac:dyDescent="0.3">
      <c r="A368" s="1">
        <v>38359</v>
      </c>
      <c r="B368">
        <v>748.02</v>
      </c>
      <c r="C368">
        <v>6.9223999999999997</v>
      </c>
      <c r="F368">
        <f t="shared" si="30"/>
        <v>3.981490328616813E-2</v>
      </c>
      <c r="G368">
        <f t="shared" si="33"/>
        <v>2.1910561955302559E-4</v>
      </c>
      <c r="H368" s="3">
        <f t="shared" si="35"/>
        <v>1.1909686839356848</v>
      </c>
      <c r="S368">
        <f t="shared" si="31"/>
        <v>8.242210563852324E-3</v>
      </c>
      <c r="T368">
        <f t="shared" si="34"/>
        <v>3.4781397587877692E-4</v>
      </c>
      <c r="U368" s="3">
        <f t="shared" si="32"/>
        <v>7.7685256218059333</v>
      </c>
    </row>
    <row r="369" spans="1:21" x14ac:dyDescent="0.3">
      <c r="A369" s="1">
        <v>38366</v>
      </c>
      <c r="B369">
        <v>742.63</v>
      </c>
      <c r="C369">
        <v>6.9112</v>
      </c>
      <c r="F369">
        <f t="shared" si="30"/>
        <v>-1.619246247854609E-3</v>
      </c>
      <c r="G369">
        <f t="shared" si="33"/>
        <v>3.4778615728828021E-4</v>
      </c>
      <c r="H369" s="3">
        <f t="shared" si="35"/>
        <v>7.9563837617251281</v>
      </c>
      <c r="S369">
        <f t="shared" si="31"/>
        <v>-7.231776058445106E-3</v>
      </c>
      <c r="T369">
        <f t="shared" si="34"/>
        <v>3.3304923876132704E-4</v>
      </c>
      <c r="U369" s="3">
        <f t="shared" si="32"/>
        <v>7.8501906261266958</v>
      </c>
    </row>
    <row r="370" spans="1:21" x14ac:dyDescent="0.3">
      <c r="A370" s="1">
        <v>38373</v>
      </c>
      <c r="B370">
        <v>735.1</v>
      </c>
      <c r="C370">
        <v>6.9382000000000001</v>
      </c>
      <c r="F370">
        <f t="shared" si="30"/>
        <v>3.8990908207629776E-3</v>
      </c>
      <c r="G370">
        <f t="shared" si="33"/>
        <v>3.0640508156339194E-4</v>
      </c>
      <c r="H370" s="3">
        <f t="shared" si="35"/>
        <v>8.0409855084211284</v>
      </c>
      <c r="S370">
        <f t="shared" si="31"/>
        <v>-1.019139514645153E-2</v>
      </c>
      <c r="T370">
        <f t="shared" si="34"/>
        <v>3.1879421054372727E-4</v>
      </c>
      <c r="U370" s="3">
        <f t="shared" si="32"/>
        <v>7.7251604386761583</v>
      </c>
    </row>
    <row r="371" spans="1:21" x14ac:dyDescent="0.3">
      <c r="A371" s="1">
        <v>38380</v>
      </c>
      <c r="B371">
        <v>735.32</v>
      </c>
      <c r="C371">
        <v>6.9791999999999996</v>
      </c>
      <c r="F371">
        <f t="shared" si="30"/>
        <v>5.8919221418724096E-3</v>
      </c>
      <c r="G371">
        <f t="shared" si="33"/>
        <v>2.7400444591397393E-4</v>
      </c>
      <c r="H371" s="3">
        <f t="shared" si="35"/>
        <v>8.0756721262742914</v>
      </c>
      <c r="S371">
        <f t="shared" si="31"/>
        <v>2.9923423462898784E-4</v>
      </c>
      <c r="T371">
        <f t="shared" si="34"/>
        <v>3.1423553616085172E-4</v>
      </c>
      <c r="U371" s="3">
        <f t="shared" si="32"/>
        <v>8.0650827890090717</v>
      </c>
    </row>
    <row r="372" spans="1:21" x14ac:dyDescent="0.3">
      <c r="A372" s="1">
        <v>38387</v>
      </c>
      <c r="B372">
        <v>755.57</v>
      </c>
      <c r="C372">
        <v>7.0488999999999997</v>
      </c>
      <c r="F372">
        <f t="shared" si="30"/>
        <v>9.9372792565177656E-3</v>
      </c>
      <c r="G372">
        <f t="shared" si="33"/>
        <v>2.495250079142127E-4</v>
      </c>
      <c r="H372" s="3">
        <f t="shared" si="35"/>
        <v>7.9002014271364134</v>
      </c>
      <c r="S372">
        <f t="shared" si="31"/>
        <v>2.7166652677626774E-2</v>
      </c>
      <c r="T372">
        <f t="shared" si="34"/>
        <v>2.9617215743160208E-4</v>
      </c>
      <c r="U372" s="3">
        <f t="shared" si="32"/>
        <v>5.6326844531797313</v>
      </c>
    </row>
    <row r="373" spans="1:21" x14ac:dyDescent="0.3">
      <c r="A373" s="1">
        <v>38394</v>
      </c>
      <c r="B373">
        <v>766.82</v>
      </c>
      <c r="C373">
        <v>7.0720000000000001</v>
      </c>
      <c r="F373">
        <f t="shared" si="30"/>
        <v>3.2717490536516899E-3</v>
      </c>
      <c r="G373">
        <f t="shared" si="33"/>
        <v>2.3556950664164062E-4</v>
      </c>
      <c r="H373" s="3">
        <f t="shared" si="35"/>
        <v>8.308064273569661</v>
      </c>
      <c r="S373">
        <f t="shared" si="31"/>
        <v>1.4779661959499911E-2</v>
      </c>
      <c r="T373">
        <f t="shared" si="34"/>
        <v>3.8326354064419587E-4</v>
      </c>
      <c r="U373" s="3">
        <f t="shared" si="32"/>
        <v>7.2968446171322237</v>
      </c>
    </row>
    <row r="374" spans="1:21" x14ac:dyDescent="0.3">
      <c r="A374" s="1">
        <v>38401</v>
      </c>
      <c r="B374">
        <v>758.02</v>
      </c>
      <c r="C374">
        <v>6.9665999999999997</v>
      </c>
      <c r="F374">
        <f t="shared" si="30"/>
        <v>-1.5016024456463961E-2</v>
      </c>
      <c r="G374">
        <f t="shared" si="33"/>
        <v>2.1614401617960281E-4</v>
      </c>
      <c r="H374" s="3">
        <f t="shared" si="35"/>
        <v>7.3963676998788266</v>
      </c>
      <c r="S374">
        <f t="shared" si="31"/>
        <v>-1.1542322733235603E-2</v>
      </c>
      <c r="T374">
        <f t="shared" si="34"/>
        <v>3.8287244421373668E-4</v>
      </c>
      <c r="U374" s="3">
        <f t="shared" si="32"/>
        <v>7.5198462694005812</v>
      </c>
    </row>
    <row r="375" spans="1:21" x14ac:dyDescent="0.3">
      <c r="A375" s="1">
        <v>38408</v>
      </c>
      <c r="B375">
        <v>769.89</v>
      </c>
      <c r="C375">
        <v>6.8422000000000001</v>
      </c>
      <c r="F375">
        <f t="shared" si="30"/>
        <v>-1.8017983531747349E-2</v>
      </c>
      <c r="G375">
        <f t="shared" si="33"/>
        <v>2.2016862188466236E-4</v>
      </c>
      <c r="H375" s="3">
        <f t="shared" si="35"/>
        <v>6.9465755211110034</v>
      </c>
      <c r="S375">
        <f t="shared" si="31"/>
        <v>1.5537876981256681E-2</v>
      </c>
      <c r="T375">
        <f t="shared" si="34"/>
        <v>3.7078630383676663E-4</v>
      </c>
      <c r="U375" s="3">
        <f t="shared" si="32"/>
        <v>7.2487667035435557</v>
      </c>
    </row>
    <row r="376" spans="1:21" x14ac:dyDescent="0.3">
      <c r="A376" s="1">
        <v>38415</v>
      </c>
      <c r="B376">
        <v>784.17</v>
      </c>
      <c r="C376">
        <v>6.8235000000000001</v>
      </c>
      <c r="F376">
        <f t="shared" si="30"/>
        <v>-2.7367806510995665E-3</v>
      </c>
      <c r="G376">
        <f t="shared" si="33"/>
        <v>2.3256452239925246E-4</v>
      </c>
      <c r="H376" s="3">
        <f t="shared" si="35"/>
        <v>8.3341368758484364</v>
      </c>
      <c r="S376">
        <f t="shared" si="31"/>
        <v>1.8378186079596077E-2</v>
      </c>
      <c r="T376">
        <f t="shared" si="34"/>
        <v>3.758242638935121E-4</v>
      </c>
      <c r="U376" s="3">
        <f t="shared" si="32"/>
        <v>6.9876770461908615</v>
      </c>
    </row>
    <row r="377" spans="1:21" x14ac:dyDescent="0.3">
      <c r="A377" s="1">
        <v>38422</v>
      </c>
      <c r="B377">
        <v>771.22</v>
      </c>
      <c r="C377">
        <v>6.7436999999999996</v>
      </c>
      <c r="F377">
        <f t="shared" si="30"/>
        <v>-1.1763800971684163E-2</v>
      </c>
      <c r="G377">
        <f t="shared" si="33"/>
        <v>2.1341103288370595E-4</v>
      </c>
      <c r="H377" s="3">
        <f t="shared" si="35"/>
        <v>7.8038375724520481</v>
      </c>
      <c r="S377">
        <f t="shared" si="31"/>
        <v>-1.6652157009390652E-2</v>
      </c>
      <c r="T377">
        <f t="shared" si="34"/>
        <v>3.9325263273717187E-4</v>
      </c>
      <c r="U377" s="3">
        <f t="shared" si="32"/>
        <v>7.1359280564045315</v>
      </c>
    </row>
    <row r="378" spans="1:21" x14ac:dyDescent="0.3">
      <c r="A378" s="1">
        <v>38429</v>
      </c>
      <c r="B378">
        <v>764.26</v>
      </c>
      <c r="C378">
        <v>6.8479000000000001</v>
      </c>
      <c r="F378">
        <f t="shared" si="30"/>
        <v>1.5333300204733441E-2</v>
      </c>
      <c r="G378">
        <f t="shared" si="33"/>
        <v>2.0993195215164947E-4</v>
      </c>
      <c r="H378" s="3">
        <f t="shared" si="35"/>
        <v>7.3487923346517405</v>
      </c>
      <c r="S378">
        <f t="shared" si="31"/>
        <v>-9.065631161099286E-3</v>
      </c>
      <c r="T378">
        <f t="shared" si="34"/>
        <v>3.9918259685678561E-4</v>
      </c>
      <c r="U378" s="3">
        <f t="shared" si="32"/>
        <v>7.6202067112451664</v>
      </c>
    </row>
    <row r="379" spans="1:21" x14ac:dyDescent="0.3">
      <c r="A379" s="1">
        <v>38436</v>
      </c>
      <c r="B379">
        <v>770.48</v>
      </c>
      <c r="C379">
        <v>7.0411999999999999</v>
      </c>
      <c r="F379">
        <f t="shared" si="30"/>
        <v>2.7836574260599451E-2</v>
      </c>
      <c r="G379">
        <f t="shared" si="33"/>
        <v>2.1601748947697104E-4</v>
      </c>
      <c r="H379" s="3">
        <f t="shared" si="35"/>
        <v>4.8530579884699918</v>
      </c>
      <c r="S379">
        <f t="shared" si="31"/>
        <v>8.1056518436840794E-3</v>
      </c>
      <c r="T379">
        <f t="shared" si="34"/>
        <v>3.7710134499984729E-4</v>
      </c>
      <c r="U379" s="3">
        <f t="shared" si="32"/>
        <v>7.7087686435649569</v>
      </c>
    </row>
    <row r="380" spans="1:21" x14ac:dyDescent="0.3">
      <c r="A380" s="1">
        <v>38443</v>
      </c>
      <c r="B380">
        <v>778.64</v>
      </c>
      <c r="C380">
        <v>7.1025</v>
      </c>
      <c r="F380">
        <f t="shared" si="30"/>
        <v>8.6682245565256871E-3</v>
      </c>
      <c r="G380">
        <f t="shared" si="33"/>
        <v>2.706583887601049E-4</v>
      </c>
      <c r="H380" s="3">
        <f t="shared" si="35"/>
        <v>7.9370407196044273</v>
      </c>
      <c r="S380">
        <f t="shared" si="31"/>
        <v>1.0535110865629263E-2</v>
      </c>
      <c r="T380">
        <f t="shared" si="34"/>
        <v>3.5673500576982213E-4</v>
      </c>
      <c r="U380" s="3">
        <f t="shared" si="32"/>
        <v>7.6273940641589508</v>
      </c>
    </row>
    <row r="381" spans="1:21" x14ac:dyDescent="0.3">
      <c r="A381" s="1">
        <v>38450</v>
      </c>
      <c r="B381">
        <v>791.09</v>
      </c>
      <c r="C381">
        <v>7.0869999999999997</v>
      </c>
      <c r="F381">
        <f t="shared" si="30"/>
        <v>-2.1847149180870802E-3</v>
      </c>
      <c r="G381">
        <f t="shared" si="33"/>
        <v>2.505339178463774E-4</v>
      </c>
      <c r="H381" s="3">
        <f t="shared" si="35"/>
        <v>8.2728650160942099</v>
      </c>
      <c r="S381">
        <f t="shared" si="31"/>
        <v>1.5862933202244158E-2</v>
      </c>
      <c r="T381">
        <f t="shared" si="34"/>
        <v>3.4630260621177028E-4</v>
      </c>
      <c r="U381" s="3">
        <f t="shared" si="32"/>
        <v>7.2415710833439615</v>
      </c>
    </row>
    <row r="382" spans="1:21" x14ac:dyDescent="0.3">
      <c r="A382" s="1">
        <v>38457</v>
      </c>
      <c r="B382">
        <v>784.29</v>
      </c>
      <c r="C382">
        <v>7.0990000000000002</v>
      </c>
      <c r="F382">
        <f t="shared" si="30"/>
        <v>1.6918092291300225E-3</v>
      </c>
      <c r="G382">
        <f t="shared" si="33"/>
        <v>2.277336350857957E-4</v>
      </c>
      <c r="H382" s="3">
        <f t="shared" si="35"/>
        <v>8.3747656062619846</v>
      </c>
      <c r="S382">
        <f t="shared" si="31"/>
        <v>-8.632891406275163E-3</v>
      </c>
      <c r="T382">
        <f t="shared" si="34"/>
        <v>3.5717504253167945E-4</v>
      </c>
      <c r="U382" s="3">
        <f t="shared" si="32"/>
        <v>7.7286283057573524</v>
      </c>
    </row>
    <row r="383" spans="1:21" x14ac:dyDescent="0.3">
      <c r="A383" s="1">
        <v>38464</v>
      </c>
      <c r="B383">
        <v>785.96</v>
      </c>
      <c r="C383">
        <v>7.0034999999999998</v>
      </c>
      <c r="F383">
        <f t="shared" si="30"/>
        <v>-1.3543904960284589E-2</v>
      </c>
      <c r="G383">
        <f t="shared" si="33"/>
        <v>2.0906712597792829E-4</v>
      </c>
      <c r="H383" s="3">
        <f t="shared" si="35"/>
        <v>7.5954462589091012</v>
      </c>
      <c r="S383">
        <f t="shared" si="31"/>
        <v>2.1270506347881028E-3</v>
      </c>
      <c r="T383">
        <f t="shared" si="34"/>
        <v>3.4162869049406618E-4</v>
      </c>
      <c r="U383" s="3">
        <f t="shared" si="32"/>
        <v>7.9685426553854439</v>
      </c>
    </row>
    <row r="384" spans="1:21" x14ac:dyDescent="0.3">
      <c r="A384" s="1">
        <v>38471</v>
      </c>
      <c r="B384">
        <v>749.54</v>
      </c>
      <c r="C384">
        <v>7.1304999999999996</v>
      </c>
      <c r="F384">
        <f t="shared" si="30"/>
        <v>1.7971334097720199E-2</v>
      </c>
      <c r="G384">
        <f t="shared" si="33"/>
        <v>2.1055771423964098E-4</v>
      </c>
      <c r="H384" s="3">
        <f t="shared" si="35"/>
        <v>6.9318774974706221</v>
      </c>
      <c r="S384">
        <f t="shared" si="31"/>
        <v>-4.744621551780414E-2</v>
      </c>
      <c r="T384">
        <f t="shared" si="34"/>
        <v>3.1922664115737126E-4</v>
      </c>
      <c r="U384" s="3">
        <f t="shared" si="32"/>
        <v>0.99774364117753933</v>
      </c>
    </row>
    <row r="385" spans="1:21" x14ac:dyDescent="0.3">
      <c r="A385" s="1">
        <v>38478</v>
      </c>
      <c r="B385">
        <v>766.255</v>
      </c>
      <c r="C385">
        <v>7.1487999999999996</v>
      </c>
      <c r="F385">
        <f t="shared" si="30"/>
        <v>2.5631522580051732E-3</v>
      </c>
      <c r="G385">
        <f t="shared" si="33"/>
        <v>2.2461567344317051E-4</v>
      </c>
      <c r="H385" s="3">
        <f t="shared" si="35"/>
        <v>8.3718708871474945</v>
      </c>
      <c r="S385">
        <f t="shared" si="31"/>
        <v>2.2055327483421872E-2</v>
      </c>
      <c r="T385">
        <f t="shared" si="34"/>
        <v>6.110732805554175E-4</v>
      </c>
      <c r="U385" s="3">
        <f t="shared" si="32"/>
        <v>6.6042558042504371</v>
      </c>
    </row>
    <row r="386" spans="1:21" x14ac:dyDescent="0.3">
      <c r="A386" s="1">
        <v>38485</v>
      </c>
      <c r="B386">
        <v>775.20299999999997</v>
      </c>
      <c r="C386">
        <v>7.2880000000000003</v>
      </c>
      <c r="F386">
        <f t="shared" si="30"/>
        <v>1.9284649504967503E-2</v>
      </c>
      <c r="G386">
        <f t="shared" si="33"/>
        <v>2.0687994213108239E-4</v>
      </c>
      <c r="H386" s="3">
        <f t="shared" si="35"/>
        <v>6.6857220263099677</v>
      </c>
      <c r="S386">
        <f t="shared" si="31"/>
        <v>1.1609918023495498E-2</v>
      </c>
      <c r="T386">
        <f t="shared" si="34"/>
        <v>6.0651187272629651E-4</v>
      </c>
      <c r="U386" s="3">
        <f t="shared" si="32"/>
        <v>7.1855479061715979</v>
      </c>
    </row>
    <row r="387" spans="1:21" x14ac:dyDescent="0.3">
      <c r="A387" s="1">
        <v>38492</v>
      </c>
      <c r="B387">
        <v>784.58500000000004</v>
      </c>
      <c r="C387">
        <v>7.3007999999999997</v>
      </c>
      <c r="F387">
        <f t="shared" si="30"/>
        <v>1.7547712333438026E-3</v>
      </c>
      <c r="G387">
        <f t="shared" si="33"/>
        <v>2.2613881958094052E-4</v>
      </c>
      <c r="H387" s="3">
        <f t="shared" si="35"/>
        <v>8.3807449887516761</v>
      </c>
      <c r="S387">
        <f t="shared" si="31"/>
        <v>1.2029985032670162E-2</v>
      </c>
      <c r="T387">
        <f t="shared" si="34"/>
        <v>5.5422152663717032E-4</v>
      </c>
      <c r="U387" s="3">
        <f t="shared" si="32"/>
        <v>7.2368220872390276</v>
      </c>
    </row>
    <row r="388" spans="1:21" x14ac:dyDescent="0.3">
      <c r="A388" s="1">
        <v>38499</v>
      </c>
      <c r="B388">
        <v>790.72400000000005</v>
      </c>
      <c r="C388">
        <v>7.3011999999999997</v>
      </c>
      <c r="F388">
        <f t="shared" ref="F388:F451" si="36">LN(C388/C387)</f>
        <v>5.4787015490956109E-5</v>
      </c>
      <c r="G388">
        <f t="shared" si="33"/>
        <v>2.0779374736023049E-4</v>
      </c>
      <c r="H388" s="3">
        <f t="shared" si="35"/>
        <v>8.4789501242772722</v>
      </c>
      <c r="S388">
        <f t="shared" ref="S388:S451" si="37">LN(B388/B387)</f>
        <v>7.794065897367696E-3</v>
      </c>
      <c r="T388">
        <f t="shared" si="34"/>
        <v>5.127531899502849E-4</v>
      </c>
      <c r="U388" s="3">
        <f t="shared" ref="U388:U451" si="38">-LN(T388)-S388*S388/T388</f>
        <v>7.4572428334066103</v>
      </c>
    </row>
    <row r="389" spans="1:21" x14ac:dyDescent="0.3">
      <c r="A389" s="1">
        <v>38506</v>
      </c>
      <c r="B389">
        <v>787.57899999999995</v>
      </c>
      <c r="C389">
        <v>7.4672999999999998</v>
      </c>
      <c r="F389">
        <f t="shared" si="36"/>
        <v>2.2494769817829878E-2</v>
      </c>
      <c r="G389">
        <f t="shared" ref="G389:G452" si="39">$L$3+$M$3*G388+($N$3)*F388^2</f>
        <v>1.926329962570782E-4</v>
      </c>
      <c r="H389" s="3">
        <f t="shared" si="35"/>
        <v>5.9278909727312694</v>
      </c>
      <c r="S389">
        <f t="shared" si="37"/>
        <v>-3.9852983395007565E-3</v>
      </c>
      <c r="T389">
        <f t="shared" ref="T389:T452" si="40">$Y$3+$Z$3*T388+($AA$3)*S388^2</f>
        <v>4.6718528236040275E-4</v>
      </c>
      <c r="U389" s="3">
        <f t="shared" si="38"/>
        <v>7.6347882605904465</v>
      </c>
    </row>
    <row r="390" spans="1:21" x14ac:dyDescent="0.3">
      <c r="A390" s="1">
        <v>38513</v>
      </c>
      <c r="B390">
        <v>799.59199999999998</v>
      </c>
      <c r="C390">
        <v>7.6105</v>
      </c>
      <c r="F390">
        <f t="shared" si="36"/>
        <v>1.8995384713262554E-2</v>
      </c>
      <c r="G390">
        <f t="shared" si="39"/>
        <v>2.2693535752723232E-4</v>
      </c>
      <c r="H390" s="3">
        <f t="shared" ref="H390:H453" si="41">-LN(G390)-F390*F390/G390</f>
        <v>6.8008567099824306</v>
      </c>
      <c r="S390">
        <f t="shared" si="37"/>
        <v>1.5137914445047751E-2</v>
      </c>
      <c r="T390">
        <f t="shared" si="40"/>
        <v>4.2365858435050352E-4</v>
      </c>
      <c r="U390" s="3">
        <f t="shared" si="38"/>
        <v>7.2256837727645165</v>
      </c>
    </row>
    <row r="391" spans="1:21" x14ac:dyDescent="0.3">
      <c r="A391" s="1">
        <v>38520</v>
      </c>
      <c r="B391">
        <v>808.62099999999998</v>
      </c>
      <c r="C391">
        <v>7.4954999999999998</v>
      </c>
      <c r="F391">
        <f t="shared" si="36"/>
        <v>-1.5226032267352148E-2</v>
      </c>
      <c r="G391">
        <f t="shared" si="39"/>
        <v>2.4138364896885385E-4</v>
      </c>
      <c r="H391" s="3">
        <f t="shared" si="41"/>
        <v>7.3686931488878669</v>
      </c>
      <c r="S391">
        <f t="shared" si="37"/>
        <v>1.1228730109493639E-2</v>
      </c>
      <c r="T391">
        <f t="shared" si="40"/>
        <v>4.1744642607897102E-4</v>
      </c>
      <c r="U391" s="3">
        <f t="shared" si="38"/>
        <v>7.4793170703579683</v>
      </c>
    </row>
    <row r="392" spans="1:21" x14ac:dyDescent="0.3">
      <c r="A392" s="1">
        <v>38527</v>
      </c>
      <c r="B392">
        <v>828.22799999999995</v>
      </c>
      <c r="C392">
        <v>7.7655000000000003</v>
      </c>
      <c r="F392">
        <f t="shared" si="36"/>
        <v>3.5388005557696507E-2</v>
      </c>
      <c r="G392">
        <f t="shared" si="39"/>
        <v>2.4122229012146676E-4</v>
      </c>
      <c r="H392" s="3">
        <f t="shared" si="41"/>
        <v>3.1382692225603552</v>
      </c>
      <c r="S392">
        <f t="shared" si="37"/>
        <v>2.3958151115668191E-2</v>
      </c>
      <c r="T392">
        <f t="shared" si="40"/>
        <v>3.9812546692336189E-4</v>
      </c>
      <c r="U392" s="3">
        <f t="shared" si="38"/>
        <v>6.3870043781115182</v>
      </c>
    </row>
    <row r="393" spans="1:21" x14ac:dyDescent="0.3">
      <c r="A393" s="1">
        <v>38534</v>
      </c>
      <c r="B393">
        <v>830.149</v>
      </c>
      <c r="C393">
        <v>7.9260000000000002</v>
      </c>
      <c r="F393">
        <f t="shared" si="36"/>
        <v>2.0457648740314655E-2</v>
      </c>
      <c r="G393">
        <f t="shared" si="39"/>
        <v>3.3506490804683389E-4</v>
      </c>
      <c r="H393" s="3">
        <f t="shared" si="41"/>
        <v>6.7521286236074953</v>
      </c>
      <c r="S393">
        <f t="shared" si="37"/>
        <v>2.3167239526366862E-3</v>
      </c>
      <c r="T393">
        <f t="shared" si="40"/>
        <v>4.4414110685323573E-4</v>
      </c>
      <c r="U393" s="3">
        <f t="shared" si="38"/>
        <v>7.7072837678142232</v>
      </c>
    </row>
    <row r="394" spans="1:21" x14ac:dyDescent="0.3">
      <c r="A394" s="1">
        <v>38541</v>
      </c>
      <c r="B394">
        <v>832.23400000000004</v>
      </c>
      <c r="C394">
        <v>7.8765000000000001</v>
      </c>
      <c r="F394">
        <f t="shared" si="36"/>
        <v>-6.2648520043566613E-3</v>
      </c>
      <c r="G394">
        <f t="shared" si="39"/>
        <v>3.3438705358029565E-4</v>
      </c>
      <c r="H394" s="3">
        <f t="shared" si="41"/>
        <v>7.8858373192770905</v>
      </c>
      <c r="S394">
        <f t="shared" si="37"/>
        <v>2.5084485263497866E-3</v>
      </c>
      <c r="T394">
        <f t="shared" si="40"/>
        <v>4.0332747926671283E-4</v>
      </c>
      <c r="U394" s="3">
        <f t="shared" si="38"/>
        <v>7.800160717389784</v>
      </c>
    </row>
    <row r="395" spans="1:21" x14ac:dyDescent="0.3">
      <c r="A395" s="1">
        <v>38548</v>
      </c>
      <c r="B395">
        <v>848.46100000000001</v>
      </c>
      <c r="C395">
        <v>7.8044000000000002</v>
      </c>
      <c r="F395">
        <f t="shared" si="36"/>
        <v>-9.1959655502799852E-3</v>
      </c>
      <c r="G395">
        <f t="shared" si="39"/>
        <v>2.989115284734202E-4</v>
      </c>
      <c r="H395" s="3">
        <f t="shared" si="41"/>
        <v>7.8324505047172712</v>
      </c>
      <c r="S395">
        <f t="shared" si="37"/>
        <v>1.9310468875148982E-2</v>
      </c>
      <c r="T395">
        <f t="shared" si="40"/>
        <v>3.7001818464079257E-4</v>
      </c>
      <c r="U395" s="3">
        <f t="shared" si="38"/>
        <v>6.8941857512765061</v>
      </c>
    </row>
    <row r="396" spans="1:21" x14ac:dyDescent="0.3">
      <c r="A396" s="1">
        <v>38555</v>
      </c>
      <c r="B396">
        <v>852.51599999999996</v>
      </c>
      <c r="C396">
        <v>7.8205</v>
      </c>
      <c r="F396">
        <f t="shared" si="36"/>
        <v>2.060813918552585E-3</v>
      </c>
      <c r="G396">
        <f t="shared" si="39"/>
        <v>2.743147936097639E-4</v>
      </c>
      <c r="H396" s="3">
        <f t="shared" si="41"/>
        <v>8.1857521841460592</v>
      </c>
      <c r="S396">
        <f t="shared" si="37"/>
        <v>4.7678571570043109E-3</v>
      </c>
      <c r="T396">
        <f t="shared" si="40"/>
        <v>3.933473729314147E-4</v>
      </c>
      <c r="U396" s="3">
        <f t="shared" si="38"/>
        <v>7.7830251041658665</v>
      </c>
    </row>
    <row r="397" spans="1:21" x14ac:dyDescent="0.3">
      <c r="A397" s="1">
        <v>38562</v>
      </c>
      <c r="B397">
        <v>863.83699999999999</v>
      </c>
      <c r="C397">
        <v>7.7492999999999999</v>
      </c>
      <c r="F397">
        <f t="shared" si="36"/>
        <v>-9.1459744268786777E-3</v>
      </c>
      <c r="G397">
        <f t="shared" si="39"/>
        <v>2.4697098673417213E-4</v>
      </c>
      <c r="H397" s="3">
        <f t="shared" si="41"/>
        <v>7.9675406018469239</v>
      </c>
      <c r="S397">
        <f t="shared" si="37"/>
        <v>1.319211628860629E-2</v>
      </c>
      <c r="T397">
        <f t="shared" si="40"/>
        <v>3.6411182697543173E-4</v>
      </c>
      <c r="U397" s="3">
        <f t="shared" si="38"/>
        <v>7.440086655075131</v>
      </c>
    </row>
    <row r="398" spans="1:21" x14ac:dyDescent="0.3">
      <c r="A398" s="1">
        <v>38569</v>
      </c>
      <c r="B398">
        <v>860.88</v>
      </c>
      <c r="C398">
        <v>7.5557999999999996</v>
      </c>
      <c r="F398">
        <f t="shared" si="36"/>
        <v>-2.5287036447561927E-2</v>
      </c>
      <c r="G398">
        <f t="shared" si="39"/>
        <v>2.3210766405378045E-4</v>
      </c>
      <c r="H398" s="3">
        <f t="shared" si="41"/>
        <v>5.6134057410254847</v>
      </c>
      <c r="S398">
        <f t="shared" si="37"/>
        <v>-3.4289717064642155E-3</v>
      </c>
      <c r="T398">
        <f t="shared" si="40"/>
        <v>3.6105080386231219E-4</v>
      </c>
      <c r="U398" s="3">
        <f t="shared" si="38"/>
        <v>7.8939262484077108</v>
      </c>
    </row>
    <row r="399" spans="1:21" x14ac:dyDescent="0.3">
      <c r="A399" s="1">
        <v>38576</v>
      </c>
      <c r="B399">
        <v>866.85599999999999</v>
      </c>
      <c r="C399">
        <v>7.4749999999999996</v>
      </c>
      <c r="F399">
        <f t="shared" si="36"/>
        <v>-1.0751360980968542E-2</v>
      </c>
      <c r="G399">
        <f t="shared" si="39"/>
        <v>2.7123477505906405E-4</v>
      </c>
      <c r="H399" s="3">
        <f t="shared" si="41"/>
        <v>7.7863571149799498</v>
      </c>
      <c r="S399">
        <f t="shared" si="37"/>
        <v>6.9177511285413839E-3</v>
      </c>
      <c r="T399">
        <f t="shared" si="40"/>
        <v>3.3613718685530979E-4</v>
      </c>
      <c r="U399" s="3">
        <f t="shared" si="38"/>
        <v>7.8556228846874969</v>
      </c>
    </row>
    <row r="400" spans="1:21" x14ac:dyDescent="0.3">
      <c r="A400" s="1">
        <v>38583</v>
      </c>
      <c r="B400">
        <v>866.46699999999998</v>
      </c>
      <c r="C400">
        <v>7.6883999999999997</v>
      </c>
      <c r="F400">
        <f t="shared" si="36"/>
        <v>2.814858017408892E-2</v>
      </c>
      <c r="G400">
        <f t="shared" si="39"/>
        <v>2.5472663525172122E-4</v>
      </c>
      <c r="H400" s="3">
        <f t="shared" si="41"/>
        <v>5.1647592795558603</v>
      </c>
      <c r="S400">
        <f t="shared" si="37"/>
        <v>-4.4884883721135456E-4</v>
      </c>
      <c r="T400">
        <f t="shared" si="40"/>
        <v>3.2071054206874475E-4</v>
      </c>
      <c r="U400" s="3">
        <f t="shared" si="38"/>
        <v>8.0443433956001069</v>
      </c>
    </row>
    <row r="401" spans="1:21" x14ac:dyDescent="0.3">
      <c r="A401" s="1">
        <v>38590</v>
      </c>
      <c r="B401">
        <v>833.85900000000004</v>
      </c>
      <c r="C401">
        <v>7.5838999999999999</v>
      </c>
      <c r="F401">
        <f t="shared" si="36"/>
        <v>-1.3685120239058419E-2</v>
      </c>
      <c r="G401">
        <f t="shared" si="39"/>
        <v>3.0365925402043415E-4</v>
      </c>
      <c r="H401" s="3">
        <f t="shared" si="41"/>
        <v>7.4828521502943008</v>
      </c>
      <c r="S401">
        <f t="shared" si="37"/>
        <v>-3.8359700865977037E-2</v>
      </c>
      <c r="T401">
        <f t="shared" si="40"/>
        <v>3.0149233331086165E-4</v>
      </c>
      <c r="U401" s="3">
        <f t="shared" si="38"/>
        <v>3.2261554609870648</v>
      </c>
    </row>
    <row r="402" spans="1:21" x14ac:dyDescent="0.3">
      <c r="A402" s="1">
        <v>38597</v>
      </c>
      <c r="B402">
        <v>853.67200000000003</v>
      </c>
      <c r="C402">
        <v>7.3955000000000002</v>
      </c>
      <c r="F402">
        <f t="shared" si="36"/>
        <v>-2.5155872082493032E-2</v>
      </c>
      <c r="G402">
        <f t="shared" si="39"/>
        <v>2.87624039637242E-4</v>
      </c>
      <c r="H402" s="3">
        <f t="shared" si="41"/>
        <v>5.9536998490185491</v>
      </c>
      <c r="S402">
        <f t="shared" si="37"/>
        <v>2.3482721753956864E-2</v>
      </c>
      <c r="T402">
        <f t="shared" si="40"/>
        <v>4.8889113081821778E-4</v>
      </c>
      <c r="U402" s="3">
        <f t="shared" si="38"/>
        <v>6.4954340864638338</v>
      </c>
    </row>
    <row r="403" spans="1:21" x14ac:dyDescent="0.3">
      <c r="A403" s="1">
        <v>38604</v>
      </c>
      <c r="B403">
        <v>868.92600000000004</v>
      </c>
      <c r="C403">
        <v>7.4945000000000004</v>
      </c>
      <c r="F403">
        <f t="shared" si="36"/>
        <v>1.3297711059225758E-2</v>
      </c>
      <c r="G403">
        <f t="shared" si="39"/>
        <v>3.1564811219562494E-4</v>
      </c>
      <c r="H403" s="3">
        <f t="shared" si="41"/>
        <v>7.5006728808209422</v>
      </c>
      <c r="S403">
        <f t="shared" si="37"/>
        <v>1.7710921217044557E-2</v>
      </c>
      <c r="T403">
        <f t="shared" si="40"/>
        <v>5.1538767666452732E-4</v>
      </c>
      <c r="U403" s="3">
        <f t="shared" si="38"/>
        <v>6.9619682936275726</v>
      </c>
    </row>
    <row r="404" spans="1:21" x14ac:dyDescent="0.3">
      <c r="A404" s="1">
        <v>38611</v>
      </c>
      <c r="B404">
        <v>872.428</v>
      </c>
      <c r="C404">
        <v>7.6397000000000004</v>
      </c>
      <c r="F404">
        <f t="shared" si="36"/>
        <v>1.9188917203239515E-2</v>
      </c>
      <c r="G404">
        <f t="shared" si="39"/>
        <v>2.963841240029685E-4</v>
      </c>
      <c r="H404" s="3">
        <f t="shared" si="41"/>
        <v>6.8814984018973604</v>
      </c>
      <c r="S404">
        <f t="shared" si="37"/>
        <v>4.0221628930342075E-3</v>
      </c>
      <c r="T404">
        <f t="shared" si="40"/>
        <v>5.0426658211109691E-4</v>
      </c>
      <c r="U404" s="3">
        <f t="shared" si="38"/>
        <v>7.5603236678089809</v>
      </c>
    </row>
    <row r="405" spans="1:21" x14ac:dyDescent="0.3">
      <c r="A405" s="1">
        <v>38618</v>
      </c>
      <c r="B405">
        <v>870.029</v>
      </c>
      <c r="C405">
        <v>7.7923999999999998</v>
      </c>
      <c r="F405">
        <f t="shared" si="36"/>
        <v>1.9790564333159122E-2</v>
      </c>
      <c r="G405">
        <f t="shared" si="39"/>
        <v>2.9838566234094768E-4</v>
      </c>
      <c r="H405" s="3">
        <f t="shared" si="41"/>
        <v>6.8045055874465916</v>
      </c>
      <c r="S405">
        <f t="shared" si="37"/>
        <v>-2.7535847551058484E-3</v>
      </c>
      <c r="T405">
        <f t="shared" si="40"/>
        <v>4.5407861819825345E-4</v>
      </c>
      <c r="U405" s="3">
        <f t="shared" si="38"/>
        <v>7.6805421537012348</v>
      </c>
    </row>
    <row r="406" spans="1:21" x14ac:dyDescent="0.3">
      <c r="A406" s="1">
        <v>38625</v>
      </c>
      <c r="B406">
        <v>896.28700000000003</v>
      </c>
      <c r="C406">
        <v>7.742</v>
      </c>
      <c r="F406">
        <f t="shared" si="36"/>
        <v>-6.488847569455598E-3</v>
      </c>
      <c r="G406">
        <f t="shared" si="39"/>
        <v>3.0216849715533373E-4</v>
      </c>
      <c r="H406" s="3">
        <f t="shared" si="41"/>
        <v>7.9651825008395791</v>
      </c>
      <c r="S406">
        <f t="shared" si="37"/>
        <v>2.97341297594142E-2</v>
      </c>
      <c r="T406">
        <f t="shared" si="40"/>
        <v>4.1177473484039931E-4</v>
      </c>
      <c r="U406" s="3">
        <f t="shared" si="38"/>
        <v>5.6479415510068378</v>
      </c>
    </row>
    <row r="407" spans="1:21" x14ac:dyDescent="0.3">
      <c r="A407" s="1">
        <v>38632</v>
      </c>
      <c r="B407">
        <v>888.13199999999995</v>
      </c>
      <c r="C407">
        <v>7.6959999999999997</v>
      </c>
      <c r="F407">
        <f t="shared" si="36"/>
        <v>-5.9593387920510209E-3</v>
      </c>
      <c r="G407">
        <f t="shared" si="39"/>
        <v>2.7304602751179318E-4</v>
      </c>
      <c r="H407" s="3">
        <f t="shared" si="41"/>
        <v>8.075805224667949</v>
      </c>
      <c r="S407">
        <f t="shared" si="37"/>
        <v>-9.1402935921306785E-3</v>
      </c>
      <c r="T407">
        <f t="shared" si="40"/>
        <v>4.9814370175980428E-4</v>
      </c>
      <c r="U407" s="3">
        <f t="shared" si="38"/>
        <v>7.4369093817675651</v>
      </c>
    </row>
    <row r="408" spans="1:21" x14ac:dyDescent="0.3">
      <c r="A408" s="1">
        <v>38639</v>
      </c>
      <c r="B408">
        <v>876.32500000000005</v>
      </c>
      <c r="C408">
        <v>7.8330000000000002</v>
      </c>
      <c r="F408">
        <f t="shared" si="36"/>
        <v>1.76448650216962E-2</v>
      </c>
      <c r="G408">
        <f t="shared" si="39"/>
        <v>2.4882132613056204E-4</v>
      </c>
      <c r="H408" s="3">
        <f t="shared" si="41"/>
        <v>7.0475111077784103</v>
      </c>
      <c r="S408">
        <f t="shared" si="37"/>
        <v>-1.3383353896278101E-2</v>
      </c>
      <c r="T408">
        <f t="shared" si="40"/>
        <v>4.583640369141852E-4</v>
      </c>
      <c r="U408" s="3">
        <f t="shared" si="38"/>
        <v>7.2970784923622452</v>
      </c>
    </row>
    <row r="409" spans="1:21" x14ac:dyDescent="0.3">
      <c r="A409" s="1">
        <v>38646</v>
      </c>
      <c r="B409">
        <v>854.6</v>
      </c>
      <c r="C409">
        <v>7.9638999999999998</v>
      </c>
      <c r="F409">
        <f t="shared" si="36"/>
        <v>1.6573251233745603E-2</v>
      </c>
      <c r="G409">
        <f t="shared" si="39"/>
        <v>2.545759041830534E-4</v>
      </c>
      <c r="H409" s="3">
        <f t="shared" si="41"/>
        <v>7.1969694347218232</v>
      </c>
      <c r="S409">
        <f t="shared" si="37"/>
        <v>-2.5103503487500338E-2</v>
      </c>
      <c r="T409">
        <f t="shared" si="40"/>
        <v>4.3896972024805601E-4</v>
      </c>
      <c r="U409" s="3">
        <f t="shared" si="38"/>
        <v>6.2954779416349176</v>
      </c>
    </row>
    <row r="410" spans="1:21" x14ac:dyDescent="0.3">
      <c r="A410" s="1">
        <v>38653</v>
      </c>
      <c r="B410">
        <v>862.66300000000001</v>
      </c>
      <c r="C410">
        <v>7.91</v>
      </c>
      <c r="F410">
        <f t="shared" si="36"/>
        <v>-6.7910478392845305E-3</v>
      </c>
      <c r="G410">
        <f t="shared" si="39"/>
        <v>2.558660216604672E-4</v>
      </c>
      <c r="H410" s="3">
        <f t="shared" si="41"/>
        <v>8.0906125426070652</v>
      </c>
      <c r="S410">
        <f t="shared" si="37"/>
        <v>9.3905933473253291E-3</v>
      </c>
      <c r="T410">
        <f t="shared" si="40"/>
        <v>4.8536200332572341E-4</v>
      </c>
      <c r="U410" s="3">
        <f t="shared" si="38"/>
        <v>7.4489300362035573</v>
      </c>
    </row>
    <row r="411" spans="1:21" x14ac:dyDescent="0.3">
      <c r="A411" s="1">
        <v>38660</v>
      </c>
      <c r="B411">
        <v>896.62400000000002</v>
      </c>
      <c r="C411">
        <v>8.1113999999999997</v>
      </c>
      <c r="F411">
        <f t="shared" si="36"/>
        <v>2.5142697836715092E-2</v>
      </c>
      <c r="G411">
        <f t="shared" si="39"/>
        <v>2.3586525481192753E-4</v>
      </c>
      <c r="H411" s="3">
        <f t="shared" si="41"/>
        <v>5.6720956651361449</v>
      </c>
      <c r="S411">
        <f t="shared" si="37"/>
        <v>3.8612482595265257E-2</v>
      </c>
      <c r="T411">
        <f t="shared" si="40"/>
        <v>4.48532911029738E-4</v>
      </c>
      <c r="U411" s="3">
        <f t="shared" si="38"/>
        <v>4.3855275716748237</v>
      </c>
    </row>
    <row r="412" spans="1:21" x14ac:dyDescent="0.3">
      <c r="A412" s="1">
        <v>38667</v>
      </c>
      <c r="B412">
        <v>914.09500000000003</v>
      </c>
      <c r="C412">
        <v>8.1524000000000001</v>
      </c>
      <c r="F412">
        <f t="shared" si="36"/>
        <v>5.0418828138097567E-3</v>
      </c>
      <c r="G412">
        <f t="shared" si="39"/>
        <v>2.7361180050990819E-4</v>
      </c>
      <c r="H412" s="3">
        <f t="shared" si="41"/>
        <v>8.1108927647304583</v>
      </c>
      <c r="S412">
        <f t="shared" si="37"/>
        <v>1.9297905631232768E-2</v>
      </c>
      <c r="T412">
        <f t="shared" si="40"/>
        <v>6.1204232150135628E-4</v>
      </c>
      <c r="U412" s="3">
        <f t="shared" si="38"/>
        <v>6.7902395002199034</v>
      </c>
    </row>
    <row r="413" spans="1:21" x14ac:dyDescent="0.3">
      <c r="A413" s="1">
        <v>38674</v>
      </c>
      <c r="B413">
        <v>918.97900000000004</v>
      </c>
      <c r="C413">
        <v>8.1476000000000006</v>
      </c>
      <c r="F413">
        <f t="shared" si="36"/>
        <v>-5.8895707223892359E-4</v>
      </c>
      <c r="G413">
        <f t="shared" si="39"/>
        <v>2.483507032053486E-4</v>
      </c>
      <c r="H413" s="3">
        <f t="shared" si="41"/>
        <v>8.2992719889088846</v>
      </c>
      <c r="S413">
        <f t="shared" si="37"/>
        <v>5.3287663859345035E-3</v>
      </c>
      <c r="T413">
        <f t="shared" si="40"/>
        <v>5.9156142087528167E-4</v>
      </c>
      <c r="U413" s="3">
        <f t="shared" si="38"/>
        <v>7.3847436833420561</v>
      </c>
    </row>
    <row r="414" spans="1:21" x14ac:dyDescent="0.3">
      <c r="A414" s="1">
        <v>38681</v>
      </c>
      <c r="B414">
        <v>919.65</v>
      </c>
      <c r="C414">
        <v>8.0816999999999997</v>
      </c>
      <c r="F414">
        <f t="shared" si="36"/>
        <v>-8.121158915383184E-3</v>
      </c>
      <c r="G414">
        <f t="shared" si="39"/>
        <v>2.2555550389515466E-4</v>
      </c>
      <c r="H414" s="3">
        <f t="shared" si="41"/>
        <v>8.104540777467788</v>
      </c>
      <c r="S414">
        <f t="shared" si="37"/>
        <v>7.2989170712435699E-4</v>
      </c>
      <c r="T414">
        <f t="shared" si="40"/>
        <v>5.2728288805808487E-4</v>
      </c>
      <c r="U414" s="3">
        <f t="shared" si="38"/>
        <v>7.5467630108519863</v>
      </c>
    </row>
    <row r="415" spans="1:21" x14ac:dyDescent="0.3">
      <c r="A415" s="1">
        <v>38688</v>
      </c>
      <c r="B415">
        <v>933.69299999999998</v>
      </c>
      <c r="C415">
        <v>8.0447000000000006</v>
      </c>
      <c r="F415">
        <f t="shared" si="36"/>
        <v>-4.5887569358035894E-3</v>
      </c>
      <c r="G415">
        <f t="shared" si="39"/>
        <v>2.1311060791365157E-4</v>
      </c>
      <c r="H415" s="3">
        <f t="shared" si="41"/>
        <v>8.354892849287447</v>
      </c>
      <c r="S415">
        <f t="shared" si="37"/>
        <v>1.515452753024199E-2</v>
      </c>
      <c r="T415">
        <f t="shared" si="40"/>
        <v>4.7077481235197689E-4</v>
      </c>
      <c r="U415" s="3">
        <f t="shared" si="38"/>
        <v>7.173297225652739</v>
      </c>
    </row>
    <row r="416" spans="1:21" x14ac:dyDescent="0.3">
      <c r="A416" s="1">
        <v>38695</v>
      </c>
      <c r="B416">
        <v>943.16099999999994</v>
      </c>
      <c r="C416">
        <v>7.9766000000000004</v>
      </c>
      <c r="F416">
        <f t="shared" si="36"/>
        <v>-8.5012339994026895E-3</v>
      </c>
      <c r="G416">
        <f t="shared" si="39"/>
        <v>1.9888364297065812E-4</v>
      </c>
      <c r="H416" s="3">
        <f t="shared" si="41"/>
        <v>8.1594073882898215</v>
      </c>
      <c r="S416">
        <f t="shared" si="37"/>
        <v>1.008930936072653E-2</v>
      </c>
      <c r="T416">
        <f t="shared" si="40"/>
        <v>4.5611641636572305E-4</v>
      </c>
      <c r="U416" s="3">
        <f t="shared" si="38"/>
        <v>7.4695866441423364</v>
      </c>
    </row>
    <row r="417" spans="1:21" x14ac:dyDescent="0.3">
      <c r="A417" s="1">
        <v>38702</v>
      </c>
      <c r="B417">
        <v>943.57500000000005</v>
      </c>
      <c r="C417">
        <v>7.8795999999999999</v>
      </c>
      <c r="F417">
        <f t="shared" si="36"/>
        <v>-1.2235114347195564E-2</v>
      </c>
      <c r="G417">
        <f t="shared" si="39"/>
        <v>1.9206207471877295E-4</v>
      </c>
      <c r="H417" s="3">
        <f t="shared" si="41"/>
        <v>7.7782667214856742</v>
      </c>
      <c r="S417">
        <f t="shared" si="37"/>
        <v>4.3885313752901222E-4</v>
      </c>
      <c r="T417">
        <f t="shared" si="40"/>
        <v>4.2645244682983183E-4</v>
      </c>
      <c r="U417" s="3">
        <f t="shared" si="38"/>
        <v>7.7595580791201133</v>
      </c>
    </row>
    <row r="418" spans="1:21" x14ac:dyDescent="0.3">
      <c r="A418" s="1">
        <v>38709</v>
      </c>
      <c r="B418">
        <v>958.43899999999996</v>
      </c>
      <c r="C418">
        <v>7.9615999999999998</v>
      </c>
      <c r="F418">
        <f t="shared" si="36"/>
        <v>1.035284352255037E-2</v>
      </c>
      <c r="G418">
        <f t="shared" si="39"/>
        <v>1.9365999834314274E-4</v>
      </c>
      <c r="H418" s="3">
        <f t="shared" si="41"/>
        <v>7.995955267976151</v>
      </c>
      <c r="S418">
        <f t="shared" si="37"/>
        <v>1.5630066449319118E-2</v>
      </c>
      <c r="T418">
        <f t="shared" si="40"/>
        <v>3.8812136343465916E-4</v>
      </c>
      <c r="U418" s="3">
        <f t="shared" si="38"/>
        <v>7.2247528196051931</v>
      </c>
    </row>
    <row r="419" spans="1:21" x14ac:dyDescent="0.3">
      <c r="A419" s="1">
        <v>38716</v>
      </c>
      <c r="B419">
        <v>960.00800000000004</v>
      </c>
      <c r="C419">
        <v>7.9413999999999998</v>
      </c>
      <c r="F419">
        <f t="shared" si="36"/>
        <v>-2.5404025484040316E-3</v>
      </c>
      <c r="G419">
        <f t="shared" si="39"/>
        <v>1.9104062321932829E-4</v>
      </c>
      <c r="H419" s="3">
        <f t="shared" si="41"/>
        <v>8.5292429325708348</v>
      </c>
      <c r="S419">
        <f t="shared" si="37"/>
        <v>1.6356984058699009E-3</v>
      </c>
      <c r="T419">
        <f t="shared" si="40"/>
        <v>3.9042294406090711E-4</v>
      </c>
      <c r="U419" s="3">
        <f t="shared" si="38"/>
        <v>7.8414270860341801</v>
      </c>
    </row>
    <row r="420" spans="1:21" x14ac:dyDescent="0.3">
      <c r="A420" s="1">
        <v>38723</v>
      </c>
      <c r="B420">
        <v>972.89300000000003</v>
      </c>
      <c r="C420">
        <v>7.6604000000000001</v>
      </c>
      <c r="F420">
        <f t="shared" si="36"/>
        <v>-3.6025380423942377E-2</v>
      </c>
      <c r="G420">
        <f t="shared" si="39"/>
        <v>1.7964058797522348E-4</v>
      </c>
      <c r="H420" s="3">
        <f t="shared" si="41"/>
        <v>1.3999711250797366</v>
      </c>
      <c r="S420">
        <f t="shared" si="37"/>
        <v>1.3332489210936486E-2</v>
      </c>
      <c r="T420">
        <f t="shared" si="40"/>
        <v>3.5894661089732027E-4</v>
      </c>
      <c r="U420" s="3">
        <f t="shared" si="38"/>
        <v>7.4371232265784029</v>
      </c>
    </row>
    <row r="421" spans="1:21" x14ac:dyDescent="0.3">
      <c r="A421" s="1">
        <v>38730</v>
      </c>
      <c r="B421">
        <v>967.25900000000001</v>
      </c>
      <c r="C421">
        <v>7.6814</v>
      </c>
      <c r="F421">
        <f t="shared" si="36"/>
        <v>2.7376205028729612E-3</v>
      </c>
      <c r="G421">
        <f t="shared" si="39"/>
        <v>2.8931499906457319E-4</v>
      </c>
      <c r="H421" s="3">
        <f t="shared" si="41"/>
        <v>8.1220899818274805</v>
      </c>
      <c r="S421">
        <f t="shared" si="37"/>
        <v>-5.8078087041916948E-3</v>
      </c>
      <c r="T421">
        <f t="shared" si="40"/>
        <v>3.5733323809297821E-4</v>
      </c>
      <c r="U421" s="3">
        <f t="shared" si="38"/>
        <v>7.8424462931703607</v>
      </c>
    </row>
    <row r="422" spans="1:21" x14ac:dyDescent="0.3">
      <c r="A422" s="1">
        <v>38737</v>
      </c>
      <c r="B422">
        <v>935.87400000000002</v>
      </c>
      <c r="C422">
        <v>7.6553000000000004</v>
      </c>
      <c r="F422">
        <f t="shared" si="36"/>
        <v>-3.4036037995556806E-3</v>
      </c>
      <c r="G422">
        <f t="shared" si="39"/>
        <v>2.594349040012563E-4</v>
      </c>
      <c r="H422" s="3">
        <f t="shared" si="41"/>
        <v>8.2123518461708844</v>
      </c>
      <c r="S422">
        <f t="shared" si="37"/>
        <v>-3.2985446235725455E-2</v>
      </c>
      <c r="T422">
        <f t="shared" si="40"/>
        <v>3.3612540156575563E-4</v>
      </c>
      <c r="U422" s="3">
        <f t="shared" si="38"/>
        <v>4.7610210765027361</v>
      </c>
    </row>
    <row r="423" spans="1:21" x14ac:dyDescent="0.3">
      <c r="A423" s="1">
        <v>38744</v>
      </c>
      <c r="B423">
        <v>959.35</v>
      </c>
      <c r="C423">
        <v>7.6280999999999999</v>
      </c>
      <c r="F423">
        <f t="shared" si="36"/>
        <v>-3.559421165117752E-3</v>
      </c>
      <c r="G423">
        <f t="shared" si="39"/>
        <v>2.355794068950417E-4</v>
      </c>
      <c r="H423" s="3">
        <f t="shared" si="41"/>
        <v>8.2996824384258474</v>
      </c>
      <c r="S423">
        <f t="shared" si="37"/>
        <v>2.4775119772595593E-2</v>
      </c>
      <c r="T423">
        <f t="shared" si="40"/>
        <v>4.6432335047330884E-4</v>
      </c>
      <c r="U423" s="3">
        <f t="shared" si="38"/>
        <v>6.3529916341622963</v>
      </c>
    </row>
    <row r="424" spans="1:21" x14ac:dyDescent="0.3">
      <c r="A424" s="1">
        <v>38751</v>
      </c>
      <c r="B424">
        <v>963.13800000000003</v>
      </c>
      <c r="C424">
        <v>7.7130000000000001</v>
      </c>
      <c r="F424">
        <f t="shared" si="36"/>
        <v>1.1068419703395163E-2</v>
      </c>
      <c r="G424">
        <f t="shared" si="39"/>
        <v>2.1633300989214277E-4</v>
      </c>
      <c r="H424" s="3">
        <f t="shared" si="41"/>
        <v>7.8723891694293062</v>
      </c>
      <c r="S424">
        <f t="shared" si="37"/>
        <v>3.9407319079261486E-3</v>
      </c>
      <c r="T424">
        <f t="shared" si="40"/>
        <v>5.0387169257377852E-4</v>
      </c>
      <c r="U424" s="3">
        <f t="shared" si="38"/>
        <v>7.5623688163716976</v>
      </c>
    </row>
    <row r="425" spans="1:21" x14ac:dyDescent="0.3">
      <c r="A425" s="1">
        <v>38758</v>
      </c>
      <c r="B425">
        <v>968.56799999999998</v>
      </c>
      <c r="C425">
        <v>7.8108000000000004</v>
      </c>
      <c r="F425">
        <f t="shared" si="36"/>
        <v>1.2600174432342803E-2</v>
      </c>
      <c r="G425">
        <f t="shared" si="39"/>
        <v>2.1083952999051799E-4</v>
      </c>
      <c r="H425" s="3">
        <f t="shared" si="41"/>
        <v>7.7114026601341177</v>
      </c>
      <c r="S425">
        <f t="shared" si="37"/>
        <v>5.6219883378195341E-3</v>
      </c>
      <c r="T425">
        <f t="shared" si="40"/>
        <v>4.5366556961367276E-4</v>
      </c>
      <c r="U425" s="3">
        <f t="shared" si="38"/>
        <v>7.6284805429207427</v>
      </c>
    </row>
    <row r="426" spans="1:21" x14ac:dyDescent="0.3">
      <c r="A426" s="1">
        <v>38765</v>
      </c>
      <c r="B426">
        <v>982.88499999999999</v>
      </c>
      <c r="C426">
        <v>7.8547000000000002</v>
      </c>
      <c r="F426">
        <f t="shared" si="36"/>
        <v>5.6046873597920066E-3</v>
      </c>
      <c r="G426">
        <f t="shared" si="39"/>
        <v>2.0972302193130463E-4</v>
      </c>
      <c r="H426" s="3">
        <f t="shared" si="41"/>
        <v>8.3199418579144169</v>
      </c>
      <c r="S426">
        <f t="shared" si="37"/>
        <v>1.4673432443822073E-2</v>
      </c>
      <c r="T426">
        <f t="shared" si="40"/>
        <v>4.147535032527283E-4</v>
      </c>
      <c r="U426" s="3">
        <f t="shared" si="38"/>
        <v>7.2686994769002391</v>
      </c>
    </row>
    <row r="427" spans="1:21" x14ac:dyDescent="0.3">
      <c r="A427" s="1">
        <v>38772</v>
      </c>
      <c r="B427">
        <v>1010.741</v>
      </c>
      <c r="C427">
        <v>7.9336000000000002</v>
      </c>
      <c r="F427">
        <f t="shared" si="36"/>
        <v>9.9948261457813541E-3</v>
      </c>
      <c r="G427">
        <f t="shared" si="39"/>
        <v>1.970900255137839E-4</v>
      </c>
      <c r="H427" s="3">
        <f t="shared" si="41"/>
        <v>8.0249924915045803</v>
      </c>
      <c r="S427">
        <f t="shared" si="37"/>
        <v>2.7946879708560225E-2</v>
      </c>
      <c r="T427">
        <f t="shared" si="40"/>
        <v>4.0823894897981108E-4</v>
      </c>
      <c r="U427" s="3">
        <f t="shared" si="38"/>
        <v>5.8904938348347438</v>
      </c>
    </row>
    <row r="428" spans="1:21" x14ac:dyDescent="0.3">
      <c r="A428" s="1">
        <v>38779</v>
      </c>
      <c r="B428">
        <v>1010.051</v>
      </c>
      <c r="C428">
        <v>7.8517999999999999</v>
      </c>
      <c r="F428">
        <f t="shared" si="36"/>
        <v>-1.03641000174849E-2</v>
      </c>
      <c r="G428">
        <f t="shared" si="39"/>
        <v>1.9315146168871777E-4</v>
      </c>
      <c r="H428" s="3">
        <f t="shared" si="41"/>
        <v>7.9959201554297419</v>
      </c>
      <c r="S428">
        <f t="shared" si="37"/>
        <v>-6.8290059225817768E-4</v>
      </c>
      <c r="T428">
        <f t="shared" si="40"/>
        <v>4.8101286248760847E-4</v>
      </c>
      <c r="U428" s="3">
        <f t="shared" si="38"/>
        <v>7.6386470236920747</v>
      </c>
    </row>
    <row r="429" spans="1:21" x14ac:dyDescent="0.3">
      <c r="A429" s="1">
        <v>38786</v>
      </c>
      <c r="B429">
        <v>1009.428</v>
      </c>
      <c r="C429">
        <v>7.8764000000000003</v>
      </c>
      <c r="F429">
        <f t="shared" si="36"/>
        <v>3.1281418165845869E-3</v>
      </c>
      <c r="G429">
        <f t="shared" si="39"/>
        <v>1.9064968549563162E-4</v>
      </c>
      <c r="H429" s="3">
        <f t="shared" si="41"/>
        <v>8.5137469975339535</v>
      </c>
      <c r="S429">
        <f t="shared" si="37"/>
        <v>-6.1699083750171369E-4</v>
      </c>
      <c r="T429">
        <f t="shared" si="40"/>
        <v>4.3285840234338864E-4</v>
      </c>
      <c r="U429" s="3">
        <f t="shared" si="38"/>
        <v>7.7442204479576819</v>
      </c>
    </row>
    <row r="430" spans="1:21" x14ac:dyDescent="0.3">
      <c r="A430" s="1">
        <v>38793</v>
      </c>
      <c r="B430">
        <v>1034.057</v>
      </c>
      <c r="C430">
        <v>7.6494</v>
      </c>
      <c r="F430">
        <f t="shared" si="36"/>
        <v>-2.9243733298883599E-2</v>
      </c>
      <c r="G430">
        <f t="shared" si="39"/>
        <v>1.7963034720827687E-4</v>
      </c>
      <c r="H430" s="3">
        <f t="shared" si="41"/>
        <v>3.8637438646710862</v>
      </c>
      <c r="S430">
        <f t="shared" si="37"/>
        <v>2.4106066501869645E-2</v>
      </c>
      <c r="T430">
        <f t="shared" si="40"/>
        <v>3.9339548491640417E-4</v>
      </c>
      <c r="U430" s="3">
        <f t="shared" si="38"/>
        <v>6.363549446317152</v>
      </c>
    </row>
    <row r="431" spans="1:21" x14ac:dyDescent="0.3">
      <c r="A431" s="1">
        <v>38800</v>
      </c>
      <c r="B431">
        <v>1063.742</v>
      </c>
      <c r="C431">
        <v>7.7637</v>
      </c>
      <c r="F431">
        <f t="shared" si="36"/>
        <v>1.4831811293877716E-2</v>
      </c>
      <c r="G431">
        <f t="shared" si="39"/>
        <v>2.4854575530115905E-4</v>
      </c>
      <c r="H431" s="3">
        <f t="shared" si="41"/>
        <v>7.414804612666086</v>
      </c>
      <c r="S431">
        <f t="shared" si="37"/>
        <v>2.8302980020916014E-2</v>
      </c>
      <c r="T431">
        <f t="shared" si="40"/>
        <v>4.4124764418112649E-4</v>
      </c>
      <c r="U431" s="3">
        <f t="shared" si="38"/>
        <v>5.910464164249758</v>
      </c>
    </row>
    <row r="432" spans="1:21" x14ac:dyDescent="0.3">
      <c r="A432" s="1">
        <v>38807</v>
      </c>
      <c r="B432">
        <v>1059.9449999999999</v>
      </c>
      <c r="C432">
        <v>7.7870999999999997</v>
      </c>
      <c r="F432">
        <f t="shared" si="36"/>
        <v>3.0094937445340145E-3</v>
      </c>
      <c r="G432">
        <f t="shared" si="39"/>
        <v>2.4593942223453675E-4</v>
      </c>
      <c r="H432" s="3">
        <f t="shared" si="41"/>
        <v>8.2735989479206964</v>
      </c>
      <c r="S432">
        <f t="shared" si="37"/>
        <v>-3.5758603277682021E-3</v>
      </c>
      <c r="T432">
        <f t="shared" si="40"/>
        <v>5.1082131548193035E-4</v>
      </c>
      <c r="U432" s="3">
        <f t="shared" si="38"/>
        <v>7.5544589049178281</v>
      </c>
    </row>
    <row r="433" spans="1:21" x14ac:dyDescent="0.3">
      <c r="A433" s="1">
        <v>38814</v>
      </c>
      <c r="B433">
        <v>1055.7080000000001</v>
      </c>
      <c r="C433">
        <v>7.7323000000000004</v>
      </c>
      <c r="F433">
        <f t="shared" si="36"/>
        <v>-7.062158041946434E-3</v>
      </c>
      <c r="G433">
        <f t="shared" si="39"/>
        <v>2.2440210553218353E-4</v>
      </c>
      <c r="H433" s="3">
        <f t="shared" si="41"/>
        <v>8.179817845231236</v>
      </c>
      <c r="S433">
        <f t="shared" si="37"/>
        <v>-4.0053880901655117E-3</v>
      </c>
      <c r="T433">
        <f t="shared" si="40"/>
        <v>4.5898044642233188E-4</v>
      </c>
      <c r="U433" s="3">
        <f t="shared" si="38"/>
        <v>7.6515490990333825</v>
      </c>
    </row>
    <row r="434" spans="1:21" x14ac:dyDescent="0.3">
      <c r="A434" s="1">
        <v>38821</v>
      </c>
      <c r="B434">
        <v>1052.0260000000001</v>
      </c>
      <c r="C434">
        <v>7.6813000000000002</v>
      </c>
      <c r="F434">
        <f t="shared" si="36"/>
        <v>-6.6175567182366023E-3</v>
      </c>
      <c r="G434">
        <f t="shared" si="39"/>
        <v>2.1069453563954952E-4</v>
      </c>
      <c r="H434" s="3">
        <f t="shared" si="41"/>
        <v>8.2572549797536503</v>
      </c>
      <c r="S434">
        <f t="shared" si="37"/>
        <v>-3.4938030561820423E-3</v>
      </c>
      <c r="T434">
        <f t="shared" si="40"/>
        <v>4.169588445617345E-4</v>
      </c>
      <c r="U434" s="3">
        <f t="shared" si="38"/>
        <v>7.7532475803614922</v>
      </c>
    </row>
    <row r="435" spans="1:21" x14ac:dyDescent="0.3">
      <c r="A435" s="1">
        <v>38828</v>
      </c>
      <c r="B435">
        <v>1062.7950000000001</v>
      </c>
      <c r="C435">
        <v>7.5555000000000003</v>
      </c>
      <c r="F435">
        <f t="shared" si="36"/>
        <v>-1.6513028796545207E-2</v>
      </c>
      <c r="G435">
        <f t="shared" si="39"/>
        <v>1.9901790489898662E-4</v>
      </c>
      <c r="H435" s="3">
        <f t="shared" si="41"/>
        <v>7.1519871798970813</v>
      </c>
      <c r="S435">
        <f t="shared" si="37"/>
        <v>1.0184401499437645E-2</v>
      </c>
      <c r="T435">
        <f t="shared" si="40"/>
        <v>3.8200245296483984E-4</v>
      </c>
      <c r="U435" s="3">
        <f t="shared" si="38"/>
        <v>7.5985616225906183</v>
      </c>
    </row>
    <row r="436" spans="1:21" x14ac:dyDescent="0.3">
      <c r="A436" s="1">
        <v>38835</v>
      </c>
      <c r="B436">
        <v>1036.8699999999999</v>
      </c>
      <c r="C436">
        <v>7.3483000000000001</v>
      </c>
      <c r="F436">
        <f t="shared" si="36"/>
        <v>-2.7806780916178719E-2</v>
      </c>
      <c r="G436">
        <f t="shared" si="39"/>
        <v>2.1062616016093874E-4</v>
      </c>
      <c r="H436" s="3">
        <f t="shared" si="41"/>
        <v>4.7943857205687017</v>
      </c>
      <c r="S436">
        <f t="shared" si="37"/>
        <v>-2.4695670569539089E-2</v>
      </c>
      <c r="T436">
        <f t="shared" si="40"/>
        <v>3.6599993025353847E-4</v>
      </c>
      <c r="U436" s="3">
        <f t="shared" si="38"/>
        <v>6.2465488328873526</v>
      </c>
    </row>
    <row r="437" spans="1:21" x14ac:dyDescent="0.3">
      <c r="A437" s="1">
        <v>38842</v>
      </c>
      <c r="B437">
        <v>1055.452</v>
      </c>
      <c r="C437">
        <v>7.3140000000000001</v>
      </c>
      <c r="F437">
        <f t="shared" si="36"/>
        <v>-4.6786742283096592E-3</v>
      </c>
      <c r="G437">
        <f t="shared" si="39"/>
        <v>2.6613347060938761E-4</v>
      </c>
      <c r="H437" s="3">
        <f t="shared" si="41"/>
        <v>8.1492606722885093</v>
      </c>
      <c r="S437">
        <f t="shared" si="37"/>
        <v>1.7762551425574202E-2</v>
      </c>
      <c r="T437">
        <f t="shared" si="40"/>
        <v>4.2277642665273141E-4</v>
      </c>
      <c r="U437" s="3">
        <f t="shared" si="38"/>
        <v>7.0223902742057618</v>
      </c>
    </row>
    <row r="438" spans="1:21" x14ac:dyDescent="0.3">
      <c r="A438" s="1">
        <v>38849</v>
      </c>
      <c r="B438">
        <v>1013.6849999999999</v>
      </c>
      <c r="C438">
        <v>7.2324999999999999</v>
      </c>
      <c r="F438">
        <f t="shared" si="36"/>
        <v>-1.1205561859036425E-2</v>
      </c>
      <c r="G438">
        <f t="shared" si="39"/>
        <v>2.4196081068920963E-4</v>
      </c>
      <c r="H438" s="3">
        <f t="shared" si="41"/>
        <v>7.8077886944852395</v>
      </c>
      <c r="S438">
        <f t="shared" si="37"/>
        <v>-4.0376905175046648E-2</v>
      </c>
      <c r="T438">
        <f t="shared" si="40"/>
        <v>4.2864664771528557E-4</v>
      </c>
      <c r="U438" s="3">
        <f t="shared" si="38"/>
        <v>3.9515247414475039</v>
      </c>
    </row>
    <row r="439" spans="1:21" x14ac:dyDescent="0.3">
      <c r="A439" s="1">
        <v>38856</v>
      </c>
      <c r="B439">
        <v>951.59400000000005</v>
      </c>
      <c r="C439">
        <v>7.3250000000000002</v>
      </c>
      <c r="F439">
        <f t="shared" si="36"/>
        <v>1.2708397034977992E-2</v>
      </c>
      <c r="G439">
        <f t="shared" si="39"/>
        <v>2.3190443980705369E-4</v>
      </c>
      <c r="H439" s="3">
        <f t="shared" si="41"/>
        <v>7.6727631624140624</v>
      </c>
      <c r="S439">
        <f t="shared" si="37"/>
        <v>-6.3209011762886708E-2</v>
      </c>
      <c r="T439">
        <f t="shared" si="40"/>
        <v>6.1499374511226376E-4</v>
      </c>
      <c r="U439" s="3">
        <f t="shared" si="38"/>
        <v>0.89728089384108589</v>
      </c>
    </row>
    <row r="440" spans="1:21" x14ac:dyDescent="0.3">
      <c r="A440" s="1">
        <v>38863</v>
      </c>
      <c r="B440">
        <v>972.79399999999998</v>
      </c>
      <c r="C440">
        <v>7.3042999999999996</v>
      </c>
      <c r="F440">
        <f t="shared" si="36"/>
        <v>-2.8299390695052376E-3</v>
      </c>
      <c r="G440">
        <f t="shared" si="39"/>
        <v>2.2705844678387959E-4</v>
      </c>
      <c r="H440" s="3">
        <f t="shared" si="41"/>
        <v>8.3550322015952538</v>
      </c>
      <c r="S440">
        <f t="shared" si="37"/>
        <v>2.2033870191038477E-2</v>
      </c>
      <c r="T440">
        <f t="shared" si="40"/>
        <v>1.0942175261701771E-3</v>
      </c>
      <c r="U440" s="3">
        <f t="shared" si="38"/>
        <v>6.3740275307944678</v>
      </c>
    </row>
    <row r="441" spans="1:21" x14ac:dyDescent="0.3">
      <c r="A441" s="1">
        <v>38870</v>
      </c>
      <c r="B441">
        <v>954.69100000000003</v>
      </c>
      <c r="C441">
        <v>7.1298000000000004</v>
      </c>
      <c r="F441">
        <f t="shared" si="36"/>
        <v>-2.4180032291727185E-2</v>
      </c>
      <c r="G441">
        <f t="shared" si="39"/>
        <v>2.089934763320444E-4</v>
      </c>
      <c r="H441" s="3">
        <f t="shared" si="41"/>
        <v>5.6756371276285478</v>
      </c>
      <c r="S441">
        <f t="shared" si="37"/>
        <v>-1.8784615515316322E-2</v>
      </c>
      <c r="T441">
        <f t="shared" si="40"/>
        <v>1.0022026551220775E-3</v>
      </c>
      <c r="U441" s="3">
        <f t="shared" si="38"/>
        <v>6.5534687906842759</v>
      </c>
    </row>
    <row r="442" spans="1:21" x14ac:dyDescent="0.3">
      <c r="A442" s="1">
        <v>38877</v>
      </c>
      <c r="B442">
        <v>917.505</v>
      </c>
      <c r="C442">
        <v>7.2838000000000003</v>
      </c>
      <c r="F442">
        <f t="shared" si="36"/>
        <v>2.1369520505534007E-2</v>
      </c>
      <c r="G442">
        <f t="shared" si="39"/>
        <v>2.4744691158571844E-4</v>
      </c>
      <c r="H442" s="3">
        <f t="shared" si="41"/>
        <v>6.4588422558643748</v>
      </c>
      <c r="S442">
        <f t="shared" si="37"/>
        <v>-3.972969840925053E-2</v>
      </c>
      <c r="T442">
        <f t="shared" si="40"/>
        <v>9.0850571514391044E-4</v>
      </c>
      <c r="U442" s="3">
        <f t="shared" si="38"/>
        <v>5.2662971547124817</v>
      </c>
    </row>
    <row r="443" spans="1:21" x14ac:dyDescent="0.3">
      <c r="A443" s="1">
        <v>38884</v>
      </c>
      <c r="B443">
        <v>909.79200000000003</v>
      </c>
      <c r="C443">
        <v>7.3319999999999999</v>
      </c>
      <c r="F443">
        <f t="shared" si="36"/>
        <v>6.5956259300260093E-3</v>
      </c>
      <c r="G443">
        <f t="shared" si="39"/>
        <v>2.6684300939678083E-4</v>
      </c>
      <c r="H443" s="3">
        <f t="shared" si="41"/>
        <v>8.065824303517207</v>
      </c>
      <c r="S443">
        <f t="shared" si="37"/>
        <v>-8.4420275492628725E-3</v>
      </c>
      <c r="T443">
        <f t="shared" si="40"/>
        <v>1.0009652080890036E-3</v>
      </c>
      <c r="U443" s="3">
        <f t="shared" si="38"/>
        <v>6.8355914292186153</v>
      </c>
    </row>
    <row r="444" spans="1:21" x14ac:dyDescent="0.3">
      <c r="A444" s="1">
        <v>38891</v>
      </c>
      <c r="B444">
        <v>928.72299999999996</v>
      </c>
      <c r="C444">
        <v>7.3712999999999997</v>
      </c>
      <c r="F444">
        <f t="shared" si="36"/>
        <v>5.345751442169101E-3</v>
      </c>
      <c r="G444">
        <f t="shared" si="39"/>
        <v>2.4452645614070909E-4</v>
      </c>
      <c r="H444" s="3">
        <f t="shared" si="41"/>
        <v>8.1993201106332592</v>
      </c>
      <c r="S444">
        <f t="shared" si="37"/>
        <v>2.0594522321059336E-2</v>
      </c>
      <c r="T444">
        <f t="shared" si="40"/>
        <v>8.6861110721143193E-4</v>
      </c>
      <c r="U444" s="3">
        <f t="shared" si="38"/>
        <v>6.5603247832586842</v>
      </c>
    </row>
    <row r="445" spans="1:21" x14ac:dyDescent="0.3">
      <c r="A445" s="1">
        <v>38898</v>
      </c>
      <c r="B445">
        <v>956.48900000000003</v>
      </c>
      <c r="C445">
        <v>7.1988000000000003</v>
      </c>
      <c r="F445">
        <f t="shared" si="36"/>
        <v>-2.3679735954716917E-2</v>
      </c>
      <c r="G445">
        <f t="shared" si="39"/>
        <v>2.2505377061668162E-4</v>
      </c>
      <c r="H445" s="3">
        <f t="shared" si="41"/>
        <v>5.9076337665453327</v>
      </c>
      <c r="S445">
        <f t="shared" si="37"/>
        <v>2.9458764275856131E-2</v>
      </c>
      <c r="T445">
        <f t="shared" si="40"/>
        <v>8.0890021558033016E-4</v>
      </c>
      <c r="U445" s="3">
        <f t="shared" si="38"/>
        <v>6.0469971111261573</v>
      </c>
    </row>
    <row r="446" spans="1:21" x14ac:dyDescent="0.3">
      <c r="A446" s="1">
        <v>38905</v>
      </c>
      <c r="B446">
        <v>949.62400000000002</v>
      </c>
      <c r="C446">
        <v>7.1393000000000004</v>
      </c>
      <c r="F446">
        <f t="shared" si="36"/>
        <v>-8.2996131352619171E-3</v>
      </c>
      <c r="G446">
        <f t="shared" si="39"/>
        <v>2.5826652156300453E-4</v>
      </c>
      <c r="H446" s="3">
        <f t="shared" si="41"/>
        <v>7.9948033882823824</v>
      </c>
      <c r="S446">
        <f t="shared" si="37"/>
        <v>-7.2031717772337613E-3</v>
      </c>
      <c r="T446">
        <f t="shared" si="40"/>
        <v>8.2124269515634408E-4</v>
      </c>
      <c r="U446" s="3">
        <f t="shared" si="38"/>
        <v>7.0415124063786747</v>
      </c>
    </row>
    <row r="447" spans="1:21" x14ac:dyDescent="0.3">
      <c r="A447" s="1">
        <v>38912</v>
      </c>
      <c r="B447">
        <v>906.05499999999995</v>
      </c>
      <c r="C447">
        <v>7.2675000000000001</v>
      </c>
      <c r="F447">
        <f t="shared" si="36"/>
        <v>1.7797621121245201E-2</v>
      </c>
      <c r="G447">
        <f t="shared" si="39"/>
        <v>2.3990840752070137E-4</v>
      </c>
      <c r="H447" s="3">
        <f t="shared" si="41"/>
        <v>7.01493563968031</v>
      </c>
      <c r="S447">
        <f t="shared" si="37"/>
        <v>-4.6966106173389539E-2</v>
      </c>
      <c r="T447">
        <f t="shared" si="40"/>
        <v>7.186952280602225E-4</v>
      </c>
      <c r="U447" s="3">
        <f t="shared" si="38"/>
        <v>4.168879107382006</v>
      </c>
    </row>
    <row r="448" spans="1:21" x14ac:dyDescent="0.3">
      <c r="A448" s="1">
        <v>38919</v>
      </c>
      <c r="B448">
        <v>914.60199999999998</v>
      </c>
      <c r="C448">
        <v>7.2803000000000004</v>
      </c>
      <c r="F448">
        <f t="shared" si="36"/>
        <v>1.7597166998505138E-3</v>
      </c>
      <c r="G448">
        <f t="shared" si="39"/>
        <v>2.4784628145906962E-4</v>
      </c>
      <c r="H448" s="3">
        <f t="shared" si="41"/>
        <v>8.2902077907116158</v>
      </c>
      <c r="S448">
        <f t="shared" si="37"/>
        <v>9.3889873676829931E-3</v>
      </c>
      <c r="T448">
        <f t="shared" si="40"/>
        <v>9.3208379988637849E-4</v>
      </c>
      <c r="U448" s="3">
        <f t="shared" si="38"/>
        <v>6.8835114831688884</v>
      </c>
    </row>
    <row r="449" spans="1:21" x14ac:dyDescent="0.3">
      <c r="A449" s="1">
        <v>38926</v>
      </c>
      <c r="B449">
        <v>955.05499999999995</v>
      </c>
      <c r="C449">
        <v>7.2263000000000002</v>
      </c>
      <c r="F449">
        <f t="shared" si="36"/>
        <v>-7.4449215420051042E-3</v>
      </c>
      <c r="G449">
        <f t="shared" si="39"/>
        <v>2.2539964475554427E-4</v>
      </c>
      <c r="H449" s="3">
        <f t="shared" si="41"/>
        <v>8.1517307226487663</v>
      </c>
      <c r="S449">
        <f t="shared" si="37"/>
        <v>4.327993247556379E-2</v>
      </c>
      <c r="T449">
        <f t="shared" si="40"/>
        <v>8.1451064735786507E-4</v>
      </c>
      <c r="U449" s="3">
        <f t="shared" si="38"/>
        <v>4.8131955328004015</v>
      </c>
    </row>
    <row r="450" spans="1:21" x14ac:dyDescent="0.3">
      <c r="A450" s="1">
        <v>38933</v>
      </c>
      <c r="B450">
        <v>944.96500000000003</v>
      </c>
      <c r="C450">
        <v>7.1393000000000004</v>
      </c>
      <c r="F450">
        <f t="shared" si="36"/>
        <v>-1.2112416279090746E-2</v>
      </c>
      <c r="G450">
        <f t="shared" si="39"/>
        <v>2.1201486142765214E-4</v>
      </c>
      <c r="H450" s="3">
        <f t="shared" si="41"/>
        <v>7.7668714287021974</v>
      </c>
      <c r="S450">
        <f t="shared" si="37"/>
        <v>-1.062104067461518E-2</v>
      </c>
      <c r="T450">
        <f t="shared" si="40"/>
        <v>9.6464960262980081E-4</v>
      </c>
      <c r="U450" s="3">
        <f t="shared" si="38"/>
        <v>6.8268052342240502</v>
      </c>
    </row>
    <row r="451" spans="1:21" x14ac:dyDescent="0.3">
      <c r="A451" s="1">
        <v>38940</v>
      </c>
      <c r="B451">
        <v>937.12800000000004</v>
      </c>
      <c r="C451">
        <v>7.2282999999999999</v>
      </c>
      <c r="F451">
        <f t="shared" si="36"/>
        <v>1.2389144796346422E-2</v>
      </c>
      <c r="G451">
        <f t="shared" si="39"/>
        <v>2.0956618827077631E-4</v>
      </c>
      <c r="H451" s="3">
        <f t="shared" si="41"/>
        <v>7.7380488288664333</v>
      </c>
      <c r="S451">
        <f t="shared" si="37"/>
        <v>-8.3280106722034737E-3</v>
      </c>
      <c r="T451">
        <f t="shared" si="40"/>
        <v>8.4459454831789353E-4</v>
      </c>
      <c r="U451" s="3">
        <f t="shared" si="38"/>
        <v>6.9945366438167307</v>
      </c>
    </row>
    <row r="452" spans="1:21" x14ac:dyDescent="0.3">
      <c r="A452" s="1">
        <v>38947</v>
      </c>
      <c r="B452">
        <v>978.14599999999996</v>
      </c>
      <c r="C452">
        <v>7.1733000000000002</v>
      </c>
      <c r="F452">
        <f t="shared" ref="F452:F515" si="42">LN(C452/C451)</f>
        <v>-7.6380773514665382E-3</v>
      </c>
      <c r="G452">
        <f t="shared" si="39"/>
        <v>2.0820474558223568E-4</v>
      </c>
      <c r="H452" s="3">
        <f t="shared" si="41"/>
        <v>8.1967825765462763</v>
      </c>
      <c r="S452">
        <f t="shared" ref="S452:S515" si="43">LN(B452/B451)</f>
        <v>4.2839064047996374E-2</v>
      </c>
      <c r="T452">
        <f t="shared" si="40"/>
        <v>7.4023866304904888E-4</v>
      </c>
      <c r="U452" s="3">
        <f t="shared" ref="U452:U515" si="44">-LN(T452)-S452*S452/T452</f>
        <v>4.7293572038558036</v>
      </c>
    </row>
    <row r="453" spans="1:21" x14ac:dyDescent="0.3">
      <c r="A453" s="1">
        <v>38954</v>
      </c>
      <c r="B453">
        <v>972.58500000000004</v>
      </c>
      <c r="C453">
        <v>7.2610999999999999</v>
      </c>
      <c r="F453">
        <f t="shared" si="42"/>
        <v>1.2165532736429951E-2</v>
      </c>
      <c r="G453">
        <f t="shared" ref="G453:G516" si="45">$L$3+$M$3*G452+($N$3)*F452^2</f>
        <v>1.9833844362851218E-4</v>
      </c>
      <c r="H453" s="3">
        <f t="shared" si="41"/>
        <v>7.7793354729160171</v>
      </c>
      <c r="S453">
        <f t="shared" si="43"/>
        <v>-5.7014678745096045E-3</v>
      </c>
      <c r="T453">
        <f t="shared" ref="T453:T516" si="46">$Y$3+$Z$3*T452+($AA$3)*S452^2</f>
        <v>8.9855915930689726E-4</v>
      </c>
      <c r="U453" s="3">
        <f t="shared" si="44"/>
        <v>6.9785414999253037</v>
      </c>
    </row>
    <row r="454" spans="1:21" x14ac:dyDescent="0.3">
      <c r="A454" s="1">
        <v>38961</v>
      </c>
      <c r="B454">
        <v>997.56700000000001</v>
      </c>
      <c r="C454">
        <v>7.2587000000000002</v>
      </c>
      <c r="F454">
        <f t="shared" si="42"/>
        <v>-3.3058306889308022E-4</v>
      </c>
      <c r="G454">
        <f t="shared" si="45"/>
        <v>1.9859365233174895E-4</v>
      </c>
      <c r="H454" s="3">
        <f t="shared" ref="H454:H517" si="47">-LN(G454)-F454*F454/G454</f>
        <v>8.5236994735796081</v>
      </c>
      <c r="S454">
        <f t="shared" si="43"/>
        <v>2.5361839156053247E-2</v>
      </c>
      <c r="T454">
        <f t="shared" si="46"/>
        <v>7.7936188892134464E-4</v>
      </c>
      <c r="U454" s="3">
        <f t="shared" si="44"/>
        <v>6.3317151524870132</v>
      </c>
    </row>
    <row r="455" spans="1:21" x14ac:dyDescent="0.3">
      <c r="A455" s="1">
        <v>38968</v>
      </c>
      <c r="B455">
        <v>999.07899999999995</v>
      </c>
      <c r="C455">
        <v>7.3611000000000004</v>
      </c>
      <c r="F455">
        <f t="shared" si="42"/>
        <v>1.400862865294525E-2</v>
      </c>
      <c r="G455">
        <f t="shared" si="45"/>
        <v>1.8518169931846335E-4</v>
      </c>
      <c r="H455" s="3">
        <f t="shared" si="47"/>
        <v>7.5344480541101433</v>
      </c>
      <c r="S455">
        <f t="shared" si="43"/>
        <v>1.5145401728926746E-3</v>
      </c>
      <c r="T455">
        <f t="shared" si="46"/>
        <v>7.6603222082490257E-4</v>
      </c>
      <c r="U455" s="3">
        <f t="shared" si="44"/>
        <v>7.1712918926630156</v>
      </c>
    </row>
    <row r="456" spans="1:21" x14ac:dyDescent="0.3">
      <c r="A456" s="1">
        <v>38975</v>
      </c>
      <c r="B456">
        <v>1025.473</v>
      </c>
      <c r="C456">
        <v>7.2827000000000002</v>
      </c>
      <c r="F456">
        <f t="shared" si="42"/>
        <v>-1.0707705524197928E-2</v>
      </c>
      <c r="G456">
        <f t="shared" si="45"/>
        <v>1.9236625256355467E-4</v>
      </c>
      <c r="H456" s="3">
        <f t="shared" si="47"/>
        <v>7.9600851554497307</v>
      </c>
      <c r="S456">
        <f t="shared" si="43"/>
        <v>2.6075393944598686E-2</v>
      </c>
      <c r="T456">
        <f t="shared" si="46"/>
        <v>6.6661607302703904E-4</v>
      </c>
      <c r="U456" s="3">
        <f t="shared" si="44"/>
        <v>6.2933296206421225</v>
      </c>
    </row>
    <row r="457" spans="1:21" x14ac:dyDescent="0.3">
      <c r="A457" s="1">
        <v>38982</v>
      </c>
      <c r="B457">
        <v>1028.6880000000001</v>
      </c>
      <c r="C457">
        <v>7.2417999999999996</v>
      </c>
      <c r="F457">
        <f t="shared" si="42"/>
        <v>-5.6318782891859589E-3</v>
      </c>
      <c r="G457">
        <f t="shared" si="45"/>
        <v>1.9067964751981996E-4</v>
      </c>
      <c r="H457" s="3">
        <f t="shared" si="47"/>
        <v>8.3985736758131324</v>
      </c>
      <c r="S457">
        <f t="shared" si="43"/>
        <v>3.1302343147840582E-3</v>
      </c>
      <c r="T457">
        <f t="shared" si="46"/>
        <v>6.7873170270361569E-4</v>
      </c>
      <c r="U457" s="3">
        <f t="shared" si="44"/>
        <v>7.2808483556406305</v>
      </c>
    </row>
    <row r="458" spans="1:21" x14ac:dyDescent="0.3">
      <c r="A458" s="1">
        <v>38989</v>
      </c>
      <c r="B458">
        <v>1039.3440000000001</v>
      </c>
      <c r="C458">
        <v>7.3308</v>
      </c>
      <c r="F458">
        <f t="shared" si="42"/>
        <v>1.2214856179957653E-2</v>
      </c>
      <c r="G458">
        <f t="shared" si="45"/>
        <v>1.8167438357714977E-4</v>
      </c>
      <c r="H458" s="3">
        <f t="shared" si="47"/>
        <v>7.792030131128163</v>
      </c>
      <c r="S458">
        <f t="shared" si="43"/>
        <v>1.0305541025613934E-2</v>
      </c>
      <c r="T458">
        <f t="shared" si="46"/>
        <v>5.9613031447723684E-4</v>
      </c>
      <c r="U458" s="3">
        <f t="shared" si="44"/>
        <v>7.2468952939845108</v>
      </c>
    </row>
    <row r="459" spans="1:21" x14ac:dyDescent="0.3">
      <c r="A459" s="1">
        <v>38996</v>
      </c>
      <c r="B459">
        <v>1059.8230000000001</v>
      </c>
      <c r="C459">
        <v>7.3650000000000002</v>
      </c>
      <c r="F459">
        <f t="shared" si="42"/>
        <v>4.6543994530090036E-3</v>
      </c>
      <c r="G459">
        <f t="shared" si="45"/>
        <v>1.8519018636751417E-4</v>
      </c>
      <c r="H459" s="3">
        <f t="shared" si="47"/>
        <v>8.4771478406746166</v>
      </c>
      <c r="S459">
        <f t="shared" si="43"/>
        <v>1.9512168145092303E-2</v>
      </c>
      <c r="T459">
        <f t="shared" si="46"/>
        <v>5.417693297853776E-4</v>
      </c>
      <c r="U459" s="3">
        <f t="shared" si="44"/>
        <v>6.8179270503804696</v>
      </c>
    </row>
    <row r="460" spans="1:21" x14ac:dyDescent="0.3">
      <c r="A460" s="1">
        <v>39003</v>
      </c>
      <c r="B460">
        <v>1092.117</v>
      </c>
      <c r="C460">
        <v>7.4103000000000003</v>
      </c>
      <c r="F460">
        <f t="shared" si="42"/>
        <v>6.1318744038323667E-3</v>
      </c>
      <c r="G460">
        <f t="shared" si="45"/>
        <v>1.7629663961182395E-4</v>
      </c>
      <c r="H460" s="3">
        <f t="shared" si="47"/>
        <v>8.4300662934321799</v>
      </c>
      <c r="S460">
        <f t="shared" si="43"/>
        <v>3.001610139147121E-2</v>
      </c>
      <c r="T460">
        <f t="shared" si="46"/>
        <v>5.3513763583438155E-4</v>
      </c>
      <c r="U460" s="3">
        <f t="shared" si="44"/>
        <v>5.849370474678329</v>
      </c>
    </row>
    <row r="461" spans="1:21" x14ac:dyDescent="0.3">
      <c r="A461" s="1">
        <v>39010</v>
      </c>
      <c r="B461">
        <v>1094.22</v>
      </c>
      <c r="C461">
        <v>7.3019999999999996</v>
      </c>
      <c r="F461">
        <f t="shared" si="42"/>
        <v>-1.4722641084980932E-2</v>
      </c>
      <c r="G461">
        <f t="shared" si="45"/>
        <v>1.7055170928472144E-4</v>
      </c>
      <c r="H461" s="3">
        <f t="shared" si="47"/>
        <v>7.4055603402553141</v>
      </c>
      <c r="S461">
        <f t="shared" si="43"/>
        <v>1.9237662341886153E-3</v>
      </c>
      <c r="T461">
        <f t="shared" si="46"/>
        <v>6.0153641170495025E-4</v>
      </c>
      <c r="U461" s="3">
        <f t="shared" si="44"/>
        <v>7.4098711163013089</v>
      </c>
    </row>
    <row r="462" spans="1:21" x14ac:dyDescent="0.3">
      <c r="A462" s="1">
        <v>39017</v>
      </c>
      <c r="B462">
        <v>1088.299</v>
      </c>
      <c r="C462">
        <v>7.2275</v>
      </c>
      <c r="F462">
        <f t="shared" si="42"/>
        <v>-1.0255088325080982E-2</v>
      </c>
      <c r="G462">
        <f t="shared" si="45"/>
        <v>1.8239076722007606E-4</v>
      </c>
      <c r="H462" s="3">
        <f t="shared" si="47"/>
        <v>8.0327573444758062</v>
      </c>
      <c r="S462">
        <f t="shared" si="43"/>
        <v>-5.4258538194858303E-3</v>
      </c>
      <c r="T462">
        <f t="shared" si="46"/>
        <v>5.3204529127905467E-4</v>
      </c>
      <c r="U462" s="3">
        <f t="shared" si="44"/>
        <v>7.4834485105399908</v>
      </c>
    </row>
    <row r="463" spans="1:21" x14ac:dyDescent="0.3">
      <c r="A463" s="1">
        <v>39024</v>
      </c>
      <c r="B463">
        <v>1084.8620000000001</v>
      </c>
      <c r="C463">
        <v>7.1985000000000001</v>
      </c>
      <c r="F463">
        <f t="shared" si="42"/>
        <v>-4.0205239240912608E-3</v>
      </c>
      <c r="G463">
        <f t="shared" si="45"/>
        <v>1.8171599934504597E-4</v>
      </c>
      <c r="H463" s="3">
        <f t="shared" si="47"/>
        <v>8.524110170138723</v>
      </c>
      <c r="S463">
        <f t="shared" si="43"/>
        <v>-3.1631368920413518E-3</v>
      </c>
      <c r="T463">
        <f t="shared" si="46"/>
        <v>4.7866779200394052E-4</v>
      </c>
      <c r="U463" s="3">
        <f t="shared" si="44"/>
        <v>7.6236010758309201</v>
      </c>
    </row>
    <row r="464" spans="1:21" x14ac:dyDescent="0.3">
      <c r="A464" s="1">
        <v>39031</v>
      </c>
      <c r="B464">
        <v>1099.3720000000001</v>
      </c>
      <c r="C464">
        <v>7.0834000000000001</v>
      </c>
      <c r="F464">
        <f t="shared" si="42"/>
        <v>-1.6118652561541238E-2</v>
      </c>
      <c r="G464">
        <f t="shared" si="45"/>
        <v>1.7297277328934279E-4</v>
      </c>
      <c r="H464" s="3">
        <f t="shared" si="47"/>
        <v>7.1603425068923414</v>
      </c>
      <c r="S464">
        <f t="shared" si="43"/>
        <v>1.3286317719635841E-2</v>
      </c>
      <c r="T464">
        <f t="shared" si="46"/>
        <v>4.3225427633302414E-4</v>
      </c>
      <c r="U464" s="3">
        <f t="shared" si="44"/>
        <v>7.3381113646490705</v>
      </c>
    </row>
    <row r="465" spans="1:21" x14ac:dyDescent="0.3">
      <c r="A465" s="1">
        <v>39038</v>
      </c>
      <c r="B465">
        <v>1098.817</v>
      </c>
      <c r="C465">
        <v>7.0754000000000001</v>
      </c>
      <c r="F465">
        <f t="shared" si="42"/>
        <v>-1.1300393891185416E-3</v>
      </c>
      <c r="G465">
        <f t="shared" si="45"/>
        <v>1.8831901368688314E-4</v>
      </c>
      <c r="H465" s="3">
        <f t="shared" si="47"/>
        <v>8.5705921636375386</v>
      </c>
      <c r="S465">
        <f t="shared" si="43"/>
        <v>-5.0496114009593719E-4</v>
      </c>
      <c r="T465">
        <f t="shared" si="46"/>
        <v>4.1722167764788904E-4</v>
      </c>
      <c r="U465" s="3">
        <f t="shared" si="44"/>
        <v>7.7812817246041961</v>
      </c>
    </row>
    <row r="466" spans="1:21" x14ac:dyDescent="0.3">
      <c r="A466" s="1">
        <v>39045</v>
      </c>
      <c r="B466">
        <v>1089.7539999999999</v>
      </c>
      <c r="C466">
        <v>6.9027000000000003</v>
      </c>
      <c r="F466">
        <f t="shared" si="42"/>
        <v>-2.4711339622153342E-2</v>
      </c>
      <c r="G466">
        <f t="shared" si="45"/>
        <v>1.7695671369272531E-4</v>
      </c>
      <c r="H466" s="3">
        <f t="shared" si="47"/>
        <v>5.188759759370452</v>
      </c>
      <c r="S466">
        <f t="shared" si="43"/>
        <v>-8.2821638463994058E-3</v>
      </c>
      <c r="T466">
        <f t="shared" si="46"/>
        <v>3.805675659920719E-4</v>
      </c>
      <c r="U466" s="3">
        <f t="shared" si="44"/>
        <v>7.6936048806711623</v>
      </c>
    </row>
    <row r="467" spans="1:21" x14ac:dyDescent="0.3">
      <c r="A467" s="1">
        <v>39052</v>
      </c>
      <c r="B467">
        <v>1059.837</v>
      </c>
      <c r="C467">
        <v>6.7638999999999996</v>
      </c>
      <c r="F467">
        <f t="shared" si="42"/>
        <v>-2.0312992635802239E-2</v>
      </c>
      <c r="G467">
        <f t="shared" si="45"/>
        <v>2.2385786807213367E-4</v>
      </c>
      <c r="H467" s="3">
        <f t="shared" si="47"/>
        <v>6.5612865053953247</v>
      </c>
      <c r="S467">
        <f t="shared" si="43"/>
        <v>-2.7836859981571805E-2</v>
      </c>
      <c r="T467">
        <f t="shared" si="46"/>
        <v>3.5997414599998391E-4</v>
      </c>
      <c r="U467" s="3">
        <f t="shared" si="44"/>
        <v>5.7768493799182377</v>
      </c>
    </row>
    <row r="468" spans="1:21" x14ac:dyDescent="0.3">
      <c r="A468" s="1">
        <v>39059</v>
      </c>
      <c r="B468">
        <v>1095.931</v>
      </c>
      <c r="C468">
        <v>6.8655999999999997</v>
      </c>
      <c r="F468">
        <f t="shared" si="42"/>
        <v>1.492378847946569E-2</v>
      </c>
      <c r="G468">
        <f t="shared" si="45"/>
        <v>2.4365736657412787E-4</v>
      </c>
      <c r="H468" s="3">
        <f t="shared" si="47"/>
        <v>7.4056793052309562</v>
      </c>
      <c r="S468">
        <f t="shared" si="43"/>
        <v>3.3489107624919016E-2</v>
      </c>
      <c r="T468">
        <f t="shared" si="46"/>
        <v>4.406239715491666E-4</v>
      </c>
      <c r="U468" s="3">
        <f t="shared" si="44"/>
        <v>5.182018412703906</v>
      </c>
    </row>
    <row r="469" spans="1:21" x14ac:dyDescent="0.3">
      <c r="A469" s="1">
        <v>39066</v>
      </c>
      <c r="B469">
        <v>1139.0530000000001</v>
      </c>
      <c r="C469">
        <v>6.9200999999999997</v>
      </c>
      <c r="F469">
        <f t="shared" si="42"/>
        <v>7.9067851370943059E-3</v>
      </c>
      <c r="G469">
        <f t="shared" si="45"/>
        <v>2.4222707013991251E-4</v>
      </c>
      <c r="H469" s="3">
        <f t="shared" si="47"/>
        <v>8.0675413874474629</v>
      </c>
      <c r="S469">
        <f t="shared" si="43"/>
        <v>3.8592985088497907E-2</v>
      </c>
      <c r="T469">
        <f t="shared" si="46"/>
        <v>5.5455780058318201E-4</v>
      </c>
      <c r="U469" s="3">
        <f t="shared" si="44"/>
        <v>4.8115626760717038</v>
      </c>
    </row>
    <row r="470" spans="1:21" x14ac:dyDescent="0.3">
      <c r="A470" s="1">
        <v>39073</v>
      </c>
      <c r="B470">
        <v>1141.4849999999999</v>
      </c>
      <c r="C470">
        <v>6.8452999999999999</v>
      </c>
      <c r="F470">
        <f t="shared" si="42"/>
        <v>-1.0867935000811749E-2</v>
      </c>
      <c r="G470">
        <f t="shared" si="45"/>
        <v>2.2631448848781248E-4</v>
      </c>
      <c r="H470" s="3">
        <f t="shared" si="47"/>
        <v>7.8716917019158403</v>
      </c>
      <c r="S470">
        <f t="shared" si="43"/>
        <v>2.1328308687896588E-3</v>
      </c>
      <c r="T470">
        <f t="shared" si="46"/>
        <v>6.986965704777415E-4</v>
      </c>
      <c r="U470" s="3">
        <f t="shared" si="44"/>
        <v>7.2597833527284692</v>
      </c>
    </row>
    <row r="471" spans="1:21" x14ac:dyDescent="0.3">
      <c r="A471" s="1">
        <v>39080</v>
      </c>
      <c r="B471">
        <v>1147.269</v>
      </c>
      <c r="C471">
        <v>6.8452999999999999</v>
      </c>
      <c r="F471">
        <f t="shared" si="42"/>
        <v>0</v>
      </c>
      <c r="G471">
        <f t="shared" si="45"/>
        <v>2.1852930753882543E-4</v>
      </c>
      <c r="H471" s="3">
        <f>-LN(G471)-F471*F471/G471</f>
        <v>8.4285904218108616</v>
      </c>
      <c r="S471">
        <f t="shared" si="43"/>
        <v>5.0542892011018574E-3</v>
      </c>
      <c r="T471">
        <f t="shared" si="46"/>
        <v>6.1176195313988044E-4</v>
      </c>
      <c r="U471" s="3">
        <f t="shared" si="44"/>
        <v>7.3574095067006891</v>
      </c>
    </row>
    <row r="472" spans="1:21" x14ac:dyDescent="0.3">
      <c r="A472" s="1">
        <v>39087</v>
      </c>
      <c r="B472">
        <v>1147.2190000000001</v>
      </c>
      <c r="C472">
        <v>6.9615</v>
      </c>
      <c r="F472">
        <f t="shared" si="42"/>
        <v>1.6832682975797507E-2</v>
      </c>
      <c r="G472">
        <f t="shared" si="45"/>
        <v>2.0133903425424249E-4</v>
      </c>
      <c r="H472" s="3">
        <f>-LN(G472)-F472*F472/G472</f>
        <v>7.103246193836636</v>
      </c>
      <c r="S472">
        <f t="shared" si="43"/>
        <v>-4.3582707783032823E-5</v>
      </c>
      <c r="T472">
        <f t="shared" si="46"/>
        <v>5.4343890446749432E-4</v>
      </c>
      <c r="U472" s="3">
        <f t="shared" si="44"/>
        <v>7.5175897737594317</v>
      </c>
    </row>
    <row r="473" spans="1:21" x14ac:dyDescent="0.3">
      <c r="A473" s="1">
        <v>39094</v>
      </c>
      <c r="B473">
        <v>1159.4559999999999</v>
      </c>
      <c r="C473">
        <v>7.0285000000000002</v>
      </c>
      <c r="F473">
        <f t="shared" si="42"/>
        <v>9.5783434224803472E-3</v>
      </c>
      <c r="G473">
        <f t="shared" si="45"/>
        <v>2.1349011829328721E-4</v>
      </c>
      <c r="H473" s="3">
        <f t="shared" si="47"/>
        <v>8.0221827308162883</v>
      </c>
      <c r="S473">
        <f t="shared" si="43"/>
        <v>1.061017681208631E-2</v>
      </c>
      <c r="T473">
        <f t="shared" si="46"/>
        <v>4.8393751654691167E-4</v>
      </c>
      <c r="U473" s="3">
        <f t="shared" si="44"/>
        <v>7.4009299907192068</v>
      </c>
    </row>
    <row r="474" spans="1:21" x14ac:dyDescent="0.3">
      <c r="A474" s="1">
        <v>39101</v>
      </c>
      <c r="B474">
        <v>1180.5709999999999</v>
      </c>
      <c r="C474">
        <v>7.0229999999999997</v>
      </c>
      <c r="F474">
        <f t="shared" si="42"/>
        <v>-7.8283461280023129E-4</v>
      </c>
      <c r="G474">
        <f t="shared" si="45"/>
        <v>2.0570090546046313E-4</v>
      </c>
      <c r="H474" s="3">
        <f t="shared" si="47"/>
        <v>8.486108130814868</v>
      </c>
      <c r="S474">
        <f t="shared" si="43"/>
        <v>1.8047290139317156E-2</v>
      </c>
      <c r="T474">
        <f t="shared" si="46"/>
        <v>4.5073387016821053E-4</v>
      </c>
      <c r="U474" s="3">
        <f t="shared" si="44"/>
        <v>6.9820237484027894</v>
      </c>
    </row>
    <row r="475" spans="1:21" x14ac:dyDescent="0.3">
      <c r="A475" s="1">
        <v>39108</v>
      </c>
      <c r="B475">
        <v>1177.3510000000001</v>
      </c>
      <c r="C475">
        <v>7.0350999999999999</v>
      </c>
      <c r="F475">
        <f t="shared" si="42"/>
        <v>1.7214279295223445E-3</v>
      </c>
      <c r="G475">
        <f t="shared" si="45"/>
        <v>1.9099190296911081E-4</v>
      </c>
      <c r="H475" s="3">
        <f t="shared" si="47"/>
        <v>8.5477641323123024</v>
      </c>
      <c r="S475">
        <f t="shared" si="43"/>
        <v>-2.7312201180946941E-3</v>
      </c>
      <c r="T475">
        <f t="shared" si="46"/>
        <v>4.5295896537155634E-4</v>
      </c>
      <c r="U475" s="3">
        <f t="shared" si="44"/>
        <v>7.6832405017396415</v>
      </c>
    </row>
    <row r="476" spans="1:21" x14ac:dyDescent="0.3">
      <c r="A476" s="1">
        <v>39115</v>
      </c>
      <c r="B476">
        <v>1187.0909999999999</v>
      </c>
      <c r="C476">
        <v>6.9904000000000002</v>
      </c>
      <c r="F476">
        <f t="shared" si="42"/>
        <v>-6.374125891371275E-3</v>
      </c>
      <c r="G476">
        <f t="shared" si="45"/>
        <v>1.792796605805575E-4</v>
      </c>
      <c r="H476" s="3">
        <f t="shared" si="47"/>
        <v>8.3999373510695037</v>
      </c>
      <c r="S476">
        <f t="shared" si="43"/>
        <v>8.2387769239398202E-3</v>
      </c>
      <c r="T476">
        <f t="shared" si="46"/>
        <v>4.1084050961285939E-4</v>
      </c>
      <c r="U476" s="3">
        <f t="shared" si="44"/>
        <v>7.6320894256256713</v>
      </c>
    </row>
    <row r="477" spans="1:21" x14ac:dyDescent="0.3">
      <c r="A477" s="1">
        <v>39122</v>
      </c>
      <c r="B477">
        <v>1201.155</v>
      </c>
      <c r="C477">
        <v>7.0018000000000002</v>
      </c>
      <c r="F477">
        <f t="shared" si="42"/>
        <v>1.6294796418638321E-3</v>
      </c>
      <c r="G477">
        <f t="shared" si="45"/>
        <v>1.7324986520929854E-4</v>
      </c>
      <c r="H477" s="3">
        <f t="shared" si="47"/>
        <v>8.6454498337281507</v>
      </c>
      <c r="S477">
        <f t="shared" si="43"/>
        <v>1.1777817340362913E-2</v>
      </c>
      <c r="T477">
        <f t="shared" si="46"/>
        <v>3.846766280782716E-4</v>
      </c>
      <c r="U477" s="3">
        <f t="shared" si="44"/>
        <v>7.5025007727874629</v>
      </c>
    </row>
    <row r="478" spans="1:21" x14ac:dyDescent="0.3">
      <c r="A478" s="1">
        <v>39129</v>
      </c>
      <c r="B478">
        <v>1215.0360000000001</v>
      </c>
      <c r="C478">
        <v>7.0278</v>
      </c>
      <c r="F478">
        <f t="shared" si="42"/>
        <v>3.7064534648487421E-3</v>
      </c>
      <c r="G478">
        <f t="shared" si="45"/>
        <v>1.6486286649188345E-4</v>
      </c>
      <c r="H478" s="3">
        <f t="shared" si="47"/>
        <v>8.6270679088608091</v>
      </c>
      <c r="S478">
        <f t="shared" si="43"/>
        <v>1.1490112095355338E-2</v>
      </c>
      <c r="T478">
        <f t="shared" si="46"/>
        <v>3.7302267244540479E-4</v>
      </c>
      <c r="U478" s="3">
        <f t="shared" si="44"/>
        <v>7.5399446762912987</v>
      </c>
    </row>
    <row r="479" spans="1:21" x14ac:dyDescent="0.3">
      <c r="A479" s="1">
        <v>39136</v>
      </c>
      <c r="B479">
        <v>1218.3230000000001</v>
      </c>
      <c r="C479">
        <v>7.0620000000000003</v>
      </c>
      <c r="F479">
        <f t="shared" si="42"/>
        <v>4.8545851844476878E-3</v>
      </c>
      <c r="G479">
        <f t="shared" si="45"/>
        <v>1.590817559350959E-4</v>
      </c>
      <c r="H479" s="3">
        <f t="shared" si="47"/>
        <v>8.5979483646091381</v>
      </c>
      <c r="S479">
        <f t="shared" si="43"/>
        <v>2.7016169823234925E-3</v>
      </c>
      <c r="T479">
        <f t="shared" si="46"/>
        <v>3.6255072725467153E-4</v>
      </c>
      <c r="U479" s="3">
        <f t="shared" si="44"/>
        <v>7.9022145338683538</v>
      </c>
    </row>
    <row r="480" spans="1:21" x14ac:dyDescent="0.3">
      <c r="A480" s="1">
        <v>39143</v>
      </c>
      <c r="B480">
        <v>1159.5450000000001</v>
      </c>
      <c r="C480">
        <v>7.0362</v>
      </c>
      <c r="F480">
        <f t="shared" si="42"/>
        <v>-3.6600457932579652E-3</v>
      </c>
      <c r="G480">
        <f t="shared" si="45"/>
        <v>1.5529854406880078E-4</v>
      </c>
      <c r="H480" s="3">
        <f t="shared" si="47"/>
        <v>8.6839019575053964</v>
      </c>
      <c r="S480">
        <f t="shared" si="43"/>
        <v>-4.9447636173324691E-2</v>
      </c>
      <c r="T480">
        <f t="shared" si="46"/>
        <v>3.3675032840050869E-4</v>
      </c>
      <c r="U480" s="3">
        <f t="shared" si="44"/>
        <v>0.73539270603746854</v>
      </c>
    </row>
    <row r="481" spans="1:21" x14ac:dyDescent="0.3">
      <c r="A481" s="1">
        <v>39150</v>
      </c>
      <c r="B481">
        <v>1188.8800000000001</v>
      </c>
      <c r="C481">
        <v>7.0945999999999998</v>
      </c>
      <c r="F481">
        <f t="shared" si="42"/>
        <v>8.2656795789888913E-3</v>
      </c>
      <c r="G481">
        <f t="shared" si="45"/>
        <v>1.5129380954301077E-4</v>
      </c>
      <c r="H481" s="3">
        <f t="shared" si="47"/>
        <v>8.3447055286197589</v>
      </c>
      <c r="S481">
        <f t="shared" si="43"/>
        <v>2.4984000675985576E-2</v>
      </c>
      <c r="T481">
        <f t="shared" si="46"/>
        <v>6.522058182136714E-4</v>
      </c>
      <c r="U481" s="3">
        <f t="shared" si="44"/>
        <v>6.3780900833485505</v>
      </c>
    </row>
    <row r="482" spans="1:21" x14ac:dyDescent="0.3">
      <c r="A482" s="1">
        <v>39157</v>
      </c>
      <c r="B482">
        <v>1166.982</v>
      </c>
      <c r="C482">
        <v>6.9619999999999997</v>
      </c>
      <c r="F482">
        <f t="shared" si="42"/>
        <v>-1.8867141902678481E-2</v>
      </c>
      <c r="G482">
        <f t="shared" si="45"/>
        <v>1.5310401477957664E-4</v>
      </c>
      <c r="H482" s="3">
        <f t="shared" si="47"/>
        <v>6.4593786029015732</v>
      </c>
      <c r="S482">
        <f t="shared" si="43"/>
        <v>-1.8590758447236122E-2</v>
      </c>
      <c r="T482">
        <f t="shared" si="46"/>
        <v>6.5923164042214265E-4</v>
      </c>
      <c r="U482" s="3">
        <f t="shared" si="44"/>
        <v>6.8001641753373487</v>
      </c>
    </row>
    <row r="483" spans="1:21" x14ac:dyDescent="0.3">
      <c r="A483" s="1">
        <v>39164</v>
      </c>
      <c r="B483">
        <v>1221.848</v>
      </c>
      <c r="C483">
        <v>6.9969000000000001</v>
      </c>
      <c r="F483">
        <f t="shared" si="42"/>
        <v>5.0004044330234599E-3</v>
      </c>
      <c r="G483">
        <f t="shared" si="45"/>
        <v>1.810608362889856E-4</v>
      </c>
      <c r="H483" s="3">
        <f t="shared" si="47"/>
        <v>8.4785799950784906</v>
      </c>
      <c r="S483">
        <f t="shared" si="43"/>
        <v>4.5943537739805564E-2</v>
      </c>
      <c r="T483">
        <f t="shared" si="46"/>
        <v>6.2652240703120129E-4</v>
      </c>
      <c r="U483" s="3">
        <f t="shared" si="44"/>
        <v>4.0062387581914694</v>
      </c>
    </row>
    <row r="484" spans="1:21" x14ac:dyDescent="0.3">
      <c r="A484" s="1">
        <v>39171</v>
      </c>
      <c r="B484">
        <v>1214.413</v>
      </c>
      <c r="C484">
        <v>6.9729999999999999</v>
      </c>
      <c r="F484">
        <f t="shared" si="42"/>
        <v>-3.4216455833969961E-3</v>
      </c>
      <c r="G484">
        <f t="shared" si="45"/>
        <v>1.7325545206519242E-4</v>
      </c>
      <c r="H484" s="3">
        <f t="shared" si="47"/>
        <v>8.5931689051354834</v>
      </c>
      <c r="S484">
        <f t="shared" si="43"/>
        <v>-6.1036342839793124E-3</v>
      </c>
      <c r="T484">
        <f t="shared" si="46"/>
        <v>8.4345224308059088E-4</v>
      </c>
      <c r="U484" s="3">
        <f t="shared" si="44"/>
        <v>7.0338383826274411</v>
      </c>
    </row>
    <row r="485" spans="1:21" x14ac:dyDescent="0.3">
      <c r="A485" s="1">
        <v>39178</v>
      </c>
      <c r="B485">
        <v>1242.181</v>
      </c>
      <c r="C485">
        <v>6.9409999999999998</v>
      </c>
      <c r="F485">
        <f t="shared" si="42"/>
        <v>-4.5996918814270454E-3</v>
      </c>
      <c r="G485">
        <f t="shared" si="45"/>
        <v>1.6570101636140432E-4</v>
      </c>
      <c r="H485" s="3">
        <f t="shared" si="47"/>
        <v>8.5776427259245764</v>
      </c>
      <c r="S485">
        <f t="shared" si="43"/>
        <v>2.2607873105754149E-2</v>
      </c>
      <c r="T485">
        <f t="shared" si="46"/>
        <v>7.3487044500429458E-4</v>
      </c>
      <c r="U485" s="3">
        <f t="shared" si="44"/>
        <v>6.5202979256413132</v>
      </c>
    </row>
    <row r="486" spans="1:21" x14ac:dyDescent="0.3">
      <c r="A486" s="1">
        <v>39185</v>
      </c>
      <c r="B486">
        <v>1263.5260000000001</v>
      </c>
      <c r="C486">
        <v>6.8498999999999999</v>
      </c>
      <c r="F486">
        <f t="shared" si="42"/>
        <v>-1.3211802730018473E-2</v>
      </c>
      <c r="G486">
        <f t="shared" si="45"/>
        <v>1.6044470991195096E-4</v>
      </c>
      <c r="H486" s="3">
        <f t="shared" si="47"/>
        <v>7.6496366577310679</v>
      </c>
      <c r="S486">
        <f t="shared" si="43"/>
        <v>1.7037519812061364E-2</v>
      </c>
      <c r="T486">
        <f t="shared" si="46"/>
        <v>7.1134155857420077E-4</v>
      </c>
      <c r="U486" s="3">
        <f t="shared" si="44"/>
        <v>6.8402879479481253</v>
      </c>
    </row>
    <row r="487" spans="1:21" x14ac:dyDescent="0.3">
      <c r="A487" s="1">
        <v>39192</v>
      </c>
      <c r="B487">
        <v>1282.1790000000001</v>
      </c>
      <c r="C487">
        <v>6.7652000000000001</v>
      </c>
      <c r="F487">
        <f t="shared" si="42"/>
        <v>-1.2442228509678313E-2</v>
      </c>
      <c r="G487">
        <f t="shared" si="45"/>
        <v>1.7030769680219829E-4</v>
      </c>
      <c r="H487" s="3">
        <f t="shared" si="47"/>
        <v>7.7689075695244849</v>
      </c>
      <c r="S487">
        <f t="shared" si="43"/>
        <v>1.4654748942174304E-2</v>
      </c>
      <c r="T487">
        <f t="shared" si="46"/>
        <v>6.6157313911492394E-4</v>
      </c>
      <c r="U487" s="3">
        <f t="shared" si="44"/>
        <v>6.9962673030378157</v>
      </c>
    </row>
    <row r="488" spans="1:21" x14ac:dyDescent="0.3">
      <c r="A488" s="1">
        <v>39199</v>
      </c>
      <c r="B488">
        <v>1264.607</v>
      </c>
      <c r="C488">
        <v>6.6830999999999996</v>
      </c>
      <c r="F488">
        <f t="shared" si="42"/>
        <v>-1.2209873360949057E-2</v>
      </c>
      <c r="G488">
        <f t="shared" si="45"/>
        <v>1.7648831593575784E-4</v>
      </c>
      <c r="H488" s="3">
        <f t="shared" si="47"/>
        <v>7.7975483634247054</v>
      </c>
      <c r="S488">
        <f t="shared" si="43"/>
        <v>-1.3799572362555941E-2</v>
      </c>
      <c r="T488">
        <f t="shared" si="46"/>
        <v>6.1037307811089079E-4</v>
      </c>
      <c r="U488" s="3">
        <f t="shared" si="44"/>
        <v>7.0894536235802281</v>
      </c>
    </row>
    <row r="489" spans="1:21" x14ac:dyDescent="0.3">
      <c r="A489" s="1">
        <v>39206</v>
      </c>
      <c r="B489">
        <v>1264.193</v>
      </c>
      <c r="C489">
        <v>6.7416999999999998</v>
      </c>
      <c r="F489">
        <f t="shared" si="42"/>
        <v>8.7301668831939825E-3</v>
      </c>
      <c r="G489">
        <f t="shared" si="45"/>
        <v>1.8097318671869684E-4</v>
      </c>
      <c r="H489" s="3">
        <f t="shared" si="47"/>
        <v>8.1960174449325081</v>
      </c>
      <c r="S489">
        <f t="shared" si="43"/>
        <v>-3.2742803202999421E-4</v>
      </c>
      <c r="T489">
        <f t="shared" si="46"/>
        <v>5.6506702670967304E-4</v>
      </c>
      <c r="U489" s="3">
        <f t="shared" si="44"/>
        <v>7.4783764743690559</v>
      </c>
    </row>
    <row r="490" spans="1:21" x14ac:dyDescent="0.3">
      <c r="A490" s="1">
        <v>39213</v>
      </c>
      <c r="B490">
        <v>1240.3869999999999</v>
      </c>
      <c r="C490">
        <v>6.8201000000000001</v>
      </c>
      <c r="F490">
        <f t="shared" si="42"/>
        <v>1.1562015864477056E-2</v>
      </c>
      <c r="G490">
        <f t="shared" si="45"/>
        <v>1.7790034032131322E-4</v>
      </c>
      <c r="H490" s="3">
        <f t="shared" si="47"/>
        <v>7.8828539130243858</v>
      </c>
      <c r="S490">
        <f t="shared" si="43"/>
        <v>-1.9010546243099516E-2</v>
      </c>
      <c r="T490">
        <f t="shared" si="46"/>
        <v>5.016711416297577E-4</v>
      </c>
      <c r="U490" s="3">
        <f t="shared" si="44"/>
        <v>6.8771717731018267</v>
      </c>
    </row>
    <row r="491" spans="1:21" x14ac:dyDescent="0.3">
      <c r="A491" s="1">
        <v>39220</v>
      </c>
      <c r="B491">
        <v>1269.4580000000001</v>
      </c>
      <c r="C491">
        <v>6.8242000000000003</v>
      </c>
      <c r="F491">
        <f t="shared" si="42"/>
        <v>6.0098357898959436E-4</v>
      </c>
      <c r="G491">
        <f t="shared" si="45"/>
        <v>1.8070008612565563E-4</v>
      </c>
      <c r="H491" s="3">
        <f t="shared" si="47"/>
        <v>8.6166730951989461</v>
      </c>
      <c r="S491">
        <f t="shared" si="43"/>
        <v>2.3166610024944651E-2</v>
      </c>
      <c r="T491">
        <f t="shared" si="46"/>
        <v>4.9961861986590693E-4</v>
      </c>
      <c r="U491" s="3">
        <f t="shared" si="44"/>
        <v>6.5274625113962026</v>
      </c>
    </row>
    <row r="492" spans="1:21" x14ac:dyDescent="0.3">
      <c r="A492" s="1">
        <v>39227</v>
      </c>
      <c r="B492">
        <v>1269.0409999999999</v>
      </c>
      <c r="C492">
        <v>6.8377999999999997</v>
      </c>
      <c r="F492">
        <f t="shared" si="42"/>
        <v>1.990924387686074E-3</v>
      </c>
      <c r="G492">
        <f t="shared" si="45"/>
        <v>1.7069358848540131E-4</v>
      </c>
      <c r="H492" s="3">
        <f t="shared" si="47"/>
        <v>8.652418879141246</v>
      </c>
      <c r="S492">
        <f t="shared" si="43"/>
        <v>-3.2854060903789872E-4</v>
      </c>
      <c r="T492">
        <f t="shared" si="46"/>
        <v>5.2214019858502271E-4</v>
      </c>
      <c r="U492" s="3">
        <f t="shared" si="44"/>
        <v>7.5573677024369657</v>
      </c>
    </row>
    <row r="493" spans="1:21" x14ac:dyDescent="0.3">
      <c r="A493" s="1">
        <v>39234</v>
      </c>
      <c r="B493">
        <v>1292.0229999999999</v>
      </c>
      <c r="C493">
        <v>6.9249000000000001</v>
      </c>
      <c r="F493">
        <f t="shared" si="42"/>
        <v>1.2657569064777805E-2</v>
      </c>
      <c r="G493">
        <f t="shared" si="45"/>
        <v>1.6291028327706483E-4</v>
      </c>
      <c r="H493" s="3">
        <f t="shared" si="47"/>
        <v>7.7388613075662063</v>
      </c>
      <c r="S493">
        <f t="shared" si="43"/>
        <v>1.7947709944565435E-2</v>
      </c>
      <c r="T493">
        <f t="shared" si="46"/>
        <v>4.665029513852651E-4</v>
      </c>
      <c r="U493" s="3">
        <f t="shared" si="44"/>
        <v>6.9797462017741339</v>
      </c>
    </row>
    <row r="494" spans="1:21" x14ac:dyDescent="0.3">
      <c r="A494" s="1">
        <v>39241</v>
      </c>
      <c r="B494">
        <v>1238.912</v>
      </c>
      <c r="C494">
        <v>6.9794999999999998</v>
      </c>
      <c r="F494">
        <f t="shared" si="42"/>
        <v>7.8536694347507603E-3</v>
      </c>
      <c r="G494">
        <f t="shared" si="45"/>
        <v>1.7098690254739455E-4</v>
      </c>
      <c r="H494" s="3">
        <f t="shared" si="47"/>
        <v>8.3131934910429379</v>
      </c>
      <c r="S494">
        <f t="shared" si="43"/>
        <v>-4.1975631955112357E-2</v>
      </c>
      <c r="T494">
        <f t="shared" si="46"/>
        <v>4.6538305298467588E-4</v>
      </c>
      <c r="U494" s="3">
        <f t="shared" si="44"/>
        <v>3.886620843416277</v>
      </c>
    </row>
    <row r="495" spans="1:21" x14ac:dyDescent="0.3">
      <c r="A495" s="1">
        <v>39248</v>
      </c>
      <c r="B495">
        <v>1276.028</v>
      </c>
      <c r="C495">
        <v>7.0331999999999999</v>
      </c>
      <c r="F495">
        <f t="shared" si="42"/>
        <v>7.6645133175709795E-3</v>
      </c>
      <c r="G495">
        <f t="shared" si="45"/>
        <v>1.6846311586424763E-4</v>
      </c>
      <c r="H495" s="3">
        <f t="shared" si="47"/>
        <v>8.3400837809491044</v>
      </c>
      <c r="S495">
        <f t="shared" si="43"/>
        <v>2.9518553151077462E-2</v>
      </c>
      <c r="T495">
        <f t="shared" si="46"/>
        <v>6.6326918096035095E-4</v>
      </c>
      <c r="U495" s="3">
        <f t="shared" si="44"/>
        <v>6.0046171966093134</v>
      </c>
    </row>
    <row r="496" spans="1:21" x14ac:dyDescent="0.3">
      <c r="A496" s="1">
        <v>39255</v>
      </c>
      <c r="B496">
        <v>1252.884</v>
      </c>
      <c r="C496">
        <v>6.8621999999999996</v>
      </c>
      <c r="F496">
        <f t="shared" si="42"/>
        <v>-2.4613704255157878E-2</v>
      </c>
      <c r="G496">
        <f t="shared" si="45"/>
        <v>1.6614606747667284E-4</v>
      </c>
      <c r="H496" s="3">
        <f t="shared" si="47"/>
        <v>5.0562467426414628</v>
      </c>
      <c r="S496">
        <f t="shared" si="43"/>
        <v>-1.8304034440416422E-2</v>
      </c>
      <c r="T496">
        <f t="shared" si="46"/>
        <v>7.0241969259443354E-4</v>
      </c>
      <c r="U496" s="3">
        <f t="shared" si="44"/>
        <v>6.7840029937045285</v>
      </c>
    </row>
    <row r="497" spans="1:21" x14ac:dyDescent="0.3">
      <c r="A497" s="1">
        <v>39262</v>
      </c>
      <c r="B497">
        <v>1254.8579999999999</v>
      </c>
      <c r="C497">
        <v>6.8234000000000004</v>
      </c>
      <c r="F497">
        <f t="shared" si="42"/>
        <v>-5.6702086800294541E-3</v>
      </c>
      <c r="G497">
        <f t="shared" si="45"/>
        <v>2.1464717854199677E-4</v>
      </c>
      <c r="H497" s="3">
        <f t="shared" si="47"/>
        <v>8.2967283292612084</v>
      </c>
      <c r="S497">
        <f t="shared" si="43"/>
        <v>1.5743249566446062E-3</v>
      </c>
      <c r="T497">
        <f t="shared" si="46"/>
        <v>6.6044407557877744E-4</v>
      </c>
      <c r="U497" s="3">
        <f t="shared" si="44"/>
        <v>7.3188453308193635</v>
      </c>
    </row>
    <row r="498" spans="1:21" x14ac:dyDescent="0.3">
      <c r="A498" s="1">
        <v>39269</v>
      </c>
      <c r="B498">
        <v>1278.3789999999999</v>
      </c>
      <c r="C498">
        <v>6.7241</v>
      </c>
      <c r="F498">
        <f t="shared" si="42"/>
        <v>-1.465979381733842E-2</v>
      </c>
      <c r="G498">
        <f t="shared" si="45"/>
        <v>2.0115144274207049E-4</v>
      </c>
      <c r="H498" s="3">
        <f t="shared" si="47"/>
        <v>7.4430557019111063</v>
      </c>
      <c r="S498">
        <f t="shared" si="43"/>
        <v>1.8570450339735148E-2</v>
      </c>
      <c r="T498">
        <f t="shared" si="46"/>
        <v>5.8013728470944427E-4</v>
      </c>
      <c r="U498" s="3">
        <f t="shared" si="44"/>
        <v>6.8577974792131329</v>
      </c>
    </row>
    <row r="499" spans="1:21" x14ac:dyDescent="0.3">
      <c r="A499" s="1">
        <v>39276</v>
      </c>
      <c r="B499">
        <v>1308.7619999999999</v>
      </c>
      <c r="C499">
        <v>6.6449999999999996</v>
      </c>
      <c r="F499">
        <f t="shared" si="42"/>
        <v>-1.1833395370512492E-2</v>
      </c>
      <c r="G499">
        <f t="shared" si="45"/>
        <v>2.0703646049141764E-4</v>
      </c>
      <c r="H499" s="3">
        <f t="shared" si="47"/>
        <v>7.8062649859630691</v>
      </c>
      <c r="S499">
        <f t="shared" si="43"/>
        <v>2.3488783103542538E-2</v>
      </c>
      <c r="T499">
        <f t="shared" si="46"/>
        <v>5.6161925779826458E-4</v>
      </c>
      <c r="U499" s="3">
        <f t="shared" si="44"/>
        <v>6.502307473953012</v>
      </c>
    </row>
    <row r="500" spans="1:21" x14ac:dyDescent="0.3">
      <c r="A500" s="1">
        <v>39283</v>
      </c>
      <c r="B500">
        <v>1283.1659999999999</v>
      </c>
      <c r="C500">
        <v>6.6325000000000003</v>
      </c>
      <c r="F500">
        <f t="shared" si="42"/>
        <v>-1.8828851354508467E-3</v>
      </c>
      <c r="G500">
        <f t="shared" si="45"/>
        <v>2.0491353678928851E-4</v>
      </c>
      <c r="H500" s="3">
        <f t="shared" si="47"/>
        <v>8.4756212085645384</v>
      </c>
      <c r="S500">
        <f t="shared" si="43"/>
        <v>-1.9751190695286056E-2</v>
      </c>
      <c r="T500">
        <f t="shared" si="46"/>
        <v>5.7501033106636555E-4</v>
      </c>
      <c r="U500" s="3">
        <f t="shared" si="44"/>
        <v>6.7826833765495618</v>
      </c>
    </row>
    <row r="501" spans="1:21" x14ac:dyDescent="0.3">
      <c r="A501" s="1">
        <v>39290</v>
      </c>
      <c r="B501">
        <v>1215.462</v>
      </c>
      <c r="C501">
        <v>6.7439</v>
      </c>
      <c r="F501">
        <f t="shared" si="42"/>
        <v>1.6656585564605798E-2</v>
      </c>
      <c r="G501">
        <f t="shared" si="45"/>
        <v>1.906234036547621E-4</v>
      </c>
      <c r="H501" s="3">
        <f t="shared" si="47"/>
        <v>7.1097659793291728</v>
      </c>
      <c r="S501">
        <f t="shared" si="43"/>
        <v>-5.420621008917377E-2</v>
      </c>
      <c r="T501">
        <f t="shared" si="46"/>
        <v>5.6366650447583838E-4</v>
      </c>
      <c r="U501" s="3">
        <f t="shared" si="44"/>
        <v>2.2681902023136695</v>
      </c>
    </row>
    <row r="502" spans="1:21" x14ac:dyDescent="0.3">
      <c r="A502" s="1">
        <v>39297</v>
      </c>
      <c r="B502">
        <v>1220.761</v>
      </c>
      <c r="C502">
        <v>6.7209000000000003</v>
      </c>
      <c r="F502">
        <f t="shared" si="42"/>
        <v>-3.4163184555070923E-3</v>
      </c>
      <c r="G502">
        <f t="shared" si="45"/>
        <v>2.0425689123529497E-4</v>
      </c>
      <c r="H502" s="3">
        <f t="shared" si="47"/>
        <v>8.4389921197270557</v>
      </c>
      <c r="S502">
        <f t="shared" si="43"/>
        <v>4.3501833424628329E-3</v>
      </c>
      <c r="T502">
        <f t="shared" si="46"/>
        <v>9.062137311946323E-4</v>
      </c>
      <c r="U502" s="3">
        <f t="shared" si="44"/>
        <v>6.985352777485093</v>
      </c>
    </row>
    <row r="503" spans="1:21" x14ac:dyDescent="0.3">
      <c r="A503" s="1">
        <v>39304</v>
      </c>
      <c r="B503">
        <v>1170.0830000000001</v>
      </c>
      <c r="C503">
        <v>6.7694999999999999</v>
      </c>
      <c r="F503">
        <f t="shared" si="42"/>
        <v>7.2051548141720762E-3</v>
      </c>
      <c r="G503">
        <f t="shared" si="45"/>
        <v>1.9083917963979313E-4</v>
      </c>
      <c r="H503" s="3">
        <f t="shared" si="47"/>
        <v>8.2920480409823654</v>
      </c>
      <c r="S503">
        <f t="shared" si="43"/>
        <v>-4.2399748308548244E-2</v>
      </c>
      <c r="T503">
        <f t="shared" si="46"/>
        <v>7.8375757365614748E-4</v>
      </c>
      <c r="U503" s="3">
        <f t="shared" si="44"/>
        <v>4.8576675368624285</v>
      </c>
    </row>
    <row r="504" spans="1:21" x14ac:dyDescent="0.3">
      <c r="A504" s="1">
        <v>39311</v>
      </c>
      <c r="B504">
        <v>1163.2139999999999</v>
      </c>
      <c r="C504">
        <v>6.9301000000000004</v>
      </c>
      <c r="F504">
        <f t="shared" si="42"/>
        <v>2.3447014159101859E-2</v>
      </c>
      <c r="G504">
        <f t="shared" si="45"/>
        <v>1.836635811425008E-4</v>
      </c>
      <c r="H504" s="3">
        <f t="shared" si="47"/>
        <v>5.6090924474717356</v>
      </c>
      <c r="S504">
        <f t="shared" si="43"/>
        <v>-5.8878229763701644E-3</v>
      </c>
      <c r="T504">
        <f t="shared" si="46"/>
        <v>9.2904209616622791E-4</v>
      </c>
      <c r="U504" s="3">
        <f t="shared" si="44"/>
        <v>6.9440423101849387</v>
      </c>
    </row>
    <row r="505" spans="1:21" x14ac:dyDescent="0.3">
      <c r="A505" s="1">
        <v>39318</v>
      </c>
      <c r="B505">
        <v>1209.8050000000001</v>
      </c>
      <c r="C505">
        <v>6.8353999999999999</v>
      </c>
      <c r="F505">
        <f t="shared" si="42"/>
        <v>-1.375925233694981E-2</v>
      </c>
      <c r="G505">
        <f t="shared" si="45"/>
        <v>2.2368998113084544E-4</v>
      </c>
      <c r="H505" s="3">
        <f t="shared" si="47"/>
        <v>7.5589128472048923</v>
      </c>
      <c r="S505">
        <f t="shared" si="43"/>
        <v>3.9272326108567922E-2</v>
      </c>
      <c r="T505">
        <f t="shared" si="46"/>
        <v>8.0463358257309276E-4</v>
      </c>
      <c r="U505" s="3">
        <f t="shared" si="44"/>
        <v>5.2083310838991084</v>
      </c>
    </row>
    <row r="506" spans="1:21" x14ac:dyDescent="0.3">
      <c r="A506" s="1">
        <v>39325</v>
      </c>
      <c r="B506">
        <v>1213.2439999999999</v>
      </c>
      <c r="C506">
        <v>6.8925000000000001</v>
      </c>
      <c r="F506">
        <f t="shared" si="42"/>
        <v>8.3188731406343489E-3</v>
      </c>
      <c r="G506">
        <f t="shared" si="45"/>
        <v>2.2295798766953546E-4</v>
      </c>
      <c r="H506" s="3">
        <f t="shared" si="47"/>
        <v>8.0981384537861292</v>
      </c>
      <c r="S506">
        <f t="shared" si="43"/>
        <v>2.8385742996908272E-3</v>
      </c>
      <c r="T506">
        <f t="shared" si="46"/>
        <v>9.1087770884789579E-4</v>
      </c>
      <c r="U506" s="3">
        <f t="shared" si="44"/>
        <v>6.9922560399959259</v>
      </c>
    </row>
    <row r="507" spans="1:21" x14ac:dyDescent="0.3">
      <c r="A507" s="1">
        <v>39332</v>
      </c>
      <c r="B507">
        <v>1159.9490000000001</v>
      </c>
      <c r="C507">
        <v>6.7923</v>
      </c>
      <c r="F507">
        <f t="shared" si="42"/>
        <v>-1.4644246270909701E-2</v>
      </c>
      <c r="G507">
        <f t="shared" si="45"/>
        <v>2.1130340088333814E-4</v>
      </c>
      <c r="H507" s="3">
        <f t="shared" si="47"/>
        <v>7.447305470974614</v>
      </c>
      <c r="S507">
        <f t="shared" si="43"/>
        <v>-4.4921725261838352E-2</v>
      </c>
      <c r="T507">
        <f t="shared" si="46"/>
        <v>7.8607819610294037E-4</v>
      </c>
      <c r="U507" s="3">
        <f t="shared" si="44"/>
        <v>4.5813287610797344</v>
      </c>
    </row>
    <row r="508" spans="1:21" x14ac:dyDescent="0.3">
      <c r="A508" s="1">
        <v>39339</v>
      </c>
      <c r="B508">
        <v>1179.758</v>
      </c>
      <c r="C508">
        <v>6.6684000000000001</v>
      </c>
      <c r="F508">
        <f t="shared" si="42"/>
        <v>-1.8409666553166237E-2</v>
      </c>
      <c r="G508">
        <f t="shared" si="45"/>
        <v>2.1522753020621492E-4</v>
      </c>
      <c r="H508" s="3">
        <f t="shared" si="47"/>
        <v>6.8691286051029632</v>
      </c>
      <c r="S508">
        <f t="shared" si="43"/>
        <v>1.6933294064538296E-2</v>
      </c>
      <c r="T508">
        <f t="shared" si="46"/>
        <v>9.6135033713965672E-4</v>
      </c>
      <c r="U508" s="3">
        <f t="shared" si="44"/>
        <v>6.6489073996446599</v>
      </c>
    </row>
    <row r="509" spans="1:21" x14ac:dyDescent="0.3">
      <c r="A509" s="1">
        <v>39346</v>
      </c>
      <c r="B509">
        <v>1212.54</v>
      </c>
      <c r="C509">
        <v>6.5183999999999997</v>
      </c>
      <c r="F509">
        <f t="shared" si="42"/>
        <v>-2.27510040413893E-2</v>
      </c>
      <c r="G509">
        <f t="shared" si="45"/>
        <v>2.2987131527112882E-4</v>
      </c>
      <c r="H509" s="3">
        <f t="shared" si="47"/>
        <v>6.126260694949643</v>
      </c>
      <c r="S509">
        <f t="shared" si="43"/>
        <v>2.7408000277016526E-2</v>
      </c>
      <c r="T509">
        <f t="shared" si="46"/>
        <v>8.6590679811551481E-4</v>
      </c>
      <c r="U509" s="3">
        <f t="shared" si="44"/>
        <v>6.1842051788031247</v>
      </c>
    </row>
    <row r="510" spans="1:21" x14ac:dyDescent="0.3">
      <c r="A510" s="1">
        <v>39353</v>
      </c>
      <c r="B510">
        <v>1221.5429999999999</v>
      </c>
      <c r="C510">
        <v>6.4307999999999996</v>
      </c>
      <c r="F510">
        <f t="shared" si="42"/>
        <v>-1.3529999743681864E-2</v>
      </c>
      <c r="G510">
        <f t="shared" si="45"/>
        <v>2.5820247348610137E-4</v>
      </c>
      <c r="H510" s="3">
        <f t="shared" si="47"/>
        <v>7.5527845501896627</v>
      </c>
      <c r="S510">
        <f t="shared" si="43"/>
        <v>7.3974807397151525E-3</v>
      </c>
      <c r="T510">
        <f t="shared" si="46"/>
        <v>8.518437464988261E-4</v>
      </c>
      <c r="U510" s="3">
        <f t="shared" si="44"/>
        <v>7.003867116534626</v>
      </c>
    </row>
    <row r="511" spans="1:21" x14ac:dyDescent="0.3">
      <c r="A511" s="1">
        <v>39360</v>
      </c>
      <c r="B511">
        <v>1257.7049999999999</v>
      </c>
      <c r="C511">
        <v>6.4787999999999997</v>
      </c>
      <c r="F511">
        <f t="shared" si="42"/>
        <v>7.436360723436692E-3</v>
      </c>
      <c r="G511">
        <f t="shared" si="45"/>
        <v>2.5037078365676375E-4</v>
      </c>
      <c r="H511" s="3">
        <f t="shared" si="47"/>
        <v>8.0716973413315731</v>
      </c>
      <c r="S511">
        <f t="shared" si="43"/>
        <v>2.9173817858133427E-2</v>
      </c>
      <c r="T511">
        <f t="shared" si="46"/>
        <v>7.4415720784793901E-4</v>
      </c>
      <c r="U511" s="3">
        <f t="shared" si="44"/>
        <v>6.0595326454152305</v>
      </c>
    </row>
    <row r="512" spans="1:21" x14ac:dyDescent="0.3">
      <c r="A512" s="1">
        <v>39367</v>
      </c>
      <c r="B512">
        <v>1260.296</v>
      </c>
      <c r="C512">
        <v>6.4156000000000004</v>
      </c>
      <c r="F512">
        <f t="shared" si="42"/>
        <v>-9.8027835490185518E-3</v>
      </c>
      <c r="G512">
        <f t="shared" si="45"/>
        <v>2.3225420037277392E-4</v>
      </c>
      <c r="H512" s="3">
        <f t="shared" si="47"/>
        <v>7.9539307217105897</v>
      </c>
      <c r="S512">
        <f t="shared" si="43"/>
        <v>2.0579824348522634E-3</v>
      </c>
      <c r="T512">
        <f t="shared" si="46"/>
        <v>7.6589442850135509E-4</v>
      </c>
      <c r="U512" s="3">
        <f t="shared" si="44"/>
        <v>7.1689363559471753</v>
      </c>
    </row>
    <row r="513" spans="1:21" x14ac:dyDescent="0.3">
      <c r="A513" s="1">
        <v>39374</v>
      </c>
      <c r="B513">
        <v>1169.6880000000001</v>
      </c>
      <c r="C513">
        <v>6.4025999999999996</v>
      </c>
      <c r="F513">
        <f t="shared" si="42"/>
        <v>-2.0283666126487692E-3</v>
      </c>
      <c r="G513">
        <f t="shared" si="45"/>
        <v>2.2131875514366092E-4</v>
      </c>
      <c r="H513" s="3">
        <f t="shared" si="47"/>
        <v>8.3973167659008539</v>
      </c>
      <c r="S513">
        <f t="shared" si="43"/>
        <v>-7.460956742765544E-2</v>
      </c>
      <c r="T513">
        <f t="shared" si="46"/>
        <v>6.6677125030268009E-4</v>
      </c>
      <c r="U513" s="3">
        <f t="shared" si="44"/>
        <v>-1.0355081177061436</v>
      </c>
    </row>
    <row r="514" spans="1:21" x14ac:dyDescent="0.3">
      <c r="A514" s="1">
        <v>39381</v>
      </c>
      <c r="B514">
        <v>1173.3050000000001</v>
      </c>
      <c r="C514">
        <v>6.3745000000000003</v>
      </c>
      <c r="F514">
        <f t="shared" si="42"/>
        <v>-4.3985012723971395E-3</v>
      </c>
      <c r="G514">
        <f t="shared" si="45"/>
        <v>2.03980091283179E-4</v>
      </c>
      <c r="H514" s="3">
        <f t="shared" si="47"/>
        <v>8.4026415835878243</v>
      </c>
      <c r="S514">
        <f t="shared" si="43"/>
        <v>3.0875063419419915E-3</v>
      </c>
      <c r="T514">
        <f t="shared" si="46"/>
        <v>1.3535799294112313E-3</v>
      </c>
      <c r="U514" s="3">
        <f t="shared" si="44"/>
        <v>6.5979598164359734</v>
      </c>
    </row>
    <row r="515" spans="1:21" x14ac:dyDescent="0.3">
      <c r="A515" s="1">
        <v>39388</v>
      </c>
      <c r="B515">
        <v>1153.2180000000001</v>
      </c>
      <c r="C515">
        <v>6.3795000000000002</v>
      </c>
      <c r="F515">
        <f t="shared" si="42"/>
        <v>7.8406778362102901E-4</v>
      </c>
      <c r="G515">
        <f t="shared" si="45"/>
        <v>1.9132152676420438E-4</v>
      </c>
      <c r="H515" s="3">
        <f t="shared" si="47"/>
        <v>8.5583419174212416</v>
      </c>
      <c r="S515">
        <f t="shared" si="43"/>
        <v>-1.7268257521872433E-2</v>
      </c>
      <c r="T515">
        <f t="shared" si="46"/>
        <v>1.1489706990836246E-3</v>
      </c>
      <c r="U515" s="3">
        <f t="shared" si="44"/>
        <v>6.5093584750436921</v>
      </c>
    </row>
    <row r="516" spans="1:21" x14ac:dyDescent="0.3">
      <c r="A516" s="1">
        <v>39395</v>
      </c>
      <c r="B516">
        <v>1115.0940000000001</v>
      </c>
      <c r="C516">
        <v>6.31</v>
      </c>
      <c r="F516">
        <f t="shared" ref="F516:F579" si="48">LN(C516/C515)</f>
        <v>-1.0954047826539109E-2</v>
      </c>
      <c r="G516">
        <f t="shared" si="45"/>
        <v>1.793307060126263E-4</v>
      </c>
      <c r="H516" s="3">
        <f t="shared" si="47"/>
        <v>7.9571734254989321</v>
      </c>
      <c r="S516">
        <f t="shared" ref="S516:S579" si="49">LN(B516/B515)</f>
        <v>-3.3617589109833458E-2</v>
      </c>
      <c r="T516">
        <f t="shared" si="46"/>
        <v>1.0211987220012349E-3</v>
      </c>
      <c r="U516" s="3">
        <f t="shared" ref="U516:U579" si="50">-LN(T516)-S516*S516/T516</f>
        <v>5.7800960716800578</v>
      </c>
    </row>
    <row r="517" spans="1:21" x14ac:dyDescent="0.3">
      <c r="A517" s="1">
        <v>39402</v>
      </c>
      <c r="B517">
        <v>1096.6880000000001</v>
      </c>
      <c r="C517">
        <v>6.3091999999999997</v>
      </c>
      <c r="F517">
        <f t="shared" si="48"/>
        <v>-1.2679092193980127E-4</v>
      </c>
      <c r="G517">
        <f t="shared" ref="G517:G580" si="51">$L$3+$M$3*G516+($N$3)*F516^2</f>
        <v>1.8059949090081981E-4</v>
      </c>
      <c r="H517" s="3">
        <f t="shared" si="47"/>
        <v>8.619139721614248</v>
      </c>
      <c r="S517">
        <f t="shared" si="49"/>
        <v>-1.664397748385249E-2</v>
      </c>
      <c r="T517">
        <f t="shared" ref="T517:T580" si="52">$Y$3+$Z$3*T516+($AA$3)*S516^2</f>
        <v>1.0313907224093564E-3</v>
      </c>
      <c r="U517" s="3">
        <f t="shared" si="50"/>
        <v>6.6082564420780185</v>
      </c>
    </row>
    <row r="518" spans="1:21" x14ac:dyDescent="0.3">
      <c r="A518" s="1">
        <v>39409</v>
      </c>
      <c r="B518">
        <v>1055.932</v>
      </c>
      <c r="C518">
        <v>6.2549000000000001</v>
      </c>
      <c r="F518">
        <f t="shared" si="48"/>
        <v>-8.6437290503360419E-3</v>
      </c>
      <c r="G518">
        <f t="shared" si="51"/>
        <v>1.7058022793561573E-4</v>
      </c>
      <c r="H518" s="3">
        <f t="shared" ref="H518:H581" si="53">-LN(G518)-F518*F518/G518</f>
        <v>8.2383053423709747</v>
      </c>
      <c r="S518">
        <f t="shared" si="49"/>
        <v>-3.7870939536206842E-2</v>
      </c>
      <c r="T518">
        <f t="shared" si="52"/>
        <v>9.2194686350102598E-4</v>
      </c>
      <c r="U518" s="3">
        <f t="shared" si="50"/>
        <v>5.4333931174350383</v>
      </c>
    </row>
    <row r="519" spans="1:21" x14ac:dyDescent="0.3">
      <c r="A519" s="1">
        <v>39416</v>
      </c>
      <c r="B519">
        <v>1106.711</v>
      </c>
      <c r="C519">
        <v>6.3810000000000002</v>
      </c>
      <c r="F519">
        <f t="shared" si="48"/>
        <v>1.9959668305363967E-2</v>
      </c>
      <c r="G519">
        <f t="shared" si="51"/>
        <v>1.6933357477882051E-4</v>
      </c>
      <c r="H519" s="3">
        <f t="shared" si="53"/>
        <v>6.3309561691685943</v>
      </c>
      <c r="S519">
        <f t="shared" si="49"/>
        <v>4.6968764427564196E-2</v>
      </c>
      <c r="T519">
        <f t="shared" si="52"/>
        <v>9.9206110064333571E-4</v>
      </c>
      <c r="U519" s="3">
        <f t="shared" si="50"/>
        <v>4.6920071482903882</v>
      </c>
    </row>
    <row r="520" spans="1:21" x14ac:dyDescent="0.3">
      <c r="A520" s="1">
        <v>39423</v>
      </c>
      <c r="B520">
        <v>1119.6980000000001</v>
      </c>
      <c r="C520">
        <v>6.4078999999999997</v>
      </c>
      <c r="F520">
        <f t="shared" si="48"/>
        <v>4.2067792649476809E-3</v>
      </c>
      <c r="G520">
        <f t="shared" si="51"/>
        <v>1.9812896347003905E-4</v>
      </c>
      <c r="H520" s="3">
        <f t="shared" si="53"/>
        <v>8.4372718394778943</v>
      </c>
      <c r="S520">
        <f t="shared" si="49"/>
        <v>1.1666452390827467E-2</v>
      </c>
      <c r="T520">
        <f t="shared" si="52"/>
        <v>1.1560763702332338E-3</v>
      </c>
      <c r="U520" s="3">
        <f t="shared" si="50"/>
        <v>6.6449923738282966</v>
      </c>
    </row>
    <row r="521" spans="1:21" x14ac:dyDescent="0.3">
      <c r="A521" s="1">
        <v>39430</v>
      </c>
      <c r="B521">
        <v>1097.6849999999999</v>
      </c>
      <c r="C521">
        <v>6.5130999999999997</v>
      </c>
      <c r="F521">
        <f t="shared" si="48"/>
        <v>1.6283929202806486E-2</v>
      </c>
      <c r="G521">
        <f t="shared" si="51"/>
        <v>1.864244565224883E-4</v>
      </c>
      <c r="H521" s="3">
        <f t="shared" si="53"/>
        <v>7.1651048255586645</v>
      </c>
      <c r="S521">
        <f t="shared" si="49"/>
        <v>-1.9855589407696012E-2</v>
      </c>
      <c r="T521">
        <f t="shared" si="52"/>
        <v>1.0046401705756513E-3</v>
      </c>
      <c r="U521" s="3">
        <f t="shared" si="50"/>
        <v>6.5107023221481342</v>
      </c>
    </row>
    <row r="522" spans="1:21" x14ac:dyDescent="0.3">
      <c r="A522" s="1">
        <v>39437</v>
      </c>
      <c r="B522">
        <v>1078.925</v>
      </c>
      <c r="C522">
        <v>6.5815999999999999</v>
      </c>
      <c r="F522">
        <f t="shared" si="48"/>
        <v>1.0462343518619599E-2</v>
      </c>
      <c r="G522">
        <f t="shared" si="51"/>
        <v>1.9972121213046297E-4</v>
      </c>
      <c r="H522" s="3">
        <f t="shared" si="53"/>
        <v>7.9705209713528955</v>
      </c>
      <c r="S522">
        <f t="shared" si="49"/>
        <v>-1.7238241626292686E-2</v>
      </c>
      <c r="T522">
        <f t="shared" si="52"/>
        <v>9.1621654724257881E-4</v>
      </c>
      <c r="U522" s="3">
        <f t="shared" si="50"/>
        <v>6.670927312132588</v>
      </c>
    </row>
    <row r="523" spans="1:21" x14ac:dyDescent="0.3">
      <c r="A523" s="1">
        <v>39444</v>
      </c>
      <c r="B523">
        <v>1081.443</v>
      </c>
      <c r="C523">
        <v>6.4005999999999998</v>
      </c>
      <c r="F523">
        <f t="shared" si="48"/>
        <v>-2.7886140901213982E-2</v>
      </c>
      <c r="G523">
        <f t="shared" si="51"/>
        <v>1.9616603253410188E-4</v>
      </c>
      <c r="H523" s="3">
        <f t="shared" si="53"/>
        <v>4.5723722544651029</v>
      </c>
      <c r="S523">
        <f t="shared" si="49"/>
        <v>2.331085389364774E-3</v>
      </c>
      <c r="T523">
        <f t="shared" si="52"/>
        <v>8.3036923285617864E-4</v>
      </c>
      <c r="U523" s="3">
        <f t="shared" si="50"/>
        <v>7.0870960697340886</v>
      </c>
    </row>
    <row r="524" spans="1:21" x14ac:dyDescent="0.3">
      <c r="A524" s="1">
        <v>39451</v>
      </c>
      <c r="B524">
        <v>1014.629</v>
      </c>
      <c r="C524">
        <v>6.3536999999999999</v>
      </c>
      <c r="F524">
        <f t="shared" si="48"/>
        <v>-7.3544155918411555E-3</v>
      </c>
      <c r="G524">
        <f t="shared" si="51"/>
        <v>2.5481361793856604E-4</v>
      </c>
      <c r="H524" s="3">
        <f t="shared" si="53"/>
        <v>8.062715481630228</v>
      </c>
      <c r="S524">
        <f t="shared" si="49"/>
        <v>-6.3773232010402928E-2</v>
      </c>
      <c r="T524">
        <f t="shared" si="52"/>
        <v>7.1975847019112988E-4</v>
      </c>
      <c r="U524" s="3">
        <f t="shared" si="50"/>
        <v>1.586053339097484</v>
      </c>
    </row>
    <row r="525" spans="1:21" x14ac:dyDescent="0.3">
      <c r="A525" s="1">
        <v>39458</v>
      </c>
      <c r="B525">
        <v>987.94100000000003</v>
      </c>
      <c r="C525">
        <v>6.3543000000000003</v>
      </c>
      <c r="F525">
        <f t="shared" si="48"/>
        <v>9.442870639688841E-5</v>
      </c>
      <c r="G525">
        <f t="shared" si="51"/>
        <v>2.3574563274488089E-4</v>
      </c>
      <c r="H525" s="3">
        <f t="shared" si="53"/>
        <v>8.3527193378284093</v>
      </c>
      <c r="S525">
        <f t="shared" si="49"/>
        <v>-2.6655328051228541E-2</v>
      </c>
      <c r="T525">
        <f t="shared" si="52"/>
        <v>1.1899396623387438E-3</v>
      </c>
      <c r="U525" s="3">
        <f t="shared" si="50"/>
        <v>6.1367581049531061</v>
      </c>
    </row>
    <row r="526" spans="1:21" x14ac:dyDescent="0.3">
      <c r="A526" s="1">
        <v>39465</v>
      </c>
      <c r="B526">
        <v>957.62900000000002</v>
      </c>
      <c r="C526">
        <v>6.4424999999999999</v>
      </c>
      <c r="F526">
        <f t="shared" si="48"/>
        <v>1.3784914458457724E-2</v>
      </c>
      <c r="G526">
        <f t="shared" si="51"/>
        <v>2.1530193446209718E-4</v>
      </c>
      <c r="H526" s="3">
        <f t="shared" si="53"/>
        <v>7.5608766963774281</v>
      </c>
      <c r="S526">
        <f t="shared" si="49"/>
        <v>-3.1162541536917509E-2</v>
      </c>
      <c r="T526">
        <f t="shared" si="52"/>
        <v>1.1116928429381924E-3</v>
      </c>
      <c r="U526" s="3">
        <f t="shared" si="50"/>
        <v>5.9283350936067034</v>
      </c>
    </row>
    <row r="527" spans="1:21" x14ac:dyDescent="0.3">
      <c r="A527" s="1">
        <v>39472</v>
      </c>
      <c r="B527">
        <v>961.68499999999995</v>
      </c>
      <c r="C527">
        <v>6.4634</v>
      </c>
      <c r="F527">
        <f t="shared" si="48"/>
        <v>3.2388315840247177E-3</v>
      </c>
      <c r="G527">
        <f t="shared" si="51"/>
        <v>2.1622054891840816E-4</v>
      </c>
      <c r="H527" s="3">
        <f t="shared" si="53"/>
        <v>8.3906961947006007</v>
      </c>
      <c r="S527">
        <f t="shared" si="49"/>
        <v>4.2265163885024989E-3</v>
      </c>
      <c r="T527">
        <f t="shared" si="52"/>
        <v>1.0835699962945425E-3</v>
      </c>
      <c r="U527" s="3">
        <f t="shared" si="50"/>
        <v>6.811008408537413</v>
      </c>
    </row>
    <row r="528" spans="1:21" x14ac:dyDescent="0.3">
      <c r="A528" s="1">
        <v>39479</v>
      </c>
      <c r="B528">
        <v>976.43299999999999</v>
      </c>
      <c r="C528">
        <v>6.3681000000000001</v>
      </c>
      <c r="F528">
        <f t="shared" si="48"/>
        <v>-1.4854343192036957E-2</v>
      </c>
      <c r="G528">
        <f t="shared" si="51"/>
        <v>2.0043268133287129E-4</v>
      </c>
      <c r="H528" s="3">
        <f t="shared" si="53"/>
        <v>7.4141562055057122</v>
      </c>
      <c r="S528">
        <f t="shared" si="49"/>
        <v>1.5219181354447369E-2</v>
      </c>
      <c r="T528">
        <f t="shared" si="52"/>
        <v>9.2891225739118091E-4</v>
      </c>
      <c r="U528" s="3">
        <f t="shared" si="50"/>
        <v>6.7321471228191507</v>
      </c>
    </row>
    <row r="529" spans="1:21" x14ac:dyDescent="0.3">
      <c r="A529" s="1">
        <v>39486</v>
      </c>
      <c r="B529">
        <v>920.75599999999997</v>
      </c>
      <c r="C529">
        <v>6.4908000000000001</v>
      </c>
      <c r="F529">
        <f t="shared" si="48"/>
        <v>1.9084637746873617E-2</v>
      </c>
      <c r="G529">
        <f t="shared" si="51"/>
        <v>2.0698232322091841E-4</v>
      </c>
      <c r="H529" s="3">
        <f t="shared" si="53"/>
        <v>6.7231935717828835</v>
      </c>
      <c r="S529">
        <f t="shared" si="49"/>
        <v>-5.8711063840834049E-2</v>
      </c>
      <c r="T529">
        <f t="shared" si="52"/>
        <v>8.3172186305229782E-4</v>
      </c>
      <c r="U529" s="3">
        <f t="shared" si="50"/>
        <v>2.9476113563854174</v>
      </c>
    </row>
    <row r="530" spans="1:21" x14ac:dyDescent="0.3">
      <c r="A530" s="1">
        <v>39493</v>
      </c>
      <c r="B530">
        <v>938.79399999999998</v>
      </c>
      <c r="C530">
        <v>6.3339999999999996</v>
      </c>
      <c r="F530">
        <f t="shared" si="48"/>
        <v>-2.4453841566796523E-2</v>
      </c>
      <c r="G530">
        <f t="shared" si="51"/>
        <v>2.2551513964556678E-4</v>
      </c>
      <c r="H530" s="3">
        <f t="shared" si="53"/>
        <v>5.7454593069643689</v>
      </c>
      <c r="S530">
        <f t="shared" si="49"/>
        <v>1.9401001088053673E-2</v>
      </c>
      <c r="T530">
        <f t="shared" si="52"/>
        <v>1.1960560504220637E-3</v>
      </c>
      <c r="U530" s="3">
        <f t="shared" si="50"/>
        <v>6.4140257561799947</v>
      </c>
    </row>
    <row r="531" spans="1:21" x14ac:dyDescent="0.3">
      <c r="A531" s="1">
        <v>39500</v>
      </c>
      <c r="B531">
        <v>944.12599999999998</v>
      </c>
      <c r="C531">
        <v>6.2691999999999997</v>
      </c>
      <c r="F531">
        <f t="shared" si="48"/>
        <v>-1.0283193318671995E-2</v>
      </c>
      <c r="G531">
        <f t="shared" si="51"/>
        <v>2.6207191060787405E-4</v>
      </c>
      <c r="H531" s="3">
        <f t="shared" si="53"/>
        <v>7.8433990688009976</v>
      </c>
      <c r="S531">
        <f t="shared" si="49"/>
        <v>5.6635589960106108E-3</v>
      </c>
      <c r="T531">
        <f t="shared" si="52"/>
        <v>1.0705721662943699E-3</v>
      </c>
      <c r="U531" s="3">
        <f t="shared" si="50"/>
        <v>6.8096005829041335</v>
      </c>
    </row>
    <row r="532" spans="1:21" x14ac:dyDescent="0.3">
      <c r="A532" s="1">
        <v>39507</v>
      </c>
      <c r="B532">
        <v>965.29300000000001</v>
      </c>
      <c r="C532">
        <v>6.1578999999999997</v>
      </c>
      <c r="F532">
        <f t="shared" si="48"/>
        <v>-1.7912944465970901E-2</v>
      </c>
      <c r="G532">
        <f t="shared" si="51"/>
        <v>2.4638889299820923E-4</v>
      </c>
      <c r="H532" s="3">
        <f t="shared" si="53"/>
        <v>7.006294030456921</v>
      </c>
      <c r="S532">
        <f t="shared" si="49"/>
        <v>2.2172050381826056E-2</v>
      </c>
      <c r="T532">
        <f t="shared" si="52"/>
        <v>9.2022600946340576E-4</v>
      </c>
      <c r="U532" s="3">
        <f t="shared" si="50"/>
        <v>6.4566748641372964</v>
      </c>
    </row>
    <row r="533" spans="1:21" x14ac:dyDescent="0.3">
      <c r="A533" s="1">
        <v>39514</v>
      </c>
      <c r="B533">
        <v>925.54100000000005</v>
      </c>
      <c r="C533">
        <v>6.1212999999999997</v>
      </c>
      <c r="F533">
        <f t="shared" si="48"/>
        <v>-5.961318064489695E-3</v>
      </c>
      <c r="G533">
        <f t="shared" si="51"/>
        <v>2.5348106037906086E-4</v>
      </c>
      <c r="H533" s="3">
        <f t="shared" si="53"/>
        <v>8.140024336441062</v>
      </c>
      <c r="S533">
        <f t="shared" si="49"/>
        <v>-4.2053250786165682E-2</v>
      </c>
      <c r="T533">
        <f t="shared" si="52"/>
        <v>8.6050153993028566E-4</v>
      </c>
      <c r="U533" s="3">
        <f t="shared" si="50"/>
        <v>5.0028263707886795</v>
      </c>
    </row>
    <row r="534" spans="1:21" x14ac:dyDescent="0.3">
      <c r="A534" s="1">
        <v>39521</v>
      </c>
      <c r="B534">
        <v>924.22199999999998</v>
      </c>
      <c r="C534">
        <v>6.0301</v>
      </c>
      <c r="F534">
        <f t="shared" si="48"/>
        <v>-1.5010897917803096E-2</v>
      </c>
      <c r="G534">
        <f t="shared" si="51"/>
        <v>2.3295672038267282E-4</v>
      </c>
      <c r="H534" s="3">
        <f t="shared" si="53"/>
        <v>7.397409294057061</v>
      </c>
      <c r="S534">
        <f t="shared" si="49"/>
        <v>-1.426128886298857E-3</v>
      </c>
      <c r="T534">
        <f t="shared" si="52"/>
        <v>9.8787503441938969E-4</v>
      </c>
      <c r="U534" s="3">
        <f t="shared" si="50"/>
        <v>6.9178955450382871</v>
      </c>
    </row>
    <row r="535" spans="1:21" x14ac:dyDescent="0.3">
      <c r="A535" s="1">
        <v>39528</v>
      </c>
      <c r="B535">
        <v>894.78200000000004</v>
      </c>
      <c r="C535">
        <v>6.1040000000000001</v>
      </c>
      <c r="F535">
        <f t="shared" si="48"/>
        <v>1.2180699632643588E-2</v>
      </c>
      <c r="G535">
        <f t="shared" si="51"/>
        <v>2.3378919735633948E-4</v>
      </c>
      <c r="H535" s="3">
        <f t="shared" si="53"/>
        <v>7.7264615477620815</v>
      </c>
      <c r="S535">
        <f t="shared" si="49"/>
        <v>-3.2372189337643915E-2</v>
      </c>
      <c r="T535">
        <f t="shared" si="52"/>
        <v>8.483274175771679E-4</v>
      </c>
      <c r="U535" s="3">
        <f t="shared" si="50"/>
        <v>5.8369205703703244</v>
      </c>
    </row>
    <row r="536" spans="1:21" x14ac:dyDescent="0.3">
      <c r="A536" s="1">
        <v>39535</v>
      </c>
      <c r="B536">
        <v>951.71199999999999</v>
      </c>
      <c r="C536">
        <v>5.9440999999999997</v>
      </c>
      <c r="F536">
        <f t="shared" si="48"/>
        <v>-2.6545163020462184E-2</v>
      </c>
      <c r="G536">
        <f t="shared" si="51"/>
        <v>2.2737747493821551E-4</v>
      </c>
      <c r="H536" s="3">
        <f t="shared" si="53"/>
        <v>5.2898863484257017</v>
      </c>
      <c r="S536">
        <f t="shared" si="49"/>
        <v>6.1682354827699959E-2</v>
      </c>
      <c r="T536">
        <f t="shared" si="52"/>
        <v>8.7841651520836081E-4</v>
      </c>
      <c r="U536" s="3">
        <f t="shared" si="50"/>
        <v>2.706058442462397</v>
      </c>
    </row>
    <row r="537" spans="1:21" x14ac:dyDescent="0.3">
      <c r="A537" s="1">
        <v>39542</v>
      </c>
      <c r="B537">
        <v>979.56799999999998</v>
      </c>
      <c r="C537">
        <v>5.9566999999999997</v>
      </c>
      <c r="F537">
        <f t="shared" si="48"/>
        <v>2.1175054967767252E-3</v>
      </c>
      <c r="G537">
        <f t="shared" si="51"/>
        <v>2.7340385995770078E-4</v>
      </c>
      <c r="H537" s="3">
        <f t="shared" si="53"/>
        <v>8.1881604926505087</v>
      </c>
      <c r="S537">
        <f t="shared" si="49"/>
        <v>2.8849190135756823E-2</v>
      </c>
      <c r="T537">
        <f t="shared" si="52"/>
        <v>1.2837035565376449E-3</v>
      </c>
      <c r="U537" s="3">
        <f t="shared" si="50"/>
        <v>6.0096664367842045</v>
      </c>
    </row>
    <row r="538" spans="1:21" x14ac:dyDescent="0.3">
      <c r="A538" s="1">
        <v>39549</v>
      </c>
      <c r="B538">
        <v>956.51599999999996</v>
      </c>
      <c r="C538">
        <v>5.9728000000000003</v>
      </c>
      <c r="F538">
        <f t="shared" si="48"/>
        <v>2.6991927197119081E-3</v>
      </c>
      <c r="G538">
        <f t="shared" si="51"/>
        <v>2.4625405192951381E-4</v>
      </c>
      <c r="H538" s="3">
        <f t="shared" si="53"/>
        <v>8.2795609495691398</v>
      </c>
      <c r="S538">
        <f t="shared" si="49"/>
        <v>-2.381414175670455E-2</v>
      </c>
      <c r="T538">
        <f t="shared" si="52"/>
        <v>1.2053231509726874E-3</v>
      </c>
      <c r="U538" s="3">
        <f t="shared" si="50"/>
        <v>6.2505002677531998</v>
      </c>
    </row>
    <row r="539" spans="1:21" x14ac:dyDescent="0.3">
      <c r="A539" s="1">
        <v>39556</v>
      </c>
      <c r="B539">
        <v>981.44100000000003</v>
      </c>
      <c r="C539">
        <v>5.9471999999999996</v>
      </c>
      <c r="F539">
        <f t="shared" si="48"/>
        <v>-4.2953086173318214E-3</v>
      </c>
      <c r="G539">
        <f t="shared" si="51"/>
        <v>2.2449413856741855E-4</v>
      </c>
      <c r="H539" s="3">
        <f t="shared" si="53"/>
        <v>8.3194776288617902</v>
      </c>
      <c r="S539">
        <f t="shared" si="49"/>
        <v>2.5724383443052529E-2</v>
      </c>
      <c r="T539">
        <f t="shared" si="52"/>
        <v>1.1044970663330656E-3</v>
      </c>
      <c r="U539" s="3">
        <f t="shared" si="50"/>
        <v>6.2092292372139237</v>
      </c>
    </row>
    <row r="540" spans="1:21" x14ac:dyDescent="0.3">
      <c r="A540" s="1">
        <v>39563</v>
      </c>
      <c r="B540">
        <v>998.83100000000002</v>
      </c>
      <c r="C540">
        <v>5.9809000000000001</v>
      </c>
      <c r="F540">
        <f t="shared" si="48"/>
        <v>5.6505377496900719E-3</v>
      </c>
      <c r="G540">
        <f t="shared" si="51"/>
        <v>2.0787537412356508E-4</v>
      </c>
      <c r="H540" s="3">
        <f t="shared" si="53"/>
        <v>8.3249770190298182</v>
      </c>
      <c r="S540">
        <f t="shared" si="49"/>
        <v>1.7563695332310985E-2</v>
      </c>
      <c r="T540">
        <f t="shared" si="52"/>
        <v>1.0349601759504765E-3</v>
      </c>
      <c r="U540" s="3">
        <f t="shared" si="50"/>
        <v>6.5753292735319802</v>
      </c>
    </row>
    <row r="541" spans="1:21" x14ac:dyDescent="0.3">
      <c r="A541" s="1">
        <v>39570</v>
      </c>
      <c r="B541">
        <v>1008.204</v>
      </c>
      <c r="C541">
        <v>6.0631000000000004</v>
      </c>
      <c r="F541">
        <f t="shared" si="48"/>
        <v>1.3650162128110266E-2</v>
      </c>
      <c r="G541">
        <f t="shared" si="51"/>
        <v>1.9563914426137206E-4</v>
      </c>
      <c r="H541" s="3">
        <f t="shared" si="53"/>
        <v>7.586837647842275</v>
      </c>
      <c r="S541">
        <f t="shared" si="49"/>
        <v>9.3402139387660215E-3</v>
      </c>
      <c r="T541">
        <f t="shared" si="52"/>
        <v>9.2921518252585971E-4</v>
      </c>
      <c r="U541" s="3">
        <f t="shared" si="50"/>
        <v>6.8872849713937176</v>
      </c>
    </row>
    <row r="542" spans="1:21" x14ac:dyDescent="0.3">
      <c r="A542" s="1">
        <v>39577</v>
      </c>
      <c r="B542">
        <v>1003.513</v>
      </c>
      <c r="C542">
        <v>5.9893000000000001</v>
      </c>
      <c r="F542">
        <f t="shared" si="48"/>
        <v>-1.2246676575848934E-2</v>
      </c>
      <c r="G542">
        <f t="shared" si="51"/>
        <v>1.9993399550358328E-4</v>
      </c>
      <c r="H542" s="3">
        <f t="shared" si="53"/>
        <v>7.7673702652444572</v>
      </c>
      <c r="S542">
        <f t="shared" si="49"/>
        <v>-4.6636862962559792E-3</v>
      </c>
      <c r="T542">
        <f t="shared" si="52"/>
        <v>8.1203437114170331E-4</v>
      </c>
      <c r="U542" s="3">
        <f t="shared" si="50"/>
        <v>7.0891833462892651</v>
      </c>
    </row>
    <row r="543" spans="1:21" x14ac:dyDescent="0.3">
      <c r="A543" s="1">
        <v>39584</v>
      </c>
      <c r="B543">
        <v>1023.184</v>
      </c>
      <c r="C543">
        <v>5.9764999999999997</v>
      </c>
      <c r="F543">
        <f t="shared" si="48"/>
        <v>-2.1394315269036065E-3</v>
      </c>
      <c r="G543">
        <f t="shared" si="51"/>
        <v>2.0007002789071581E-4</v>
      </c>
      <c r="H543" s="3">
        <f t="shared" si="53"/>
        <v>8.4939652873850715</v>
      </c>
      <c r="S543">
        <f t="shared" si="49"/>
        <v>1.9412490114618361E-2</v>
      </c>
      <c r="T543">
        <f t="shared" si="52"/>
        <v>7.0699024427464555E-4</v>
      </c>
      <c r="U543" s="3">
        <f t="shared" si="50"/>
        <v>6.7214668556873569</v>
      </c>
    </row>
    <row r="544" spans="1:21" x14ac:dyDescent="0.3">
      <c r="A544" s="1">
        <v>39591</v>
      </c>
      <c r="B544">
        <v>994.23</v>
      </c>
      <c r="C544">
        <v>5.8930999999999996</v>
      </c>
      <c r="F544">
        <f t="shared" si="48"/>
        <v>-1.4052937338505898E-2</v>
      </c>
      <c r="G544">
        <f t="shared" si="51"/>
        <v>1.8679044562052466E-4</v>
      </c>
      <c r="H544" s="3">
        <f t="shared" si="53"/>
        <v>7.5282686348071914</v>
      </c>
      <c r="S544">
        <f t="shared" si="49"/>
        <v>-2.8706044705391721E-2</v>
      </c>
      <c r="T544">
        <f t="shared" si="52"/>
        <v>6.6996102664410744E-4</v>
      </c>
      <c r="U544" s="3">
        <f t="shared" si="50"/>
        <v>6.0783134955939673</v>
      </c>
    </row>
    <row r="545" spans="1:21" x14ac:dyDescent="0.3">
      <c r="A545" s="1">
        <v>39598</v>
      </c>
      <c r="B545">
        <v>1004.901</v>
      </c>
      <c r="C545">
        <v>6.0003000000000002</v>
      </c>
      <c r="F545">
        <f t="shared" si="48"/>
        <v>1.8027292980704077E-2</v>
      </c>
      <c r="G545">
        <f t="shared" si="51"/>
        <v>1.9378541120567311E-4</v>
      </c>
      <c r="H545" s="3">
        <f t="shared" si="53"/>
        <v>6.8717325238066174</v>
      </c>
      <c r="S545">
        <f t="shared" si="49"/>
        <v>1.067573995790772E-2</v>
      </c>
      <c r="T545">
        <f t="shared" si="52"/>
        <v>7.013700593594337E-4</v>
      </c>
      <c r="U545" s="3">
        <f t="shared" si="50"/>
        <v>7.0999766347554285</v>
      </c>
    </row>
    <row r="546" spans="1:21" x14ac:dyDescent="0.3">
      <c r="A546" s="1">
        <v>39605</v>
      </c>
      <c r="B546">
        <v>981.154</v>
      </c>
      <c r="C546">
        <v>5.9032999999999998</v>
      </c>
      <c r="F546">
        <f t="shared" si="48"/>
        <v>-1.6297951394791628E-2</v>
      </c>
      <c r="G546">
        <f t="shared" si="51"/>
        <v>2.1119919230877675E-4</v>
      </c>
      <c r="H546" s="3">
        <f t="shared" si="53"/>
        <v>7.2050183214739842</v>
      </c>
      <c r="S546">
        <f t="shared" si="49"/>
        <v>-2.3914878262693617E-2</v>
      </c>
      <c r="T546">
        <f t="shared" si="52"/>
        <v>6.2906064020216241E-4</v>
      </c>
      <c r="U546" s="3">
        <f t="shared" si="50"/>
        <v>6.4621155373431014</v>
      </c>
    </row>
    <row r="547" spans="1:21" x14ac:dyDescent="0.3">
      <c r="A547" s="1">
        <v>39612</v>
      </c>
      <c r="B547">
        <v>947.57600000000002</v>
      </c>
      <c r="C547">
        <v>6.0873999999999997</v>
      </c>
      <c r="F547">
        <f t="shared" si="48"/>
        <v>3.0709544585753978E-2</v>
      </c>
      <c r="G547">
        <f t="shared" si="51"/>
        <v>2.1985507587167635E-4</v>
      </c>
      <c r="H547" s="3">
        <f t="shared" si="53"/>
        <v>4.1330065845284869</v>
      </c>
      <c r="S547">
        <f t="shared" si="49"/>
        <v>-3.4822285093978306E-2</v>
      </c>
      <c r="T547">
        <f t="shared" si="52"/>
        <v>6.3305133334033725E-4</v>
      </c>
      <c r="U547" s="3">
        <f t="shared" si="50"/>
        <v>5.4494879353540773</v>
      </c>
    </row>
    <row r="548" spans="1:21" x14ac:dyDescent="0.3">
      <c r="A548" s="1">
        <v>39619</v>
      </c>
      <c r="B548">
        <v>932.81600000000003</v>
      </c>
      <c r="C548">
        <v>6.03</v>
      </c>
      <c r="F548">
        <f t="shared" si="48"/>
        <v>-9.4740504299648306E-3</v>
      </c>
      <c r="G548">
        <f t="shared" si="51"/>
        <v>2.8925984572599346E-4</v>
      </c>
      <c r="H548" s="3">
        <f t="shared" si="53"/>
        <v>7.8378841116176794</v>
      </c>
      <c r="S548">
        <f t="shared" si="49"/>
        <v>-1.5699176713853933E-2</v>
      </c>
      <c r="T548">
        <f t="shared" si="52"/>
        <v>7.2478067027713681E-4</v>
      </c>
      <c r="U548" s="3">
        <f t="shared" si="50"/>
        <v>6.8895880473709035</v>
      </c>
    </row>
    <row r="549" spans="1:21" x14ac:dyDescent="0.3">
      <c r="A549" s="1">
        <v>39626</v>
      </c>
      <c r="B549">
        <v>862.65499999999997</v>
      </c>
      <c r="C549">
        <v>5.9696999999999996</v>
      </c>
      <c r="F549">
        <f t="shared" si="48"/>
        <v>-1.0050335853501562E-2</v>
      </c>
      <c r="G549">
        <f t="shared" si="51"/>
        <v>2.6696558615038282E-4</v>
      </c>
      <c r="H549" s="3">
        <f t="shared" si="53"/>
        <v>7.8500302308590095</v>
      </c>
      <c r="S549">
        <f t="shared" si="49"/>
        <v>-7.8193125203276315E-2</v>
      </c>
      <c r="T549">
        <f t="shared" si="52"/>
        <v>6.6653385520950615E-4</v>
      </c>
      <c r="U549" s="3">
        <f t="shared" si="50"/>
        <v>-1.8596550535823289</v>
      </c>
    </row>
    <row r="550" spans="1:21" x14ac:dyDescent="0.3">
      <c r="A550" s="1">
        <v>39633</v>
      </c>
      <c r="B550">
        <v>839.92399999999998</v>
      </c>
      <c r="C550">
        <v>5.9751000000000003</v>
      </c>
      <c r="F550">
        <f t="shared" si="48"/>
        <v>9.0415919360358095E-4</v>
      </c>
      <c r="G550">
        <f t="shared" si="51"/>
        <v>2.4992154356418786E-4</v>
      </c>
      <c r="H550" s="3">
        <f t="shared" si="53"/>
        <v>8.2910924731722044</v>
      </c>
      <c r="S550">
        <f t="shared" si="49"/>
        <v>-2.6703431350842948E-2</v>
      </c>
      <c r="T550">
        <f t="shared" si="52"/>
        <v>1.428991649559487E-3</v>
      </c>
      <c r="U550" s="3">
        <f t="shared" si="50"/>
        <v>6.05178173598153</v>
      </c>
    </row>
    <row r="551" spans="1:21" x14ac:dyDescent="0.3">
      <c r="A551" s="1">
        <v>39640</v>
      </c>
      <c r="B551">
        <v>813.60199999999998</v>
      </c>
      <c r="C551">
        <v>5.9417</v>
      </c>
      <c r="F551">
        <f t="shared" si="48"/>
        <v>-5.6055463645058954E-3</v>
      </c>
      <c r="G551">
        <f t="shared" si="51"/>
        <v>2.2687276203263348E-4</v>
      </c>
      <c r="H551" s="3">
        <f t="shared" si="53"/>
        <v>8.2526200161853183</v>
      </c>
      <c r="S551">
        <f t="shared" si="49"/>
        <v>-3.1840108611914032E-2</v>
      </c>
      <c r="T551">
        <f t="shared" si="52"/>
        <v>1.3078932950068452E-3</v>
      </c>
      <c r="U551" s="3">
        <f t="shared" si="50"/>
        <v>5.8642036423560286</v>
      </c>
    </row>
    <row r="552" spans="1:21" x14ac:dyDescent="0.3">
      <c r="A552" s="1">
        <v>39647</v>
      </c>
      <c r="B552">
        <v>881.02200000000005</v>
      </c>
      <c r="C552">
        <v>5.9585999999999997</v>
      </c>
      <c r="F552">
        <f t="shared" si="48"/>
        <v>2.8402664405407269E-3</v>
      </c>
      <c r="G552">
        <f t="shared" si="51"/>
        <v>2.1099899224243861E-4</v>
      </c>
      <c r="H552" s="3">
        <f t="shared" si="53"/>
        <v>8.4254242528159988</v>
      </c>
      <c r="S552">
        <f t="shared" si="49"/>
        <v>7.9611294305797733E-2</v>
      </c>
      <c r="T552">
        <f t="shared" si="52"/>
        <v>1.2502036196075982E-3</v>
      </c>
      <c r="U552" s="3">
        <f t="shared" si="50"/>
        <v>1.61490810672914</v>
      </c>
    </row>
    <row r="553" spans="1:21" x14ac:dyDescent="0.3">
      <c r="A553" s="1">
        <v>39654</v>
      </c>
      <c r="B553">
        <v>858.29300000000001</v>
      </c>
      <c r="C553">
        <v>6.0242000000000004</v>
      </c>
      <c r="F553">
        <f t="shared" si="48"/>
        <v>1.0949136322444833E-2</v>
      </c>
      <c r="G553">
        <f t="shared" si="51"/>
        <v>1.9597498761969373E-4</v>
      </c>
      <c r="H553" s="3">
        <f t="shared" si="53"/>
        <v>7.9257945057243306</v>
      </c>
      <c r="S553">
        <f t="shared" si="49"/>
        <v>-2.6137064213162853E-2</v>
      </c>
      <c r="T553">
        <f t="shared" si="52"/>
        <v>1.9380697796915587E-3</v>
      </c>
      <c r="U553" s="3">
        <f t="shared" si="50"/>
        <v>5.8935748709716851</v>
      </c>
    </row>
    <row r="554" spans="1:21" x14ac:dyDescent="0.3">
      <c r="A554" s="1">
        <v>39661</v>
      </c>
      <c r="B554">
        <v>854.68100000000004</v>
      </c>
      <c r="C554">
        <v>6.0820999999999996</v>
      </c>
      <c r="F554">
        <f t="shared" si="48"/>
        <v>9.5653406022112499E-3</v>
      </c>
      <c r="G554">
        <f t="shared" si="51"/>
        <v>1.940877480445611E-4</v>
      </c>
      <c r="H554" s="3">
        <f t="shared" si="53"/>
        <v>8.075785886742274</v>
      </c>
      <c r="S554">
        <f t="shared" si="49"/>
        <v>-4.2172331317346917E-3</v>
      </c>
      <c r="T554">
        <f t="shared" si="52"/>
        <v>1.7208291709067082E-3</v>
      </c>
      <c r="U554" s="3">
        <f t="shared" si="50"/>
        <v>6.3546138621233217</v>
      </c>
    </row>
    <row r="555" spans="1:21" x14ac:dyDescent="0.3">
      <c r="A555" s="1">
        <v>39668</v>
      </c>
      <c r="B555">
        <v>885.00699999999995</v>
      </c>
      <c r="C555">
        <v>6.2596999999999996</v>
      </c>
      <c r="F555">
        <f t="shared" si="48"/>
        <v>2.8782229561077358E-2</v>
      </c>
      <c r="G555">
        <f t="shared" si="51"/>
        <v>1.8994306701787604E-4</v>
      </c>
      <c r="H555" s="3">
        <f t="shared" si="53"/>
        <v>4.2073912004610969</v>
      </c>
      <c r="S555">
        <f t="shared" si="49"/>
        <v>3.4867254678516653E-2</v>
      </c>
      <c r="T555">
        <f t="shared" si="52"/>
        <v>1.4509832438914601E-3</v>
      </c>
      <c r="U555" s="3">
        <f t="shared" si="50"/>
        <v>5.6976506634964901</v>
      </c>
    </row>
    <row r="556" spans="1:21" x14ac:dyDescent="0.3">
      <c r="A556" s="1">
        <v>39675</v>
      </c>
      <c r="B556">
        <v>873.32799999999997</v>
      </c>
      <c r="C556">
        <v>6.3715999999999999</v>
      </c>
      <c r="F556">
        <f t="shared" si="48"/>
        <v>1.7718354797381965E-2</v>
      </c>
      <c r="G556">
        <f t="shared" si="51"/>
        <v>2.5444312220961605E-4</v>
      </c>
      <c r="H556" s="3">
        <f t="shared" si="53"/>
        <v>7.0426011159875763</v>
      </c>
      <c r="S556">
        <f t="shared" si="49"/>
        <v>-1.3284353383011722E-2</v>
      </c>
      <c r="T556">
        <f t="shared" si="52"/>
        <v>1.3953133802894139E-3</v>
      </c>
      <c r="U556" s="3">
        <f t="shared" si="50"/>
        <v>6.4481599642631506</v>
      </c>
    </row>
    <row r="557" spans="1:21" x14ac:dyDescent="0.3">
      <c r="A557" s="1">
        <v>39682</v>
      </c>
      <c r="B557">
        <v>865.024</v>
      </c>
      <c r="C557">
        <v>6.3242000000000003</v>
      </c>
      <c r="F557">
        <f t="shared" si="48"/>
        <v>-7.4670710377505957E-3</v>
      </c>
      <c r="G557">
        <f t="shared" si="51"/>
        <v>2.5937438358598463E-4</v>
      </c>
      <c r="H557" s="3">
        <f t="shared" si="53"/>
        <v>8.0422702077899029</v>
      </c>
      <c r="S557">
        <f t="shared" si="49"/>
        <v>-9.5539489864414854E-3</v>
      </c>
      <c r="T557">
        <f t="shared" si="52"/>
        <v>1.2062115693740791E-3</v>
      </c>
      <c r="U557" s="3">
        <f t="shared" si="50"/>
        <v>6.6445975223742941</v>
      </c>
    </row>
    <row r="558" spans="1:21" x14ac:dyDescent="0.3">
      <c r="A558" s="1">
        <v>39689</v>
      </c>
      <c r="B558">
        <v>870.85799999999995</v>
      </c>
      <c r="C558">
        <v>6.4485999999999999</v>
      </c>
      <c r="F558">
        <f t="shared" si="48"/>
        <v>1.9479508583833877E-2</v>
      </c>
      <c r="G558">
        <f t="shared" si="51"/>
        <v>2.3959807880168414E-4</v>
      </c>
      <c r="H558" s="3">
        <f t="shared" si="53"/>
        <v>6.7528486397128535</v>
      </c>
      <c r="S558">
        <f t="shared" si="49"/>
        <v>6.7216803509376356E-3</v>
      </c>
      <c r="T558">
        <f t="shared" si="52"/>
        <v>1.039524394621312E-3</v>
      </c>
      <c r="U558" s="3">
        <f t="shared" si="50"/>
        <v>6.8255288505617422</v>
      </c>
    </row>
    <row r="559" spans="1:21" x14ac:dyDescent="0.3">
      <c r="A559" s="1">
        <v>39696</v>
      </c>
      <c r="B559">
        <v>825.01199999999994</v>
      </c>
      <c r="C559">
        <v>6.6277999999999997</v>
      </c>
      <c r="F559">
        <f t="shared" si="48"/>
        <v>2.7409871109524614E-2</v>
      </c>
      <c r="G559">
        <f t="shared" si="51"/>
        <v>2.5336813132912397E-4</v>
      </c>
      <c r="H559" s="3">
        <f t="shared" si="53"/>
        <v>5.3154123939019096</v>
      </c>
      <c r="S559">
        <f t="shared" si="49"/>
        <v>-5.4081000879210694E-2</v>
      </c>
      <c r="T559">
        <f t="shared" si="52"/>
        <v>8.965992424813219E-4</v>
      </c>
      <c r="U559" s="3">
        <f t="shared" si="50"/>
        <v>3.7548481167798409</v>
      </c>
    </row>
    <row r="560" spans="1:21" x14ac:dyDescent="0.3">
      <c r="A560" s="1">
        <v>39703</v>
      </c>
      <c r="B560">
        <v>847.78599999999994</v>
      </c>
      <c r="C560">
        <v>6.6908000000000003</v>
      </c>
      <c r="F560">
        <f t="shared" si="48"/>
        <v>9.4605243617626716E-3</v>
      </c>
      <c r="G560">
        <f t="shared" si="51"/>
        <v>2.987781186182324E-4</v>
      </c>
      <c r="H560" s="3">
        <f t="shared" si="53"/>
        <v>7.8162508511242175</v>
      </c>
      <c r="S560">
        <f t="shared" si="49"/>
        <v>2.7230313770132585E-2</v>
      </c>
      <c r="T560">
        <f t="shared" si="52"/>
        <v>1.1771005697793423E-3</v>
      </c>
      <c r="U560" s="3">
        <f t="shared" si="50"/>
        <v>6.1147718358654837</v>
      </c>
    </row>
    <row r="561" spans="1:21" x14ac:dyDescent="0.3">
      <c r="A561" s="1">
        <v>39710</v>
      </c>
      <c r="B561">
        <v>851.72500000000002</v>
      </c>
      <c r="C561">
        <v>6.5990000000000002</v>
      </c>
      <c r="F561">
        <f t="shared" si="48"/>
        <v>-1.3815326054432045E-2</v>
      </c>
      <c r="G561">
        <f t="shared" si="51"/>
        <v>2.7466112147673339E-4</v>
      </c>
      <c r="H561" s="3">
        <f t="shared" si="53"/>
        <v>7.50506806142623</v>
      </c>
      <c r="S561">
        <f t="shared" si="49"/>
        <v>4.6354593212564266E-3</v>
      </c>
      <c r="T561">
        <f t="shared" si="52"/>
        <v>1.1054522842833918E-3</v>
      </c>
      <c r="U561" s="3">
        <f t="shared" si="50"/>
        <v>6.7880629906311789</v>
      </c>
    </row>
    <row r="562" spans="1:21" x14ac:dyDescent="0.3">
      <c r="A562" s="1">
        <v>39717</v>
      </c>
      <c r="B562">
        <v>821.375</v>
      </c>
      <c r="C562">
        <v>6.6185</v>
      </c>
      <c r="F562">
        <f t="shared" si="48"/>
        <v>2.9506357704037478E-3</v>
      </c>
      <c r="G562">
        <f t="shared" si="51"/>
        <v>2.6443690143745951E-4</v>
      </c>
      <c r="H562" s="3">
        <f t="shared" si="53"/>
        <v>8.2049841543025739</v>
      </c>
      <c r="S562">
        <f t="shared" si="49"/>
        <v>-3.6283939556799386E-2</v>
      </c>
      <c r="T562">
        <f t="shared" si="52"/>
        <v>9.473399562938237E-4</v>
      </c>
      <c r="U562" s="3">
        <f t="shared" si="50"/>
        <v>5.5721462845666725</v>
      </c>
    </row>
    <row r="563" spans="1:21" x14ac:dyDescent="0.3">
      <c r="A563" s="1">
        <v>39724</v>
      </c>
      <c r="B563">
        <v>780.38599999999997</v>
      </c>
      <c r="C563">
        <v>7.0544000000000002</v>
      </c>
      <c r="F563">
        <f t="shared" si="48"/>
        <v>6.37827774498477E-2</v>
      </c>
      <c r="G563">
        <f t="shared" si="51"/>
        <v>2.3937086922312274E-4</v>
      </c>
      <c r="H563" s="3">
        <f t="shared" si="53"/>
        <v>-8.6580665911429691</v>
      </c>
      <c r="S563">
        <f t="shared" si="49"/>
        <v>-5.119109614818667E-2</v>
      </c>
      <c r="T563">
        <f t="shared" si="52"/>
        <v>9.9661560308604525E-4</v>
      </c>
      <c r="U563" s="3">
        <f t="shared" si="50"/>
        <v>4.2817180652580564</v>
      </c>
    </row>
    <row r="564" spans="1:21" x14ac:dyDescent="0.3">
      <c r="A564" s="1">
        <v>39731</v>
      </c>
      <c r="B564">
        <v>622.97699999999998</v>
      </c>
      <c r="C564">
        <v>7.2134</v>
      </c>
      <c r="F564">
        <f t="shared" si="48"/>
        <v>2.2288871790104057E-2</v>
      </c>
      <c r="G564">
        <f t="shared" si="51"/>
        <v>5.9287591332395225E-4</v>
      </c>
      <c r="H564" s="3">
        <f t="shared" si="53"/>
        <v>6.5925865079191679</v>
      </c>
      <c r="S564">
        <f t="shared" si="49"/>
        <v>-0.22527906910192508</v>
      </c>
      <c r="T564">
        <f t="shared" si="52"/>
        <v>1.2170343483723263E-3</v>
      </c>
      <c r="U564" s="3">
        <f t="shared" si="50"/>
        <v>-34.988930155378675</v>
      </c>
    </row>
    <row r="565" spans="1:21" x14ac:dyDescent="0.3">
      <c r="A565" s="1">
        <v>39738</v>
      </c>
      <c r="B565">
        <v>632.33600000000001</v>
      </c>
      <c r="C565">
        <v>7.4183000000000003</v>
      </c>
      <c r="F565">
        <f t="shared" si="48"/>
        <v>2.80095130056968E-2</v>
      </c>
      <c r="G565">
        <f t="shared" si="51"/>
        <v>5.5067485128408057E-4</v>
      </c>
      <c r="H565" s="3">
        <f t="shared" si="53"/>
        <v>6.0796908024463479</v>
      </c>
      <c r="S565">
        <f t="shared" si="49"/>
        <v>1.491129847512106E-2</v>
      </c>
      <c r="T565">
        <f t="shared" si="52"/>
        <v>8.0431366564382798E-3</v>
      </c>
      <c r="U565" s="3">
        <f t="shared" si="50"/>
        <v>4.7952918479915807</v>
      </c>
    </row>
    <row r="566" spans="1:21" x14ac:dyDescent="0.3">
      <c r="A566" s="1">
        <v>39745</v>
      </c>
      <c r="B566">
        <v>593.87</v>
      </c>
      <c r="C566">
        <v>7.9287999999999998</v>
      </c>
      <c r="F566">
        <f t="shared" si="48"/>
        <v>6.6551779693024726E-2</v>
      </c>
      <c r="G566">
        <f t="shared" si="51"/>
        <v>5.4294787644099151E-4</v>
      </c>
      <c r="H566" s="3">
        <f t="shared" si="53"/>
        <v>-0.63908026513757754</v>
      </c>
      <c r="S566">
        <f t="shared" si="49"/>
        <v>-6.2760458251549689E-2</v>
      </c>
      <c r="T566">
        <f t="shared" si="52"/>
        <v>6.6588500581663788E-3</v>
      </c>
      <c r="U566" s="3">
        <f t="shared" si="50"/>
        <v>4.420283647588187</v>
      </c>
    </row>
    <row r="567" spans="1:21" x14ac:dyDescent="0.3">
      <c r="A567" s="1">
        <v>39752</v>
      </c>
      <c r="B567">
        <v>638.91</v>
      </c>
      <c r="C567">
        <v>7.7679</v>
      </c>
      <c r="F567">
        <f t="shared" si="48"/>
        <v>-2.0501842530667391E-2</v>
      </c>
      <c r="G567">
        <f t="shared" si="51"/>
        <v>8.7230462496350972E-4</v>
      </c>
      <c r="H567" s="3">
        <f t="shared" si="53"/>
        <v>6.5625154764432878</v>
      </c>
      <c r="S567">
        <f t="shared" si="49"/>
        <v>7.3103159196022421E-2</v>
      </c>
      <c r="T567">
        <f t="shared" si="52"/>
        <v>6.0379136452461592E-3</v>
      </c>
      <c r="U567" s="3">
        <f t="shared" si="50"/>
        <v>4.2246109073798888</v>
      </c>
    </row>
    <row r="568" spans="1:21" x14ac:dyDescent="0.3">
      <c r="A568" s="1">
        <v>39759</v>
      </c>
      <c r="B568">
        <v>679.197</v>
      </c>
      <c r="C568">
        <v>7.9027000000000003</v>
      </c>
      <c r="F568">
        <f t="shared" si="48"/>
        <v>1.7204615654382381E-2</v>
      </c>
      <c r="G568">
        <f t="shared" si="51"/>
        <v>7.7024390242408423E-4</v>
      </c>
      <c r="H568" s="3">
        <f t="shared" si="53"/>
        <v>6.7845110381876808</v>
      </c>
      <c r="S568">
        <f t="shared" si="49"/>
        <v>6.1147618638738056E-2</v>
      </c>
      <c r="T568">
        <f t="shared" si="52"/>
        <v>5.7232256425629987E-3</v>
      </c>
      <c r="U568" s="3">
        <f t="shared" si="50"/>
        <v>4.5099143303609672</v>
      </c>
    </row>
    <row r="569" spans="1:21" x14ac:dyDescent="0.3">
      <c r="A569" s="1">
        <v>39766</v>
      </c>
      <c r="B569">
        <v>635.59400000000005</v>
      </c>
      <c r="C569">
        <v>7.9165000000000001</v>
      </c>
      <c r="F569">
        <f t="shared" si="48"/>
        <v>1.7447157252753435E-3</v>
      </c>
      <c r="G569">
        <f t="shared" si="51"/>
        <v>6.7602583956429679E-4</v>
      </c>
      <c r="H569" s="3">
        <f t="shared" si="53"/>
        <v>7.2947764232213341</v>
      </c>
      <c r="S569">
        <f t="shared" si="49"/>
        <v>-6.6351223307554899E-2</v>
      </c>
      <c r="T569">
        <f t="shared" si="52"/>
        <v>5.243799477559691E-3</v>
      </c>
      <c r="U569" s="3">
        <f t="shared" si="50"/>
        <v>4.4111488483256105</v>
      </c>
    </row>
    <row r="570" spans="1:21" x14ac:dyDescent="0.3">
      <c r="A570" s="1">
        <v>39773</v>
      </c>
      <c r="B570">
        <v>567.61300000000006</v>
      </c>
      <c r="C570">
        <v>8.3925000000000001</v>
      </c>
      <c r="F570">
        <f t="shared" si="48"/>
        <v>5.8389260912701142E-2</v>
      </c>
      <c r="G570">
        <f t="shared" si="51"/>
        <v>5.72639455541985E-4</v>
      </c>
      <c r="H570" s="3">
        <f t="shared" si="53"/>
        <v>1.5115852350244499</v>
      </c>
      <c r="S570">
        <f t="shared" si="49"/>
        <v>-0.11312014624195355</v>
      </c>
      <c r="T570">
        <f t="shared" si="52"/>
        <v>4.9426298689753175E-3</v>
      </c>
      <c r="U570" s="3">
        <f t="shared" si="50"/>
        <v>2.7209186756138295</v>
      </c>
    </row>
    <row r="571" spans="1:21" x14ac:dyDescent="0.3">
      <c r="A571" s="1">
        <v>39780</v>
      </c>
      <c r="B571">
        <v>641.745</v>
      </c>
      <c r="C571">
        <v>8.0884999999999998</v>
      </c>
      <c r="F571">
        <f t="shared" si="48"/>
        <v>-3.6895150084441296E-2</v>
      </c>
      <c r="G571">
        <f t="shared" si="51"/>
        <v>8.0246982011786857E-4</v>
      </c>
      <c r="H571" s="3">
        <f t="shared" si="53"/>
        <v>5.4314882178688668</v>
      </c>
      <c r="S571">
        <f t="shared" si="49"/>
        <v>0.12275118004820611</v>
      </c>
      <c r="T571">
        <f t="shared" si="52"/>
        <v>5.854842952893082E-3</v>
      </c>
      <c r="U571" s="3">
        <f t="shared" si="50"/>
        <v>2.5669154175695437</v>
      </c>
    </row>
    <row r="572" spans="1:21" x14ac:dyDescent="0.3">
      <c r="A572" s="1">
        <v>39787</v>
      </c>
      <c r="B572">
        <v>608.64200000000005</v>
      </c>
      <c r="C572">
        <v>8.3329000000000004</v>
      </c>
      <c r="F572">
        <f t="shared" si="48"/>
        <v>2.9768235060432576E-2</v>
      </c>
      <c r="G572">
        <f t="shared" si="51"/>
        <v>8.0025703041366634E-4</v>
      </c>
      <c r="H572" s="3">
        <f t="shared" si="53"/>
        <v>6.0232485921539709</v>
      </c>
      <c r="S572">
        <f t="shared" si="49"/>
        <v>-5.2960782598656428E-2</v>
      </c>
      <c r="T572">
        <f t="shared" si="52"/>
        <v>6.9158445667213322E-3</v>
      </c>
      <c r="U572" s="3">
        <f t="shared" si="50"/>
        <v>4.5683722951426153</v>
      </c>
    </row>
    <row r="573" spans="1:21" x14ac:dyDescent="0.3">
      <c r="A573" s="1">
        <v>39794</v>
      </c>
      <c r="B573">
        <v>659.803</v>
      </c>
      <c r="C573">
        <v>8.0368999999999993</v>
      </c>
      <c r="F573">
        <f t="shared" si="48"/>
        <v>-3.6168098148522787E-2</v>
      </c>
      <c r="G573">
        <f t="shared" si="51"/>
        <v>7.5471127931812628E-4</v>
      </c>
      <c r="H573" s="3">
        <f t="shared" si="53"/>
        <v>5.4558881946580451</v>
      </c>
      <c r="S573">
        <f t="shared" si="49"/>
        <v>8.0711059690224449E-2</v>
      </c>
      <c r="T573">
        <f t="shared" si="52"/>
        <v>6.0918791184063348E-3</v>
      </c>
      <c r="U573" s="3">
        <f t="shared" si="50"/>
        <v>4.0314611261628652</v>
      </c>
    </row>
    <row r="574" spans="1:21" x14ac:dyDescent="0.3">
      <c r="A574" s="1">
        <v>39801</v>
      </c>
      <c r="B574">
        <v>663.98299999999995</v>
      </c>
      <c r="C574">
        <v>7.7777000000000003</v>
      </c>
      <c r="F574">
        <f t="shared" si="48"/>
        <v>-3.2782772036382163E-2</v>
      </c>
      <c r="G574">
        <f t="shared" si="51"/>
        <v>7.5663408818339533E-4</v>
      </c>
      <c r="H574" s="3">
        <f t="shared" si="53"/>
        <v>5.7662478633028424</v>
      </c>
      <c r="S574">
        <f t="shared" si="49"/>
        <v>6.3152411225302707E-3</v>
      </c>
      <c r="T574">
        <f t="shared" si="52"/>
        <v>5.9290121661618213E-3</v>
      </c>
      <c r="U574" s="3">
        <f t="shared" si="50"/>
        <v>5.1211710323969353</v>
      </c>
    </row>
    <row r="575" spans="1:21" x14ac:dyDescent="0.3">
      <c r="A575" s="1">
        <v>39808</v>
      </c>
      <c r="B575">
        <v>659.18</v>
      </c>
      <c r="C575">
        <v>7.9581999999999997</v>
      </c>
      <c r="F575">
        <f t="shared" si="48"/>
        <v>2.2942178968494736E-2</v>
      </c>
      <c r="G575">
        <f t="shared" si="51"/>
        <v>7.3669824362255739E-4</v>
      </c>
      <c r="H575" s="3">
        <f t="shared" si="53"/>
        <v>6.4988692717528291</v>
      </c>
      <c r="S575">
        <f t="shared" si="49"/>
        <v>-7.2599084098725654E-3</v>
      </c>
      <c r="T575">
        <f t="shared" si="52"/>
        <v>4.9016359630126276E-3</v>
      </c>
      <c r="U575" s="3">
        <f t="shared" si="50"/>
        <v>5.3074334679626425</v>
      </c>
    </row>
    <row r="576" spans="1:21" x14ac:dyDescent="0.3">
      <c r="A576" s="1">
        <v>39815</v>
      </c>
      <c r="B576">
        <v>693.78300000000002</v>
      </c>
      <c r="C576">
        <v>7.7218</v>
      </c>
      <c r="F576">
        <f t="shared" si="48"/>
        <v>-3.0155346150900875E-2</v>
      </c>
      <c r="G576">
        <f t="shared" si="51"/>
        <v>6.7003291642704155E-4</v>
      </c>
      <c r="H576" s="3">
        <f t="shared" si="53"/>
        <v>5.9510191976804041</v>
      </c>
      <c r="S576">
        <f t="shared" si="49"/>
        <v>5.116259316773554E-2</v>
      </c>
      <c r="T576">
        <f t="shared" si="52"/>
        <v>4.0617170128830395E-3</v>
      </c>
      <c r="U576" s="3">
        <f t="shared" si="50"/>
        <v>4.8616902746308437</v>
      </c>
    </row>
    <row r="577" spans="1:21" x14ac:dyDescent="0.3">
      <c r="A577" s="1">
        <v>39822</v>
      </c>
      <c r="B577">
        <v>685.83199999999999</v>
      </c>
      <c r="C577">
        <v>7.9443999999999999</v>
      </c>
      <c r="F577">
        <f t="shared" si="48"/>
        <v>2.8419780461766277E-2</v>
      </c>
      <c r="G577">
        <f t="shared" si="51"/>
        <v>6.512384151733582E-4</v>
      </c>
      <c r="H577" s="3">
        <f t="shared" si="53"/>
        <v>6.0964070541278597</v>
      </c>
      <c r="S577">
        <f t="shared" si="49"/>
        <v>-1.152653172261147E-2</v>
      </c>
      <c r="T577">
        <f t="shared" si="52"/>
        <v>3.7277506415437094E-3</v>
      </c>
      <c r="U577" s="3">
        <f t="shared" si="50"/>
        <v>5.5563092260020142</v>
      </c>
    </row>
    <row r="578" spans="1:21" x14ac:dyDescent="0.3">
      <c r="A578" s="1">
        <v>39829</v>
      </c>
      <c r="B578">
        <v>628.68499999999995</v>
      </c>
      <c r="C578">
        <v>8.1580999999999992</v>
      </c>
      <c r="F578">
        <f t="shared" si="48"/>
        <v>2.6544020784089226E-2</v>
      </c>
      <c r="G578">
        <f t="shared" si="51"/>
        <v>6.2663475014838681E-4</v>
      </c>
      <c r="H578" s="3">
        <f t="shared" si="53"/>
        <v>6.2507516277790955</v>
      </c>
      <c r="S578">
        <f t="shared" si="49"/>
        <v>-8.7002363426072329E-2</v>
      </c>
      <c r="T578">
        <f t="shared" si="52"/>
        <v>3.1110654221860015E-3</v>
      </c>
      <c r="U578" s="3">
        <f t="shared" si="50"/>
        <v>3.3397292587310448</v>
      </c>
    </row>
    <row r="579" spans="1:21" x14ac:dyDescent="0.3">
      <c r="A579" s="1">
        <v>39836</v>
      </c>
      <c r="B579">
        <v>604.12099999999998</v>
      </c>
      <c r="C579">
        <v>8.1678999999999995</v>
      </c>
      <c r="F579">
        <f t="shared" si="48"/>
        <v>1.2005391617122237E-3</v>
      </c>
      <c r="G579">
        <f t="shared" si="51"/>
        <v>5.9718756200737618E-4</v>
      </c>
      <c r="H579" s="3">
        <f t="shared" si="53"/>
        <v>7.4208658496746951</v>
      </c>
      <c r="S579">
        <f t="shared" si="49"/>
        <v>-3.9855827351184821E-2</v>
      </c>
      <c r="T579">
        <f t="shared" si="52"/>
        <v>3.6326336292285327E-3</v>
      </c>
      <c r="U579" s="3">
        <f t="shared" si="50"/>
        <v>5.1805149149217105</v>
      </c>
    </row>
    <row r="580" spans="1:21" x14ac:dyDescent="0.3">
      <c r="A580" s="1">
        <v>39843</v>
      </c>
      <c r="B580">
        <v>617.37599999999998</v>
      </c>
      <c r="C580">
        <v>8.3635000000000002</v>
      </c>
      <c r="F580">
        <f t="shared" ref="F580:F643" si="54">LN(C580/C579)</f>
        <v>2.3665161881625447E-2</v>
      </c>
      <c r="G580">
        <f t="shared" si="51"/>
        <v>5.0855567160246499E-4</v>
      </c>
      <c r="H580" s="3">
        <f t="shared" si="53"/>
        <v>6.4826997223028604</v>
      </c>
      <c r="S580">
        <f t="shared" ref="S580:S643" si="55">LN(B580/B579)</f>
        <v>2.1703729623519963E-2</v>
      </c>
      <c r="T580">
        <f t="shared" si="52"/>
        <v>3.2341239037088762E-3</v>
      </c>
      <c r="U580" s="3">
        <f t="shared" ref="U580:U643" si="56">-LN(T580)-S580*S580/T580</f>
        <v>5.5883466698789679</v>
      </c>
    </row>
    <row r="581" spans="1:21" x14ac:dyDescent="0.3">
      <c r="A581" s="1">
        <v>39850</v>
      </c>
      <c r="B581">
        <v>670.53599999999994</v>
      </c>
      <c r="C581">
        <v>8.0997000000000003</v>
      </c>
      <c r="F581">
        <f t="shared" si="54"/>
        <v>-3.2049975814458301E-2</v>
      </c>
      <c r="G581">
        <f t="shared" ref="G581:G644" si="57">$L$3+$M$3*G580+($N$3)*F580^2</f>
        <v>4.8811708307164742E-4</v>
      </c>
      <c r="H581" s="3">
        <f t="shared" si="53"/>
        <v>5.5205401780244454</v>
      </c>
      <c r="S581">
        <f t="shared" si="55"/>
        <v>8.2599153935013714E-2</v>
      </c>
      <c r="T581">
        <f t="shared" ref="T581:T644" si="58">$Y$3+$Z$3*T580+($AA$3)*S580^2</f>
        <v>2.7533515076178321E-3</v>
      </c>
      <c r="U581" s="3">
        <f t="shared" si="56"/>
        <v>3.4170034993616172</v>
      </c>
    </row>
    <row r="582" spans="1:21" x14ac:dyDescent="0.3">
      <c r="A582" s="1">
        <v>39857</v>
      </c>
      <c r="B582">
        <v>677.7</v>
      </c>
      <c r="C582">
        <v>8.3805999999999994</v>
      </c>
      <c r="F582">
        <f t="shared" si="54"/>
        <v>3.4092487020780243E-2</v>
      </c>
      <c r="G582">
        <f t="shared" si="57"/>
        <v>5.1456156882354216E-4</v>
      </c>
      <c r="H582" s="3">
        <f t="shared" ref="H582:H645" si="59">-LN(G582)-F582*F582/G582</f>
        <v>5.3133836829126562</v>
      </c>
      <c r="S582">
        <f t="shared" si="55"/>
        <v>1.0627319586491459E-2</v>
      </c>
      <c r="T582">
        <f t="shared" si="58"/>
        <v>3.2364599914130841E-3</v>
      </c>
      <c r="U582" s="3">
        <f t="shared" si="56"/>
        <v>5.6983790139030157</v>
      </c>
    </row>
    <row r="583" spans="1:21" x14ac:dyDescent="0.3">
      <c r="A583" s="1">
        <v>39864</v>
      </c>
      <c r="B583">
        <v>636.14400000000001</v>
      </c>
      <c r="C583">
        <v>8.6812000000000005</v>
      </c>
      <c r="F583">
        <f t="shared" si="54"/>
        <v>3.5240256988445448E-2</v>
      </c>
      <c r="G583">
        <f t="shared" si="57"/>
        <v>5.4844822905929182E-4</v>
      </c>
      <c r="H583" s="3">
        <f t="shared" si="59"/>
        <v>5.2440732026415215</v>
      </c>
      <c r="S583">
        <f t="shared" si="55"/>
        <v>-6.3279759335634747E-2</v>
      </c>
      <c r="T583">
        <f t="shared" si="58"/>
        <v>2.7058194079355911E-3</v>
      </c>
      <c r="U583" s="3">
        <f t="shared" si="56"/>
        <v>4.4324557371369409</v>
      </c>
    </row>
    <row r="584" spans="1:21" x14ac:dyDescent="0.3">
      <c r="A584" s="1">
        <v>39871</v>
      </c>
      <c r="B584">
        <v>640.38499999999999</v>
      </c>
      <c r="C584">
        <v>9.0024999999999995</v>
      </c>
      <c r="F584">
        <f t="shared" si="54"/>
        <v>3.6342548576199334E-2</v>
      </c>
      <c r="G584">
        <f t="shared" si="57"/>
        <v>5.832577534800777E-4</v>
      </c>
      <c r="H584" s="3">
        <f t="shared" si="59"/>
        <v>5.1823922333967749</v>
      </c>
      <c r="S584">
        <f t="shared" si="55"/>
        <v>6.6446051810953874E-3</v>
      </c>
      <c r="T584">
        <f t="shared" si="58"/>
        <v>2.8083857674694492E-3</v>
      </c>
      <c r="U584" s="3">
        <f t="shared" si="56"/>
        <v>5.8594243689170451</v>
      </c>
    </row>
    <row r="585" spans="1:21" x14ac:dyDescent="0.3">
      <c r="A585" s="1">
        <v>39878</v>
      </c>
      <c r="B585">
        <v>607.45100000000002</v>
      </c>
      <c r="C585">
        <v>9.1720000000000006</v>
      </c>
      <c r="F585">
        <f t="shared" si="54"/>
        <v>1.8653048454764953E-2</v>
      </c>
      <c r="G585">
        <f t="shared" si="57"/>
        <v>6.1875373409840868E-4</v>
      </c>
      <c r="H585" s="3">
        <f t="shared" si="59"/>
        <v>6.8254854444965973</v>
      </c>
      <c r="S585">
        <f t="shared" si="55"/>
        <v>-5.2798044462105134E-2</v>
      </c>
      <c r="T585">
        <f t="shared" si="58"/>
        <v>2.3456167475998887E-3</v>
      </c>
      <c r="U585" s="3">
        <f t="shared" si="56"/>
        <v>4.8667631838134771</v>
      </c>
    </row>
    <row r="586" spans="1:21" x14ac:dyDescent="0.3">
      <c r="A586" s="1">
        <v>39885</v>
      </c>
      <c r="B586">
        <v>659.30700000000002</v>
      </c>
      <c r="C586">
        <v>8.6293000000000006</v>
      </c>
      <c r="F586">
        <f t="shared" si="54"/>
        <v>-6.0991975588719369E-2</v>
      </c>
      <c r="G586">
        <f t="shared" si="57"/>
        <v>5.5795327995121686E-4</v>
      </c>
      <c r="H586" s="3">
        <f t="shared" si="59"/>
        <v>0.82397263671504994</v>
      </c>
      <c r="S586">
        <f t="shared" si="55"/>
        <v>8.1917769858869088E-2</v>
      </c>
      <c r="T586">
        <f t="shared" si="58"/>
        <v>2.3452917296185594E-3</v>
      </c>
      <c r="U586" s="3">
        <f t="shared" si="56"/>
        <v>3.1940720042034032</v>
      </c>
    </row>
    <row r="587" spans="1:21" x14ac:dyDescent="0.3">
      <c r="A587" s="1">
        <v>39892</v>
      </c>
      <c r="B587">
        <v>661.58799999999997</v>
      </c>
      <c r="C587">
        <v>8.1367999999999991</v>
      </c>
      <c r="F587">
        <f t="shared" si="54"/>
        <v>-5.8766407077689348E-2</v>
      </c>
      <c r="G587">
        <f t="shared" si="57"/>
        <v>8.1917267313615918E-4</v>
      </c>
      <c r="H587" s="3">
        <f t="shared" si="59"/>
        <v>2.8913882621233666</v>
      </c>
      <c r="S587">
        <f t="shared" si="55"/>
        <v>3.4537223130545664E-3</v>
      </c>
      <c r="T587">
        <f t="shared" si="58"/>
        <v>2.8866743967265016E-3</v>
      </c>
      <c r="U587" s="3">
        <f t="shared" si="56"/>
        <v>5.8435180081509586</v>
      </c>
    </row>
    <row r="588" spans="1:21" x14ac:dyDescent="0.3">
      <c r="A588" s="1">
        <v>39899</v>
      </c>
      <c r="B588">
        <v>655.58600000000001</v>
      </c>
      <c r="C588">
        <v>8.2182999999999993</v>
      </c>
      <c r="F588">
        <f t="shared" si="54"/>
        <v>9.9663926980855157E-3</v>
      </c>
      <c r="G588">
        <f t="shared" si="57"/>
        <v>1.0064719693468574E-3</v>
      </c>
      <c r="H588" s="3">
        <f t="shared" si="59"/>
        <v>6.8026138998476533</v>
      </c>
      <c r="S588">
        <f t="shared" si="55"/>
        <v>-9.1135135401239683E-3</v>
      </c>
      <c r="T588">
        <f t="shared" si="58"/>
        <v>2.4053064934878962E-3</v>
      </c>
      <c r="U588" s="3">
        <f t="shared" si="56"/>
        <v>5.9955475709871955</v>
      </c>
    </row>
    <row r="589" spans="1:21" x14ac:dyDescent="0.3">
      <c r="A589" s="1">
        <v>39906</v>
      </c>
      <c r="B589">
        <v>711.15800000000002</v>
      </c>
      <c r="C589">
        <v>7.9436</v>
      </c>
      <c r="F589">
        <f t="shared" si="54"/>
        <v>-3.3996802019462202E-2</v>
      </c>
      <c r="G589">
        <f t="shared" si="57"/>
        <v>8.494909968182749E-4</v>
      </c>
      <c r="H589" s="3">
        <f t="shared" si="59"/>
        <v>5.710314301749027</v>
      </c>
      <c r="S589">
        <f t="shared" si="55"/>
        <v>8.1365135180539727E-2</v>
      </c>
      <c r="T589">
        <f t="shared" si="58"/>
        <v>2.0207612979545025E-3</v>
      </c>
      <c r="U589" s="3">
        <f t="shared" si="56"/>
        <v>2.9281467461806314</v>
      </c>
    </row>
    <row r="590" spans="1:21" x14ac:dyDescent="0.3">
      <c r="A590" s="1">
        <v>39913</v>
      </c>
      <c r="B590">
        <v>717.65800000000002</v>
      </c>
      <c r="C590">
        <v>8.2707999999999995</v>
      </c>
      <c r="F590">
        <f t="shared" si="54"/>
        <v>4.036466653660524E-2</v>
      </c>
      <c r="G590">
        <f t="shared" si="57"/>
        <v>8.1946901656044255E-4</v>
      </c>
      <c r="H590" s="3">
        <f t="shared" si="59"/>
        <v>5.1186075895576213</v>
      </c>
      <c r="S590">
        <f t="shared" si="55"/>
        <v>9.0985051127912692E-3</v>
      </c>
      <c r="T590">
        <f t="shared" si="58"/>
        <v>2.6083399371053411E-3</v>
      </c>
      <c r="U590" s="3">
        <f t="shared" si="56"/>
        <v>5.917303566893402</v>
      </c>
    </row>
    <row r="591" spans="1:21" x14ac:dyDescent="0.3">
      <c r="A591" s="1">
        <v>39920</v>
      </c>
      <c r="B591">
        <v>767.74800000000005</v>
      </c>
      <c r="C591">
        <v>8.4396000000000004</v>
      </c>
      <c r="F591">
        <f t="shared" si="54"/>
        <v>2.0203674575358019E-2</v>
      </c>
      <c r="G591">
        <f t="shared" si="57"/>
        <v>8.3872749778373409E-4</v>
      </c>
      <c r="H591" s="3">
        <f t="shared" si="59"/>
        <v>6.5969487905542366</v>
      </c>
      <c r="S591">
        <f t="shared" si="55"/>
        <v>6.7468421852331914E-2</v>
      </c>
      <c r="T591">
        <f t="shared" si="58"/>
        <v>2.1870610100726412E-3</v>
      </c>
      <c r="U591" s="3">
        <f t="shared" si="56"/>
        <v>4.0438701821949383</v>
      </c>
    </row>
    <row r="592" spans="1:21" x14ac:dyDescent="0.3">
      <c r="A592" s="1">
        <v>39927</v>
      </c>
      <c r="B592">
        <v>779.16</v>
      </c>
      <c r="C592">
        <v>8.1217000000000006</v>
      </c>
      <c r="F592">
        <f t="shared" si="54"/>
        <v>-3.8395422253001792E-2</v>
      </c>
      <c r="G592">
        <f t="shared" si="57"/>
        <v>7.4189588072907486E-4</v>
      </c>
      <c r="H592" s="3">
        <f t="shared" si="59"/>
        <v>5.219218973814721</v>
      </c>
      <c r="S592">
        <f t="shared" si="55"/>
        <v>1.4754862005510157E-2</v>
      </c>
      <c r="T592">
        <f t="shared" si="58"/>
        <v>2.4590046953057269E-3</v>
      </c>
      <c r="U592" s="3">
        <f t="shared" si="56"/>
        <v>5.9194644309949824</v>
      </c>
    </row>
    <row r="593" spans="1:21" x14ac:dyDescent="0.3">
      <c r="A593" s="1">
        <v>39934</v>
      </c>
      <c r="B593">
        <v>763.88699999999994</v>
      </c>
      <c r="C593">
        <v>8.048</v>
      </c>
      <c r="F593">
        <f t="shared" si="54"/>
        <v>-9.1158785094506631E-3</v>
      </c>
      <c r="G593">
        <f t="shared" si="57"/>
        <v>7.6153471656468239E-4</v>
      </c>
      <c r="H593" s="3">
        <f t="shared" si="59"/>
        <v>7.0710540448874104</v>
      </c>
      <c r="S593">
        <f t="shared" si="55"/>
        <v>-1.9796543840172976E-2</v>
      </c>
      <c r="T593">
        <f t="shared" si="58"/>
        <v>2.0833458046975906E-3</v>
      </c>
      <c r="U593" s="3">
        <f t="shared" si="56"/>
        <v>5.9856677327060588</v>
      </c>
    </row>
    <row r="594" spans="1:21" x14ac:dyDescent="0.3">
      <c r="A594" s="1">
        <v>39941</v>
      </c>
      <c r="B594">
        <v>802.03200000000004</v>
      </c>
      <c r="C594">
        <v>7.6448999999999998</v>
      </c>
      <c r="F594">
        <f t="shared" si="54"/>
        <v>-5.1384854506642701E-2</v>
      </c>
      <c r="G594">
        <f t="shared" si="57"/>
        <v>6.4935745748833404E-4</v>
      </c>
      <c r="H594" s="3">
        <f t="shared" si="59"/>
        <v>3.2733488029983668</v>
      </c>
      <c r="S594">
        <f t="shared" si="55"/>
        <v>4.8728634851674613E-2</v>
      </c>
      <c r="T594">
        <f t="shared" si="58"/>
        <v>1.7996351072278587E-3</v>
      </c>
      <c r="U594" s="3">
        <f t="shared" si="56"/>
        <v>5.0007484070567934</v>
      </c>
    </row>
    <row r="595" spans="1:21" x14ac:dyDescent="0.3">
      <c r="A595" s="1">
        <v>39948</v>
      </c>
      <c r="B595">
        <v>764.77099999999996</v>
      </c>
      <c r="C595">
        <v>7.9119000000000002</v>
      </c>
      <c r="F595">
        <f t="shared" si="54"/>
        <v>3.432919636047458E-2</v>
      </c>
      <c r="G595">
        <f t="shared" si="57"/>
        <v>7.9388010568476981E-4</v>
      </c>
      <c r="H595" s="3">
        <f t="shared" si="59"/>
        <v>5.6541049313734533</v>
      </c>
      <c r="S595">
        <f t="shared" si="55"/>
        <v>-4.7572064711668784E-2</v>
      </c>
      <c r="T595">
        <f t="shared" si="58"/>
        <v>1.8409442814704313E-3</v>
      </c>
      <c r="U595" s="3">
        <f t="shared" si="56"/>
        <v>5.0681611419617694</v>
      </c>
    </row>
    <row r="596" spans="1:21" x14ac:dyDescent="0.3">
      <c r="A596" s="1">
        <v>39955</v>
      </c>
      <c r="B596">
        <v>769.404</v>
      </c>
      <c r="C596">
        <v>7.4596</v>
      </c>
      <c r="F596">
        <f t="shared" si="54"/>
        <v>-5.8866161736061039E-2</v>
      </c>
      <c r="G596">
        <f t="shared" si="57"/>
        <v>7.764611670178261E-4</v>
      </c>
      <c r="H596" s="3">
        <f t="shared" si="59"/>
        <v>2.6979200079431864</v>
      </c>
      <c r="S596">
        <f t="shared" si="55"/>
        <v>6.0397465527039151E-3</v>
      </c>
      <c r="T596">
        <f t="shared" si="58"/>
        <v>1.8594088094644736E-3</v>
      </c>
      <c r="U596" s="3">
        <f t="shared" si="56"/>
        <v>6.267878333140473</v>
      </c>
    </row>
    <row r="597" spans="1:21" x14ac:dyDescent="0.3">
      <c r="A597" s="1">
        <v>39962</v>
      </c>
      <c r="B597">
        <v>776.50099999999998</v>
      </c>
      <c r="C597">
        <v>7.5369999999999999</v>
      </c>
      <c r="F597">
        <f t="shared" si="54"/>
        <v>1.0322431386178709E-2</v>
      </c>
      <c r="G597">
        <f t="shared" si="57"/>
        <v>9.7291442536222208E-4</v>
      </c>
      <c r="H597" s="3">
        <f t="shared" si="59"/>
        <v>6.8256954548452873</v>
      </c>
      <c r="S597">
        <f t="shared" si="55"/>
        <v>9.1817412569865087E-3</v>
      </c>
      <c r="T597">
        <f t="shared" si="58"/>
        <v>1.5670972699846656E-3</v>
      </c>
      <c r="U597" s="3">
        <f t="shared" si="56"/>
        <v>6.4047337280589014</v>
      </c>
    </row>
    <row r="598" spans="1:21" x14ac:dyDescent="0.3">
      <c r="A598" s="1">
        <v>39969</v>
      </c>
      <c r="B598">
        <v>770.48</v>
      </c>
      <c r="C598">
        <v>7.8056999999999999</v>
      </c>
      <c r="F598">
        <f t="shared" si="54"/>
        <v>3.5030011183159578E-2</v>
      </c>
      <c r="G598">
        <f t="shared" si="57"/>
        <v>8.2294173638410104E-4</v>
      </c>
      <c r="H598" s="3">
        <f t="shared" si="59"/>
        <v>5.6115090406038304</v>
      </c>
      <c r="S598">
        <f t="shared" si="55"/>
        <v>-7.7842331653100571E-3</v>
      </c>
      <c r="T598">
        <f t="shared" si="58"/>
        <v>1.3342212308278647E-3</v>
      </c>
      <c r="U598" s="3">
        <f t="shared" si="56"/>
        <v>6.5739920337713009</v>
      </c>
    </row>
    <row r="599" spans="1:21" x14ac:dyDescent="0.3">
      <c r="A599" s="1">
        <v>39976</v>
      </c>
      <c r="B599">
        <v>799.65200000000004</v>
      </c>
      <c r="C599">
        <v>7.6772999999999998</v>
      </c>
      <c r="F599">
        <f t="shared" si="54"/>
        <v>-1.6586313197495081E-2</v>
      </c>
      <c r="G599">
        <f t="shared" si="57"/>
        <v>8.0450573238485476E-4</v>
      </c>
      <c r="H599" s="3">
        <f t="shared" si="59"/>
        <v>6.7833261886420351</v>
      </c>
      <c r="S599">
        <f t="shared" si="55"/>
        <v>3.7162935775371914E-2</v>
      </c>
      <c r="T599">
        <f t="shared" si="58"/>
        <v>1.140161145887415E-3</v>
      </c>
      <c r="U599" s="3">
        <f t="shared" si="56"/>
        <v>5.5652798823676015</v>
      </c>
    </row>
    <row r="600" spans="1:21" x14ac:dyDescent="0.3">
      <c r="A600" s="1">
        <v>39983</v>
      </c>
      <c r="B600">
        <v>778.09400000000005</v>
      </c>
      <c r="C600">
        <v>7.9137000000000004</v>
      </c>
      <c r="F600">
        <f t="shared" si="54"/>
        <v>3.0327511892041591E-2</v>
      </c>
      <c r="G600">
        <f t="shared" si="57"/>
        <v>7.0188747784802232E-4</v>
      </c>
      <c r="H600" s="3">
        <f t="shared" si="59"/>
        <v>5.9513308631113038</v>
      </c>
      <c r="S600">
        <f t="shared" si="55"/>
        <v>-2.7329293525946298E-2</v>
      </c>
      <c r="T600">
        <f t="shared" si="58"/>
        <v>1.1635005452717154E-3</v>
      </c>
      <c r="U600" s="3">
        <f t="shared" si="56"/>
        <v>6.1143883424152294</v>
      </c>
    </row>
    <row r="601" spans="1:21" x14ac:dyDescent="0.3">
      <c r="A601" s="1">
        <v>39990</v>
      </c>
      <c r="B601">
        <v>786.81899999999996</v>
      </c>
      <c r="C601">
        <v>7.8075000000000001</v>
      </c>
      <c r="F601">
        <f t="shared" si="54"/>
        <v>-1.3510624563942256E-2</v>
      </c>
      <c r="G601">
        <f t="shared" si="57"/>
        <v>6.780307126225038E-4</v>
      </c>
      <c r="H601" s="3">
        <f t="shared" si="59"/>
        <v>7.0271015890599342</v>
      </c>
      <c r="S601">
        <f t="shared" si="55"/>
        <v>1.1150895170715651E-2</v>
      </c>
      <c r="T601">
        <f t="shared" si="58"/>
        <v>1.0950559506803228E-3</v>
      </c>
      <c r="U601" s="3">
        <f t="shared" si="56"/>
        <v>6.7034008616335639</v>
      </c>
    </row>
    <row r="602" spans="1:21" x14ac:dyDescent="0.3">
      <c r="A602" s="1">
        <v>39997</v>
      </c>
      <c r="B602">
        <v>790.44899999999996</v>
      </c>
      <c r="C602">
        <v>7.7778999999999998</v>
      </c>
      <c r="F602">
        <f t="shared" si="54"/>
        <v>-3.7984312997108448E-3</v>
      </c>
      <c r="G602">
        <f t="shared" si="57"/>
        <v>5.9079444447773008E-4</v>
      </c>
      <c r="H602" s="3">
        <f t="shared" si="59"/>
        <v>7.4096209212130049</v>
      </c>
      <c r="S602">
        <f t="shared" si="55"/>
        <v>4.6029037664893314E-3</v>
      </c>
      <c r="T602">
        <f t="shared" si="58"/>
        <v>9.5302424500142942E-4</v>
      </c>
      <c r="U602" s="3">
        <f t="shared" si="56"/>
        <v>6.9336391708001885</v>
      </c>
    </row>
    <row r="603" spans="1:21" x14ac:dyDescent="0.3">
      <c r="A603" s="1">
        <v>40004</v>
      </c>
      <c r="B603">
        <v>774.12300000000005</v>
      </c>
      <c r="C603">
        <v>7.9154</v>
      </c>
      <c r="F603">
        <f t="shared" si="54"/>
        <v>1.7523850135789294E-2</v>
      </c>
      <c r="G603">
        <f t="shared" si="57"/>
        <v>5.0456690950133126E-4</v>
      </c>
      <c r="H603" s="3">
        <f t="shared" si="59"/>
        <v>6.9831984035201549</v>
      </c>
      <c r="S603">
        <f t="shared" si="55"/>
        <v>-2.0870362746437974E-2</v>
      </c>
      <c r="T603">
        <f t="shared" si="58"/>
        <v>8.2242002842349807E-4</v>
      </c>
      <c r="U603" s="3">
        <f t="shared" si="56"/>
        <v>6.5736369440920592</v>
      </c>
    </row>
    <row r="604" spans="1:21" x14ac:dyDescent="0.3">
      <c r="A604" s="1">
        <v>40011</v>
      </c>
      <c r="B604">
        <v>842.15300000000002</v>
      </c>
      <c r="C604">
        <v>7.8223000000000003</v>
      </c>
      <c r="F604">
        <f t="shared" si="54"/>
        <v>-1.1831600051012605E-2</v>
      </c>
      <c r="G604">
        <f t="shared" si="57"/>
        <v>4.6158829553411858E-4</v>
      </c>
      <c r="H604" s="3">
        <f t="shared" si="59"/>
        <v>7.3775652986012723</v>
      </c>
      <c r="S604">
        <f t="shared" si="55"/>
        <v>8.4230932256000743E-2</v>
      </c>
      <c r="T604">
        <f t="shared" si="58"/>
        <v>7.7263689849116541E-4</v>
      </c>
      <c r="U604" s="3">
        <f t="shared" si="56"/>
        <v>-2.0169431270581635</v>
      </c>
    </row>
    <row r="605" spans="1:21" x14ac:dyDescent="0.3">
      <c r="A605" s="1">
        <v>40018</v>
      </c>
      <c r="B605">
        <v>870.98099999999999</v>
      </c>
      <c r="C605">
        <v>7.4964000000000004</v>
      </c>
      <c r="F605">
        <f t="shared" si="54"/>
        <v>-4.2555723654774912E-2</v>
      </c>
      <c r="G605">
        <f t="shared" si="57"/>
        <v>4.113458300264134E-4</v>
      </c>
      <c r="H605" s="3">
        <f t="shared" si="59"/>
        <v>3.3934799945401881</v>
      </c>
      <c r="S605">
        <f t="shared" si="55"/>
        <v>3.3658454658882897E-2</v>
      </c>
      <c r="T605">
        <f t="shared" si="58"/>
        <v>1.6513249314811325E-3</v>
      </c>
      <c r="U605" s="3">
        <f t="shared" si="56"/>
        <v>5.7201272634855522</v>
      </c>
    </row>
    <row r="606" spans="1:21" x14ac:dyDescent="0.3">
      <c r="A606" s="1">
        <v>40025</v>
      </c>
      <c r="B606">
        <v>882.04700000000003</v>
      </c>
      <c r="C606">
        <v>7.1844999999999999</v>
      </c>
      <c r="F606">
        <f t="shared" si="54"/>
        <v>-4.2496977618263335E-2</v>
      </c>
      <c r="G606">
        <f t="shared" si="57"/>
        <v>5.2447892782429037E-4</v>
      </c>
      <c r="H606" s="3">
        <f t="shared" si="59"/>
        <v>4.1097007943546497</v>
      </c>
      <c r="S606">
        <f t="shared" si="55"/>
        <v>1.262517996121133E-2</v>
      </c>
      <c r="T606">
        <f t="shared" si="58"/>
        <v>1.5480083724585625E-3</v>
      </c>
      <c r="U606" s="3">
        <f t="shared" si="56"/>
        <v>6.3678181967122578</v>
      </c>
    </row>
    <row r="607" spans="1:21" x14ac:dyDescent="0.3">
      <c r="A607" s="1">
        <v>40032</v>
      </c>
      <c r="B607">
        <v>892.19</v>
      </c>
      <c r="C607">
        <v>7.1662999999999997</v>
      </c>
      <c r="F607">
        <f t="shared" si="54"/>
        <v>-2.5364453211747951E-3</v>
      </c>
      <c r="G607">
        <f t="shared" si="57"/>
        <v>6.1576738349144089E-4</v>
      </c>
      <c r="H607" s="3">
        <f t="shared" si="59"/>
        <v>7.3821932619458934</v>
      </c>
      <c r="S607">
        <f t="shared" si="55"/>
        <v>1.1433771813183417E-2</v>
      </c>
      <c r="T607">
        <f t="shared" si="58"/>
        <v>1.328950524839655E-3</v>
      </c>
      <c r="U607" s="3">
        <f t="shared" si="56"/>
        <v>6.52499401561606</v>
      </c>
    </row>
    <row r="608" spans="1:21" x14ac:dyDescent="0.3">
      <c r="A608" s="1">
        <v>40039</v>
      </c>
      <c r="B608">
        <v>876.74300000000005</v>
      </c>
      <c r="C608">
        <v>7.1890000000000001</v>
      </c>
      <c r="F608">
        <f t="shared" si="54"/>
        <v>3.1625976357849456E-3</v>
      </c>
      <c r="G608">
        <f t="shared" si="57"/>
        <v>5.2408324302544715E-4</v>
      </c>
      <c r="H608" s="3">
        <f t="shared" si="59"/>
        <v>7.5347752256594243</v>
      </c>
      <c r="S608">
        <f t="shared" si="55"/>
        <v>-1.7465209425601227E-2</v>
      </c>
      <c r="T608">
        <f t="shared" si="58"/>
        <v>1.1455271389383891E-3</v>
      </c>
      <c r="U608" s="3">
        <f t="shared" si="56"/>
        <v>6.5056081178083662</v>
      </c>
    </row>
    <row r="609" spans="1:21" x14ac:dyDescent="0.3">
      <c r="A609" s="1">
        <v>40046</v>
      </c>
      <c r="B609">
        <v>913.84299999999996</v>
      </c>
      <c r="C609">
        <v>7.0301</v>
      </c>
      <c r="F609">
        <f t="shared" si="54"/>
        <v>-2.2351149529264945E-2</v>
      </c>
      <c r="G609">
        <f t="shared" si="57"/>
        <v>4.500579376002383E-4</v>
      </c>
      <c r="H609" s="3">
        <f t="shared" si="59"/>
        <v>6.5961129592409105</v>
      </c>
      <c r="S609">
        <f t="shared" si="55"/>
        <v>4.1444879314213805E-2</v>
      </c>
      <c r="T609">
        <f t="shared" si="58"/>
        <v>1.0193220862941717E-3</v>
      </c>
      <c r="U609" s="3">
        <f t="shared" si="56"/>
        <v>5.2034994684589799</v>
      </c>
    </row>
    <row r="610" spans="1:21" x14ac:dyDescent="0.3">
      <c r="A610" s="1">
        <v>40053</v>
      </c>
      <c r="B610">
        <v>919.91399999999999</v>
      </c>
      <c r="C610">
        <v>7.1116999999999999</v>
      </c>
      <c r="F610">
        <f t="shared" si="54"/>
        <v>1.1540384622217148E-2</v>
      </c>
      <c r="G610">
        <f t="shared" si="57"/>
        <v>4.3510847574995253E-4</v>
      </c>
      <c r="H610" s="3">
        <f t="shared" si="59"/>
        <v>7.4338295002524664</v>
      </c>
      <c r="S610">
        <f t="shared" si="55"/>
        <v>6.6214031421587853E-3</v>
      </c>
      <c r="T610">
        <f t="shared" si="58"/>
        <v>1.1109767003624153E-3</v>
      </c>
      <c r="U610" s="3">
        <f t="shared" si="56"/>
        <v>6.7630522848203274</v>
      </c>
    </row>
    <row r="611" spans="1:21" x14ac:dyDescent="0.3">
      <c r="A611" s="1">
        <v>40060</v>
      </c>
      <c r="B611">
        <v>891.38800000000003</v>
      </c>
      <c r="C611">
        <v>7.1467999999999998</v>
      </c>
      <c r="F611">
        <f t="shared" si="54"/>
        <v>4.9233889821883496E-3</v>
      </c>
      <c r="G611">
        <f t="shared" si="57"/>
        <v>3.8924447650310522E-4</v>
      </c>
      <c r="H611" s="3">
        <f t="shared" si="59"/>
        <v>7.7890290696564231</v>
      </c>
      <c r="S611">
        <f t="shared" si="55"/>
        <v>-3.1500388960944058E-2</v>
      </c>
      <c r="T611">
        <f t="shared" si="58"/>
        <v>9.5495261063782667E-4</v>
      </c>
      <c r="U611" s="3">
        <f t="shared" si="56"/>
        <v>5.9147663843865423</v>
      </c>
    </row>
    <row r="612" spans="1:21" x14ac:dyDescent="0.3">
      <c r="A612" s="1">
        <v>40067</v>
      </c>
      <c r="B612">
        <v>918.18700000000001</v>
      </c>
      <c r="C612">
        <v>6.9949000000000003</v>
      </c>
      <c r="F612">
        <f t="shared" si="54"/>
        <v>-2.1483391987279433E-2</v>
      </c>
      <c r="G612">
        <f t="shared" si="57"/>
        <v>3.4201764187524785E-4</v>
      </c>
      <c r="H612" s="3">
        <f t="shared" si="59"/>
        <v>6.6311969967820907</v>
      </c>
      <c r="S612">
        <f t="shared" si="55"/>
        <v>2.9621275127504371E-2</v>
      </c>
      <c r="T612">
        <f t="shared" si="58"/>
        <v>9.5808188038857146E-4</v>
      </c>
      <c r="U612" s="3">
        <f t="shared" si="56"/>
        <v>6.0347683851311977</v>
      </c>
    </row>
    <row r="613" spans="1:21" x14ac:dyDescent="0.3">
      <c r="A613" s="1">
        <v>40074</v>
      </c>
      <c r="B613">
        <v>920.226</v>
      </c>
      <c r="C613">
        <v>6.8617999999999997</v>
      </c>
      <c r="F613">
        <f t="shared" si="54"/>
        <v>-1.9211514099659318E-2</v>
      </c>
      <c r="G613">
        <f t="shared" si="57"/>
        <v>3.4398725278323209E-4</v>
      </c>
      <c r="H613" s="3">
        <f t="shared" si="59"/>
        <v>6.9019526107148756</v>
      </c>
      <c r="S613">
        <f t="shared" si="55"/>
        <v>2.2182184700321617E-3</v>
      </c>
      <c r="T613">
        <f t="shared" si="58"/>
        <v>9.4478713600922753E-4</v>
      </c>
      <c r="U613" s="3">
        <f t="shared" si="56"/>
        <v>6.9593428645262154</v>
      </c>
    </row>
    <row r="614" spans="1:21" x14ac:dyDescent="0.3">
      <c r="A614" s="1">
        <v>40081</v>
      </c>
      <c r="B614">
        <v>899.87</v>
      </c>
      <c r="C614">
        <v>6.9362000000000004</v>
      </c>
      <c r="F614">
        <f t="shared" si="54"/>
        <v>1.0784276136019193E-2</v>
      </c>
      <c r="G614">
        <f t="shared" si="57"/>
        <v>3.3707070980613154E-4</v>
      </c>
      <c r="H614" s="3">
        <f t="shared" si="59"/>
        <v>7.6501845506662107</v>
      </c>
      <c r="S614">
        <f t="shared" si="55"/>
        <v>-2.2368983602681306E-2</v>
      </c>
      <c r="T614">
        <f t="shared" si="58"/>
        <v>8.1342573928463524E-4</v>
      </c>
      <c r="U614" s="3">
        <f t="shared" si="56"/>
        <v>6.4991150380488758</v>
      </c>
    </row>
    <row r="615" spans="1:21" x14ac:dyDescent="0.3">
      <c r="A615" s="1">
        <v>40088</v>
      </c>
      <c r="B615">
        <v>867.83699999999999</v>
      </c>
      <c r="C615">
        <v>7.0345000000000004</v>
      </c>
      <c r="F615">
        <f t="shared" si="54"/>
        <v>1.4072540709175511E-2</v>
      </c>
      <c r="G615">
        <f t="shared" si="57"/>
        <v>3.0818347536107669E-4</v>
      </c>
      <c r="H615" s="3">
        <f t="shared" si="59"/>
        <v>7.442222713796129</v>
      </c>
      <c r="S615">
        <f t="shared" si="55"/>
        <v>-3.6246399439223496E-2</v>
      </c>
      <c r="T615">
        <f t="shared" si="58"/>
        <v>7.7421533833142448E-4</v>
      </c>
      <c r="U615" s="3">
        <f t="shared" si="56"/>
        <v>5.466714700897934</v>
      </c>
    </row>
    <row r="616" spans="1:21" x14ac:dyDescent="0.3">
      <c r="A616" s="1">
        <v>40095</v>
      </c>
      <c r="B616">
        <v>899.69899999999996</v>
      </c>
      <c r="C616">
        <v>6.9832999999999998</v>
      </c>
      <c r="F616">
        <f t="shared" si="54"/>
        <v>-7.3050304161757654E-3</v>
      </c>
      <c r="G616">
        <f t="shared" si="57"/>
        <v>2.9228338819701512E-4</v>
      </c>
      <c r="H616" s="3">
        <f t="shared" si="59"/>
        <v>7.9552123011858686</v>
      </c>
      <c r="S616">
        <f t="shared" si="55"/>
        <v>3.6056353933311101E-2</v>
      </c>
      <c r="T616">
        <f t="shared" si="58"/>
        <v>8.5440534779704217E-4</v>
      </c>
      <c r="U616" s="3">
        <f t="shared" si="56"/>
        <v>5.5435077780164344</v>
      </c>
    </row>
    <row r="617" spans="1:21" x14ac:dyDescent="0.3">
      <c r="A617" s="1">
        <v>40102</v>
      </c>
      <c r="B617">
        <v>927.76</v>
      </c>
      <c r="C617">
        <v>6.9485999999999999</v>
      </c>
      <c r="F617">
        <f t="shared" si="54"/>
        <v>-4.9813839827053067E-3</v>
      </c>
      <c r="G617">
        <f t="shared" si="57"/>
        <v>2.6606616378777997E-4</v>
      </c>
      <c r="H617" s="3">
        <f t="shared" si="59"/>
        <v>8.1385023270173971</v>
      </c>
      <c r="S617">
        <f t="shared" si="55"/>
        <v>3.0712815707597412E-2</v>
      </c>
      <c r="T617">
        <f t="shared" si="58"/>
        <v>9.1820467327432555E-4</v>
      </c>
      <c r="U617" s="3">
        <f t="shared" si="56"/>
        <v>5.9657843687660783</v>
      </c>
    </row>
    <row r="618" spans="1:21" x14ac:dyDescent="0.3">
      <c r="A618" s="1">
        <v>40109</v>
      </c>
      <c r="B618">
        <v>932.29100000000005</v>
      </c>
      <c r="C618">
        <v>6.7781000000000002</v>
      </c>
      <c r="F618">
        <f t="shared" si="54"/>
        <v>-2.4843373745588163E-2</v>
      </c>
      <c r="G618">
        <f t="shared" si="57"/>
        <v>2.4217550833418032E-4</v>
      </c>
      <c r="H618" s="3">
        <f t="shared" si="59"/>
        <v>5.7773109544554373</v>
      </c>
      <c r="S618">
        <f t="shared" si="55"/>
        <v>4.8719190626081068E-3</v>
      </c>
      <c r="T618">
        <f t="shared" si="58"/>
        <v>9.2121043887250084E-4</v>
      </c>
      <c r="U618" s="3">
        <f t="shared" si="56"/>
        <v>6.9640563978319907</v>
      </c>
    </row>
    <row r="619" spans="1:21" x14ac:dyDescent="0.3">
      <c r="A619" s="1">
        <v>40116</v>
      </c>
      <c r="B619">
        <v>944.67499999999995</v>
      </c>
      <c r="C619">
        <v>7.0815999999999999</v>
      </c>
      <c r="F619">
        <f t="shared" si="54"/>
        <v>4.3803044183931807E-2</v>
      </c>
      <c r="G619">
        <f t="shared" si="57"/>
        <v>2.77351465611728E-4</v>
      </c>
      <c r="H619" s="3">
        <f t="shared" si="59"/>
        <v>1.2722638202344063</v>
      </c>
      <c r="S619">
        <f t="shared" si="55"/>
        <v>1.3195955286326697E-2</v>
      </c>
      <c r="T619">
        <f t="shared" si="58"/>
        <v>7.9670813987539884E-4</v>
      </c>
      <c r="U619" s="3">
        <f t="shared" si="56"/>
        <v>6.9164562392567364</v>
      </c>
    </row>
    <row r="620" spans="1:21" x14ac:dyDescent="0.3">
      <c r="A620" s="1">
        <v>40123</v>
      </c>
      <c r="B620">
        <v>941.476</v>
      </c>
      <c r="C620">
        <v>6.9869000000000003</v>
      </c>
      <c r="F620">
        <f t="shared" si="54"/>
        <v>-1.3462903700962347E-2</v>
      </c>
      <c r="G620">
        <f t="shared" si="57"/>
        <v>4.2573171391337573E-4</v>
      </c>
      <c r="H620" s="3">
        <f t="shared" si="59"/>
        <v>7.3359641112408571</v>
      </c>
      <c r="S620">
        <f t="shared" si="55"/>
        <v>-3.3920964624700022E-3</v>
      </c>
      <c r="T620">
        <f t="shared" si="58"/>
        <v>7.1547422910491734E-4</v>
      </c>
      <c r="U620" s="3">
        <f t="shared" si="56"/>
        <v>7.2264828911812389</v>
      </c>
    </row>
    <row r="621" spans="1:21" x14ac:dyDescent="0.3">
      <c r="A621" s="1">
        <v>40130</v>
      </c>
      <c r="B621">
        <v>967.44</v>
      </c>
      <c r="C621">
        <v>6.8265000000000002</v>
      </c>
      <c r="F621">
        <f t="shared" si="54"/>
        <v>-2.3224870030961776E-2</v>
      </c>
      <c r="G621">
        <f t="shared" si="57"/>
        <v>3.8606670666184342E-4</v>
      </c>
      <c r="H621" s="3">
        <f t="shared" si="59"/>
        <v>6.4623465320647684</v>
      </c>
      <c r="S621">
        <f t="shared" si="55"/>
        <v>2.720455094210722E-2</v>
      </c>
      <c r="T621">
        <f t="shared" si="58"/>
        <v>6.2646786990874477E-4</v>
      </c>
      <c r="U621" s="3">
        <f t="shared" si="56"/>
        <v>6.1940474684946976</v>
      </c>
    </row>
    <row r="622" spans="1:21" x14ac:dyDescent="0.3">
      <c r="A622" s="1">
        <v>40137</v>
      </c>
      <c r="B622">
        <v>951.57399999999996</v>
      </c>
      <c r="C622">
        <v>6.9236000000000004</v>
      </c>
      <c r="F622">
        <f t="shared" si="54"/>
        <v>1.4123768427437476E-2</v>
      </c>
      <c r="G622">
        <f t="shared" si="57"/>
        <v>3.8687992193669595E-4</v>
      </c>
      <c r="H622" s="3">
        <f t="shared" si="59"/>
        <v>7.3417818549425027</v>
      </c>
      <c r="S622">
        <f t="shared" si="55"/>
        <v>-1.6535951825852772E-2</v>
      </c>
      <c r="T622">
        <f t="shared" si="58"/>
        <v>6.5414656263143773E-4</v>
      </c>
      <c r="U622" s="3">
        <f t="shared" si="56"/>
        <v>6.9141723428622868</v>
      </c>
    </row>
    <row r="623" spans="1:21" x14ac:dyDescent="0.3">
      <c r="A623" s="1">
        <v>40144</v>
      </c>
      <c r="B623">
        <v>952.53200000000004</v>
      </c>
      <c r="C623">
        <v>6.9718</v>
      </c>
      <c r="F623">
        <f t="shared" si="54"/>
        <v>6.9375755029472217E-3</v>
      </c>
      <c r="G623">
        <f t="shared" si="57"/>
        <v>3.562375721488072E-4</v>
      </c>
      <c r="H623" s="3">
        <f t="shared" si="59"/>
        <v>7.8048063741074873</v>
      </c>
      <c r="S623">
        <f t="shared" si="55"/>
        <v>1.0062465858873524E-3</v>
      </c>
      <c r="T623">
        <f t="shared" si="58"/>
        <v>6.1239040863553772E-4</v>
      </c>
      <c r="U623" s="3">
        <f t="shared" si="56"/>
        <v>7.3964871466129924</v>
      </c>
    </row>
    <row r="624" spans="1:21" x14ac:dyDescent="0.3">
      <c r="A624" s="1">
        <v>40151</v>
      </c>
      <c r="B624">
        <v>966.96699999999998</v>
      </c>
      <c r="C624">
        <v>6.9912000000000001</v>
      </c>
      <c r="F624">
        <f t="shared" si="54"/>
        <v>2.7787742581435789E-3</v>
      </c>
      <c r="G624">
        <f t="shared" si="57"/>
        <v>3.1744972520031877E-4</v>
      </c>
      <c r="H624" s="3">
        <f t="shared" si="59"/>
        <v>8.0308672893265634</v>
      </c>
      <c r="S624">
        <f t="shared" si="55"/>
        <v>1.5040666470536954E-2</v>
      </c>
      <c r="T624">
        <f t="shared" si="58"/>
        <v>5.4056636084790801E-4</v>
      </c>
      <c r="U624" s="3">
        <f t="shared" si="56"/>
        <v>7.1044030933229774</v>
      </c>
    </row>
    <row r="625" spans="1:21" x14ac:dyDescent="0.3">
      <c r="A625" s="1">
        <v>40158</v>
      </c>
      <c r="B625">
        <v>949.83500000000004</v>
      </c>
      <c r="C625">
        <v>7.1165000000000003</v>
      </c>
      <c r="F625">
        <f t="shared" si="54"/>
        <v>1.7763816197345478E-2</v>
      </c>
      <c r="G625">
        <f t="shared" si="57"/>
        <v>2.8227248327761283E-4</v>
      </c>
      <c r="H625" s="3">
        <f t="shared" si="59"/>
        <v>7.0547350195618579</v>
      </c>
      <c r="S625">
        <f t="shared" si="55"/>
        <v>-1.7876083408380504E-2</v>
      </c>
      <c r="T625">
        <f t="shared" si="58"/>
        <v>5.128192279630977E-4</v>
      </c>
      <c r="U625" s="3">
        <f t="shared" si="56"/>
        <v>6.9524545976461507</v>
      </c>
    </row>
    <row r="626" spans="1:21" x14ac:dyDescent="0.3">
      <c r="A626" s="1">
        <v>40165</v>
      </c>
      <c r="B626">
        <v>936.03399999999999</v>
      </c>
      <c r="C626">
        <v>7.2557</v>
      </c>
      <c r="F626">
        <f t="shared" si="54"/>
        <v>1.9371335335844939E-2</v>
      </c>
      <c r="G626">
        <f t="shared" si="57"/>
        <v>2.820919561325413E-4</v>
      </c>
      <c r="H626" s="3">
        <f t="shared" si="59"/>
        <v>6.8430423148348609</v>
      </c>
      <c r="S626">
        <f t="shared" si="55"/>
        <v>-1.4636484695023357E-2</v>
      </c>
      <c r="T626">
        <f t="shared" si="58"/>
        <v>5.0297389918717761E-4</v>
      </c>
      <c r="U626" s="3">
        <f t="shared" si="56"/>
        <v>7.1690521978089734</v>
      </c>
    </row>
    <row r="627" spans="1:21" x14ac:dyDescent="0.3">
      <c r="A627" s="1">
        <v>40172</v>
      </c>
      <c r="B627">
        <v>961.54499999999996</v>
      </c>
      <c r="C627">
        <v>7.2723000000000004</v>
      </c>
      <c r="F627">
        <f t="shared" si="54"/>
        <v>2.2852432852742393E-3</v>
      </c>
      <c r="G627">
        <f t="shared" si="57"/>
        <v>2.8744276617608178E-4</v>
      </c>
      <c r="H627" s="3">
        <f t="shared" si="59"/>
        <v>8.1363185248896066</v>
      </c>
      <c r="S627">
        <f t="shared" si="55"/>
        <v>2.6889565201548168E-2</v>
      </c>
      <c r="T627">
        <f t="shared" si="58"/>
        <v>4.8036498407024906E-4</v>
      </c>
      <c r="U627" s="3">
        <f t="shared" si="56"/>
        <v>6.1357574008486147</v>
      </c>
    </row>
    <row r="628" spans="1:21" x14ac:dyDescent="0.3">
      <c r="A628" s="1">
        <v>40179</v>
      </c>
      <c r="B628">
        <v>951.71900000000005</v>
      </c>
      <c r="C628">
        <v>7.1515000000000004</v>
      </c>
      <c r="F628">
        <f t="shared" si="54"/>
        <v>-1.6750485236844539E-2</v>
      </c>
      <c r="G628">
        <f t="shared" si="57"/>
        <v>2.5770731816351645E-4</v>
      </c>
      <c r="H628" s="3">
        <f t="shared" si="59"/>
        <v>7.1749363802310757</v>
      </c>
      <c r="S628">
        <f t="shared" si="55"/>
        <v>-1.0271542652265261E-2</v>
      </c>
      <c r="T628">
        <f t="shared" si="58"/>
        <v>5.3209748924356031E-4</v>
      </c>
      <c r="U628" s="3">
        <f t="shared" si="56"/>
        <v>7.3404032743601926</v>
      </c>
    </row>
    <row r="629" spans="1:21" x14ac:dyDescent="0.3">
      <c r="A629" s="1">
        <v>40186</v>
      </c>
      <c r="B629">
        <v>973.44200000000001</v>
      </c>
      <c r="C629">
        <v>7.0697999999999999</v>
      </c>
      <c r="F629">
        <f t="shared" si="54"/>
        <v>-1.1489933947604829E-2</v>
      </c>
      <c r="G629">
        <f t="shared" si="57"/>
        <v>2.5894941145066994E-4</v>
      </c>
      <c r="H629" s="3">
        <f t="shared" si="59"/>
        <v>7.7490540025270844</v>
      </c>
      <c r="S629">
        <f t="shared" si="55"/>
        <v>2.256842104465441E-2</v>
      </c>
      <c r="T629">
        <f t="shared" si="58"/>
        <v>4.8921311630282214E-4</v>
      </c>
      <c r="U629" s="3">
        <f t="shared" si="56"/>
        <v>6.5815840257344398</v>
      </c>
    </row>
    <row r="630" spans="1:21" x14ac:dyDescent="0.3">
      <c r="A630" s="1">
        <v>40193</v>
      </c>
      <c r="B630">
        <v>970.64599999999996</v>
      </c>
      <c r="C630">
        <v>7.0631000000000004</v>
      </c>
      <c r="F630">
        <f t="shared" si="54"/>
        <v>-9.4814234897671321E-4</v>
      </c>
      <c r="G630">
        <f t="shared" si="57"/>
        <v>2.4627616949613476E-4</v>
      </c>
      <c r="H630" s="3">
        <f t="shared" si="59"/>
        <v>8.3054067439264916</v>
      </c>
      <c r="S630">
        <f t="shared" si="55"/>
        <v>-2.8764149851102914E-3</v>
      </c>
      <c r="T630">
        <f t="shared" si="58"/>
        <v>5.0983791558910092E-4</v>
      </c>
      <c r="U630" s="3">
        <f t="shared" si="56"/>
        <v>7.5651894727637998</v>
      </c>
    </row>
    <row r="631" spans="1:21" x14ac:dyDescent="0.3">
      <c r="A631" s="1">
        <v>40200</v>
      </c>
      <c r="B631">
        <v>951.06200000000001</v>
      </c>
      <c r="C631">
        <v>7.2361000000000004</v>
      </c>
      <c r="F631">
        <f t="shared" si="54"/>
        <v>2.4198338611259373E-2</v>
      </c>
      <c r="G631">
        <f t="shared" si="57"/>
        <v>2.2392394241420012E-4</v>
      </c>
      <c r="H631" s="3">
        <f t="shared" si="59"/>
        <v>5.7892108850585613</v>
      </c>
      <c r="S631">
        <f t="shared" si="55"/>
        <v>-2.0382574260623988E-2</v>
      </c>
      <c r="T631">
        <f t="shared" si="58"/>
        <v>4.5755165482230309E-4</v>
      </c>
      <c r="U631" s="3">
        <f t="shared" si="56"/>
        <v>6.781637315495388</v>
      </c>
    </row>
    <row r="632" spans="1:21" x14ac:dyDescent="0.3">
      <c r="A632" s="1">
        <v>40207</v>
      </c>
      <c r="B632">
        <v>953.71199999999999</v>
      </c>
      <c r="C632">
        <v>7.3841999999999999</v>
      </c>
      <c r="F632">
        <f t="shared" si="54"/>
        <v>2.0260195196713387E-2</v>
      </c>
      <c r="G632">
        <f t="shared" si="57"/>
        <v>2.5963676236052848E-4</v>
      </c>
      <c r="H632" s="3">
        <f t="shared" si="59"/>
        <v>6.6752663030240331</v>
      </c>
      <c r="S632">
        <f t="shared" si="55"/>
        <v>2.7824841264524136E-3</v>
      </c>
      <c r="T632">
        <f t="shared" si="58"/>
        <v>4.7093591980235724E-4</v>
      </c>
      <c r="U632" s="3">
        <f t="shared" si="56"/>
        <v>7.6443484579191034</v>
      </c>
    </row>
    <row r="633" spans="1:21" x14ac:dyDescent="0.3">
      <c r="A633" s="1">
        <v>40214</v>
      </c>
      <c r="B633">
        <v>935.89400000000001</v>
      </c>
      <c r="C633">
        <v>7.4497</v>
      </c>
      <c r="F633">
        <f t="shared" si="54"/>
        <v>8.8311807000872912E-3</v>
      </c>
      <c r="G633">
        <f t="shared" si="57"/>
        <v>2.7247603385578537E-4</v>
      </c>
      <c r="H633" s="3">
        <f t="shared" si="59"/>
        <v>7.9217337967218517</v>
      </c>
      <c r="S633">
        <f t="shared" si="55"/>
        <v>-1.8859516877522197E-2</v>
      </c>
      <c r="T633">
        <f t="shared" si="58"/>
        <v>4.2560736076776391E-4</v>
      </c>
      <c r="U633" s="3">
        <f t="shared" si="56"/>
        <v>6.9262902577623588</v>
      </c>
    </row>
    <row r="634" spans="1:21" x14ac:dyDescent="0.3">
      <c r="A634" s="1">
        <v>40221</v>
      </c>
      <c r="B634">
        <v>931.34699999999998</v>
      </c>
      <c r="C634">
        <v>7.2534000000000001</v>
      </c>
      <c r="F634">
        <f t="shared" si="54"/>
        <v>-2.6703438670432039E-2</v>
      </c>
      <c r="G634">
        <f t="shared" si="57"/>
        <v>2.522705902917652E-4</v>
      </c>
      <c r="H634" s="3">
        <f t="shared" si="59"/>
        <v>5.4583861314269999</v>
      </c>
      <c r="S634">
        <f t="shared" si="55"/>
        <v>-4.8702968581140005E-3</v>
      </c>
      <c r="T634">
        <f t="shared" si="58"/>
        <v>4.3651279099958409E-4</v>
      </c>
      <c r="U634" s="3">
        <f t="shared" si="56"/>
        <v>7.6823535979318036</v>
      </c>
    </row>
    <row r="635" spans="1:21" x14ac:dyDescent="0.3">
      <c r="A635" s="1">
        <v>40228</v>
      </c>
      <c r="B635">
        <v>957.26700000000005</v>
      </c>
      <c r="C635">
        <v>7.2126999999999999</v>
      </c>
      <c r="F635">
        <f t="shared" si="54"/>
        <v>-5.6269633680569283E-3</v>
      </c>
      <c r="G635">
        <f t="shared" si="57"/>
        <v>2.943677655811875E-4</v>
      </c>
      <c r="H635" s="3">
        <f t="shared" si="59"/>
        <v>8.0231189029274006</v>
      </c>
      <c r="S635">
        <f t="shared" si="55"/>
        <v>2.745042406256332E-2</v>
      </c>
      <c r="T635">
        <f t="shared" si="58"/>
        <v>3.9961191009928431E-4</v>
      </c>
      <c r="U635" s="3">
        <f t="shared" si="56"/>
        <v>5.9393727551096056</v>
      </c>
    </row>
    <row r="636" spans="1:21" x14ac:dyDescent="0.3">
      <c r="A636" s="1">
        <v>40235</v>
      </c>
      <c r="B636">
        <v>947.38699999999994</v>
      </c>
      <c r="C636">
        <v>7.1123000000000003</v>
      </c>
      <c r="F636">
        <f t="shared" si="54"/>
        <v>-1.401768153662725E-2</v>
      </c>
      <c r="G636">
        <f t="shared" si="57"/>
        <v>2.6575817940481647E-4</v>
      </c>
      <c r="H636" s="3">
        <f t="shared" si="59"/>
        <v>7.4935471003651273</v>
      </c>
      <c r="S636">
        <f t="shared" si="55"/>
        <v>-1.0374680775093115E-2</v>
      </c>
      <c r="T636">
        <f t="shared" si="58"/>
        <v>4.7014770864864614E-4</v>
      </c>
      <c r="U636" s="3">
        <f t="shared" si="56"/>
        <v>7.4335270744993904</v>
      </c>
    </row>
    <row r="637" spans="1:21" x14ac:dyDescent="0.3">
      <c r="A637" s="1">
        <v>40242</v>
      </c>
      <c r="B637">
        <v>998.07299999999998</v>
      </c>
      <c r="C637">
        <v>7.1060999999999996</v>
      </c>
      <c r="F637">
        <f t="shared" si="54"/>
        <v>-8.7210943467116466E-4</v>
      </c>
      <c r="G637">
        <f t="shared" si="57"/>
        <v>2.5773545431553131E-4</v>
      </c>
      <c r="H637" s="3">
        <f t="shared" si="59"/>
        <v>8.2606258795083143</v>
      </c>
      <c r="S637">
        <f t="shared" si="55"/>
        <v>5.2118751298312505E-2</v>
      </c>
      <c r="T637">
        <f t="shared" si="58"/>
        <v>4.3875407225880665E-4</v>
      </c>
      <c r="U637" s="3">
        <f t="shared" si="56"/>
        <v>1.5404854044255041</v>
      </c>
    </row>
    <row r="638" spans="1:21" x14ac:dyDescent="0.3">
      <c r="A638" s="1">
        <v>40249</v>
      </c>
      <c r="B638">
        <v>1018.153</v>
      </c>
      <c r="C638">
        <v>7.0454999999999997</v>
      </c>
      <c r="F638">
        <f t="shared" si="54"/>
        <v>-8.5644549614864122E-3</v>
      </c>
      <c r="G638">
        <f t="shared" si="57"/>
        <v>2.3320443750610381E-4</v>
      </c>
      <c r="H638" s="3">
        <f t="shared" si="59"/>
        <v>8.0490646587170449</v>
      </c>
      <c r="S638">
        <f t="shared" si="55"/>
        <v>1.9919060583843632E-2</v>
      </c>
      <c r="T638">
        <f t="shared" si="58"/>
        <v>7.7323241131301902E-4</v>
      </c>
      <c r="U638" s="3">
        <f t="shared" si="56"/>
        <v>6.6518005991065889</v>
      </c>
    </row>
    <row r="639" spans="1:21" x14ac:dyDescent="0.3">
      <c r="A639" s="1">
        <v>40256</v>
      </c>
      <c r="B639">
        <v>1020.259</v>
      </c>
      <c r="C639">
        <v>7.1712999999999996</v>
      </c>
      <c r="F639">
        <f t="shared" si="54"/>
        <v>1.7697834041781619E-2</v>
      </c>
      <c r="G639">
        <f t="shared" si="57"/>
        <v>2.1999487430442074E-4</v>
      </c>
      <c r="H639" s="3">
        <f t="shared" si="59"/>
        <v>6.9981761860557388</v>
      </c>
      <c r="S639">
        <f t="shared" si="55"/>
        <v>2.0663151014858176E-3</v>
      </c>
      <c r="T639">
        <f t="shared" si="58"/>
        <v>7.269816887563868E-4</v>
      </c>
      <c r="U639" s="3">
        <f t="shared" si="56"/>
        <v>7.2207361379703388</v>
      </c>
    </row>
    <row r="640" spans="1:21" x14ac:dyDescent="0.3">
      <c r="A640" s="1">
        <v>40263</v>
      </c>
      <c r="B640">
        <v>1027.423</v>
      </c>
      <c r="C640">
        <v>7.2557999999999998</v>
      </c>
      <c r="F640">
        <f t="shared" si="54"/>
        <v>1.1714199842343878E-2</v>
      </c>
      <c r="G640">
        <f t="shared" si="57"/>
        <v>2.3137064993738484E-4</v>
      </c>
      <c r="H640" s="3">
        <f t="shared" si="59"/>
        <v>7.7784045188910396</v>
      </c>
      <c r="S640">
        <f t="shared" si="55"/>
        <v>6.9972087752411954E-3</v>
      </c>
      <c r="T640">
        <f t="shared" si="58"/>
        <v>6.348962918480733E-4</v>
      </c>
      <c r="U640" s="3">
        <f t="shared" si="56"/>
        <v>7.2849324698994353</v>
      </c>
    </row>
    <row r="641" spans="1:21" x14ac:dyDescent="0.3">
      <c r="A641" s="1">
        <v>40270</v>
      </c>
      <c r="B641">
        <v>1036.9259999999999</v>
      </c>
      <c r="C641">
        <v>7.1588000000000003</v>
      </c>
      <c r="F641">
        <f t="shared" si="54"/>
        <v>-1.3458779876031494E-2</v>
      </c>
      <c r="G641">
        <f t="shared" si="57"/>
        <v>2.2438958605641458E-4</v>
      </c>
      <c r="H641" s="3">
        <f t="shared" si="59"/>
        <v>7.5948756239130137</v>
      </c>
      <c r="S641">
        <f t="shared" si="55"/>
        <v>9.2068416023255162E-3</v>
      </c>
      <c r="T641">
        <f t="shared" si="58"/>
        <v>5.6562499028481555E-4</v>
      </c>
      <c r="U641" s="3">
        <f t="shared" si="56"/>
        <v>7.3277168363833329</v>
      </c>
    </row>
    <row r="642" spans="1:21" x14ac:dyDescent="0.3">
      <c r="A642" s="1">
        <v>40277</v>
      </c>
      <c r="B642">
        <v>1044.58</v>
      </c>
      <c r="C642">
        <v>7.1889000000000003</v>
      </c>
      <c r="F642">
        <f t="shared" si="54"/>
        <v>4.1958006033789895E-3</v>
      </c>
      <c r="G642">
        <f t="shared" si="57"/>
        <v>2.2277223522634401E-4</v>
      </c>
      <c r="H642" s="3">
        <f t="shared" si="59"/>
        <v>8.3303349263404254</v>
      </c>
      <c r="S642">
        <f t="shared" si="55"/>
        <v>7.3543237423981432E-3</v>
      </c>
      <c r="T642">
        <f t="shared" si="58"/>
        <v>5.1381743184038806E-4</v>
      </c>
      <c r="U642" s="3">
        <f t="shared" si="56"/>
        <v>7.4683793259139737</v>
      </c>
    </row>
    <row r="643" spans="1:21" x14ac:dyDescent="0.3">
      <c r="A643" s="1">
        <v>40284</v>
      </c>
      <c r="B643">
        <v>1050.2370000000001</v>
      </c>
      <c r="C643">
        <v>7.1874000000000002</v>
      </c>
      <c r="F643">
        <f t="shared" si="54"/>
        <v>-2.0867678129192176E-4</v>
      </c>
      <c r="G643">
        <f t="shared" si="57"/>
        <v>2.0640113867389601E-4</v>
      </c>
      <c r="H643" s="3">
        <f t="shared" si="59"/>
        <v>8.4854780300275507</v>
      </c>
      <c r="S643">
        <f t="shared" si="55"/>
        <v>5.4009622333625459E-3</v>
      </c>
      <c r="T643">
        <f t="shared" si="58"/>
        <v>4.6713741017286866E-4</v>
      </c>
      <c r="U643" s="3">
        <f t="shared" si="56"/>
        <v>7.6064421087969967</v>
      </c>
    </row>
    <row r="644" spans="1:21" x14ac:dyDescent="0.3">
      <c r="A644" s="1">
        <v>40291</v>
      </c>
      <c r="B644">
        <v>1066.8219999999999</v>
      </c>
      <c r="C644">
        <v>7.1665999999999999</v>
      </c>
      <c r="F644">
        <f t="shared" ref="F644:F707" si="60">LN(C644/C643)</f>
        <v>-2.8981488865441594E-3</v>
      </c>
      <c r="G644">
        <f t="shared" si="57"/>
        <v>1.9150735342163874E-4</v>
      </c>
      <c r="H644" s="3">
        <f t="shared" si="59"/>
        <v>8.5167256332214176</v>
      </c>
      <c r="S644">
        <f t="shared" ref="S644:S707" si="61">LN(B644/B643)</f>
        <v>1.5668282549770585E-2</v>
      </c>
      <c r="T644">
        <f t="shared" si="58"/>
        <v>4.2545406343772547E-4</v>
      </c>
      <c r="U644" s="3">
        <f t="shared" ref="U644:U707" si="62">-LN(T644)-S644*S644/T644</f>
        <v>7.1853345751998043</v>
      </c>
    </row>
    <row r="645" spans="1:21" x14ac:dyDescent="0.3">
      <c r="A645" s="1">
        <v>40298</v>
      </c>
      <c r="B645">
        <v>1053.885</v>
      </c>
      <c r="C645">
        <v>7.2396000000000003</v>
      </c>
      <c r="F645">
        <f t="shared" si="60"/>
        <v>1.0134612155920158E-2</v>
      </c>
      <c r="G645">
        <f t="shared" ref="G645:G708" si="63">$L$3+$M$3*G644+($N$3)*F644^2</f>
        <v>1.8019826408871017E-4</v>
      </c>
      <c r="H645" s="3">
        <f t="shared" si="59"/>
        <v>8.0514675353471432</v>
      </c>
      <c r="S645">
        <f t="shared" si="61"/>
        <v>-1.2200799528230477E-2</v>
      </c>
      <c r="T645">
        <f t="shared" ref="T645:T708" si="64">$Y$3+$Z$3*T644+($AA$3)*S644^2</f>
        <v>4.2117333261687968E-4</v>
      </c>
      <c r="U645" s="3">
        <f t="shared" si="62"/>
        <v>7.4190260772746885</v>
      </c>
    </row>
    <row r="646" spans="1:21" x14ac:dyDescent="0.3">
      <c r="A646" s="1">
        <v>40305</v>
      </c>
      <c r="B646">
        <v>944.56700000000001</v>
      </c>
      <c r="C646">
        <v>7.6322000000000001</v>
      </c>
      <c r="F646">
        <f t="shared" si="60"/>
        <v>5.2810183000782926E-2</v>
      </c>
      <c r="G646">
        <f t="shared" si="63"/>
        <v>1.7971171447009272E-4</v>
      </c>
      <c r="H646" s="3">
        <f t="shared" ref="H646:H709" si="65">-LN(G646)-F646*F646/G646</f>
        <v>-6.8946727700611898</v>
      </c>
      <c r="S646">
        <f t="shared" si="61"/>
        <v>-0.10951199355982692</v>
      </c>
      <c r="T646">
        <f t="shared" si="64"/>
        <v>4.043234315782922E-4</v>
      </c>
      <c r="U646" s="3">
        <f t="shared" si="62"/>
        <v>-21.848296745884085</v>
      </c>
    </row>
    <row r="647" spans="1:21" x14ac:dyDescent="0.3">
      <c r="A647" s="1">
        <v>40312</v>
      </c>
      <c r="B647">
        <v>984.90899999999999</v>
      </c>
      <c r="C647">
        <v>7.7366000000000001</v>
      </c>
      <c r="F647">
        <f t="shared" si="60"/>
        <v>1.3586175352305727E-2</v>
      </c>
      <c r="G647">
        <f t="shared" si="63"/>
        <v>4.2668337831815325E-4</v>
      </c>
      <c r="H647" s="3">
        <f t="shared" si="65"/>
        <v>7.3268661400369055</v>
      </c>
      <c r="S647">
        <f t="shared" si="61"/>
        <v>4.1822629688097544E-2</v>
      </c>
      <c r="T647">
        <f t="shared" si="64"/>
        <v>2.0258703076432207E-3</v>
      </c>
      <c r="U647" s="3">
        <f t="shared" si="62"/>
        <v>5.3383578980124895</v>
      </c>
    </row>
    <row r="648" spans="1:21" x14ac:dyDescent="0.3">
      <c r="A648" s="1">
        <v>40319</v>
      </c>
      <c r="B648">
        <v>953.77099999999996</v>
      </c>
      <c r="C648">
        <v>7.7961999999999998</v>
      </c>
      <c r="F648">
        <f t="shared" si="60"/>
        <v>7.6741208922151138E-3</v>
      </c>
      <c r="G648">
        <f t="shared" si="63"/>
        <v>3.8714554212139908E-4</v>
      </c>
      <c r="H648" s="3">
        <f t="shared" si="65"/>
        <v>7.704591016019581</v>
      </c>
      <c r="S648">
        <f t="shared" si="61"/>
        <v>-3.2125650412566896E-2</v>
      </c>
      <c r="T648">
        <f t="shared" si="64"/>
        <v>1.9399457784592595E-3</v>
      </c>
      <c r="U648" s="3">
        <f t="shared" si="62"/>
        <v>5.7130920285014222</v>
      </c>
    </row>
    <row r="649" spans="1:21" x14ac:dyDescent="0.3">
      <c r="A649" s="1">
        <v>40326</v>
      </c>
      <c r="B649">
        <v>979.125</v>
      </c>
      <c r="C649">
        <v>7.8422000000000001</v>
      </c>
      <c r="F649">
        <f t="shared" si="60"/>
        <v>5.8829717450792534E-3</v>
      </c>
      <c r="G649">
        <f t="shared" si="63"/>
        <v>3.4350650474535346E-4</v>
      </c>
      <c r="H649" s="3">
        <f t="shared" si="65"/>
        <v>7.8755513768296943</v>
      </c>
      <c r="S649">
        <f t="shared" si="61"/>
        <v>2.6235714982512245E-2</v>
      </c>
      <c r="T649">
        <f t="shared" si="64"/>
        <v>1.7705416966208728E-3</v>
      </c>
      <c r="U649" s="3">
        <f t="shared" si="62"/>
        <v>5.9477114581903523</v>
      </c>
    </row>
    <row r="650" spans="1:21" x14ac:dyDescent="0.3">
      <c r="A650" s="1">
        <v>40333</v>
      </c>
      <c r="B650">
        <v>988.45899999999995</v>
      </c>
      <c r="C650">
        <v>8.0108999999999995</v>
      </c>
      <c r="F650">
        <f t="shared" si="60"/>
        <v>2.1283707076005704E-2</v>
      </c>
      <c r="G650">
        <f t="shared" si="63"/>
        <v>3.0588001653730144E-4</v>
      </c>
      <c r="H650" s="3">
        <f t="shared" si="65"/>
        <v>6.6113572512390535</v>
      </c>
      <c r="S650">
        <f t="shared" si="61"/>
        <v>9.487849077743785E-3</v>
      </c>
      <c r="T650">
        <f t="shared" si="64"/>
        <v>1.5842932634015556E-3</v>
      </c>
      <c r="U650" s="3">
        <f t="shared" si="62"/>
        <v>6.3907970277605903</v>
      </c>
    </row>
    <row r="651" spans="1:21" x14ac:dyDescent="0.3">
      <c r="A651" s="1">
        <v>40340</v>
      </c>
      <c r="B651">
        <v>1016.2910000000001</v>
      </c>
      <c r="C651">
        <v>7.9077999999999999</v>
      </c>
      <c r="F651">
        <f t="shared" si="60"/>
        <v>-1.2953500175130667E-2</v>
      </c>
      <c r="G651">
        <f t="shared" si="63"/>
        <v>3.1389397247198552E-4</v>
      </c>
      <c r="H651" s="3">
        <f t="shared" si="65"/>
        <v>7.5319016524524969</v>
      </c>
      <c r="S651">
        <f t="shared" si="61"/>
        <v>2.7767839686504616E-2</v>
      </c>
      <c r="T651">
        <f t="shared" si="64"/>
        <v>1.3490983239518974E-3</v>
      </c>
      <c r="U651" s="3">
        <f t="shared" si="62"/>
        <v>6.0367867751922679</v>
      </c>
    </row>
    <row r="652" spans="1:21" x14ac:dyDescent="0.3">
      <c r="A652" s="1">
        <v>40347</v>
      </c>
      <c r="B652">
        <v>1054.578</v>
      </c>
      <c r="C652">
        <v>7.7213000000000003</v>
      </c>
      <c r="F652">
        <f t="shared" si="60"/>
        <v>-2.3866870501410665E-2</v>
      </c>
      <c r="G652">
        <f t="shared" si="63"/>
        <v>2.9412945401459964E-4</v>
      </c>
      <c r="H652" s="3">
        <f t="shared" si="65"/>
        <v>6.1948347865857372</v>
      </c>
      <c r="S652">
        <f t="shared" si="61"/>
        <v>3.6980961437176281E-2</v>
      </c>
      <c r="T652">
        <f t="shared" si="64"/>
        <v>1.2504452696450526E-3</v>
      </c>
      <c r="U652" s="3">
        <f t="shared" si="62"/>
        <v>5.5905719556210416</v>
      </c>
    </row>
    <row r="653" spans="1:21" x14ac:dyDescent="0.3">
      <c r="A653" s="1">
        <v>40354</v>
      </c>
      <c r="B653">
        <v>1021.432</v>
      </c>
      <c r="C653">
        <v>7.7153999999999998</v>
      </c>
      <c r="F653">
        <f t="shared" si="60"/>
        <v>-7.6441212011559435E-4</v>
      </c>
      <c r="G653">
        <f t="shared" si="63"/>
        <v>3.1510481377289539E-4</v>
      </c>
      <c r="H653" s="3">
        <f t="shared" si="65"/>
        <v>8.0607508465577151</v>
      </c>
      <c r="S653">
        <f t="shared" si="61"/>
        <v>-3.1935122618363926E-2</v>
      </c>
      <c r="T653">
        <f t="shared" si="64"/>
        <v>1.2519891304362293E-3</v>
      </c>
      <c r="U653" s="3">
        <f t="shared" si="62"/>
        <v>5.8684362960591425</v>
      </c>
    </row>
    <row r="654" spans="1:21" x14ac:dyDescent="0.3">
      <c r="A654" s="1">
        <v>40361</v>
      </c>
      <c r="B654">
        <v>983.29700000000003</v>
      </c>
      <c r="C654">
        <v>7.6071999999999997</v>
      </c>
      <c r="F654">
        <f t="shared" si="60"/>
        <v>-1.41231642792138E-2</v>
      </c>
      <c r="G654">
        <f t="shared" si="63"/>
        <v>2.7971355586356325E-4</v>
      </c>
      <c r="H654" s="3">
        <f t="shared" si="65"/>
        <v>7.4686443767593937</v>
      </c>
      <c r="S654">
        <f t="shared" si="61"/>
        <v>-3.8049632439886467E-2</v>
      </c>
      <c r="T654">
        <f t="shared" si="64"/>
        <v>1.2052401636841021E-3</v>
      </c>
      <c r="U654" s="3">
        <f t="shared" si="62"/>
        <v>5.5198432008628249</v>
      </c>
    </row>
    <row r="655" spans="1:21" x14ac:dyDescent="0.3">
      <c r="A655" s="1">
        <v>40368</v>
      </c>
      <c r="B655">
        <v>1028.124</v>
      </c>
      <c r="C655">
        <v>7.4903000000000004</v>
      </c>
      <c r="F655">
        <f t="shared" si="60"/>
        <v>-1.5486317111546043E-2</v>
      </c>
      <c r="G655">
        <f t="shared" si="63"/>
        <v>2.6932632275204071E-4</v>
      </c>
      <c r="H655" s="3">
        <f t="shared" si="65"/>
        <v>7.3291205045965366</v>
      </c>
      <c r="S655">
        <f t="shared" si="61"/>
        <v>4.4579850478310062E-2</v>
      </c>
      <c r="T655">
        <f t="shared" si="64"/>
        <v>1.2260255282403544E-3</v>
      </c>
      <c r="U655" s="3">
        <f t="shared" si="62"/>
        <v>5.0829974497293886</v>
      </c>
    </row>
    <row r="656" spans="1:21" x14ac:dyDescent="0.3">
      <c r="A656" s="1">
        <v>40375</v>
      </c>
      <c r="B656">
        <v>1034.6859999999999</v>
      </c>
      <c r="C656">
        <v>7.3285999999999998</v>
      </c>
      <c r="F656">
        <f t="shared" si="60"/>
        <v>-2.1824348382262958E-2</v>
      </c>
      <c r="G656">
        <f t="shared" si="63"/>
        <v>2.64619357904748E-4</v>
      </c>
      <c r="H656" s="3">
        <f t="shared" si="65"/>
        <v>6.4372659993870345</v>
      </c>
      <c r="S656">
        <f t="shared" si="61"/>
        <v>6.3622167185499665E-3</v>
      </c>
      <c r="T656">
        <f t="shared" si="64"/>
        <v>1.3175573454850685E-3</v>
      </c>
      <c r="U656" s="3">
        <f t="shared" si="62"/>
        <v>6.6012539006596525</v>
      </c>
    </row>
    <row r="657" spans="1:21" x14ac:dyDescent="0.3">
      <c r="A657" s="1">
        <v>40382</v>
      </c>
      <c r="B657">
        <v>1057.7719999999999</v>
      </c>
      <c r="C657">
        <v>7.3070000000000004</v>
      </c>
      <c r="F657">
        <f t="shared" si="60"/>
        <v>-2.9517089402076478E-3</v>
      </c>
      <c r="G657">
        <f t="shared" si="63"/>
        <v>2.8257863644949257E-4</v>
      </c>
      <c r="H657" s="3">
        <f t="shared" si="65"/>
        <v>8.1407212582736559</v>
      </c>
      <c r="S657">
        <f t="shared" si="61"/>
        <v>2.2066810221962919E-2</v>
      </c>
      <c r="T657">
        <f t="shared" si="64"/>
        <v>1.1237315044019499E-3</v>
      </c>
      <c r="U657" s="3">
        <f t="shared" si="62"/>
        <v>6.3577726197611888</v>
      </c>
    </row>
    <row r="658" spans="1:21" x14ac:dyDescent="0.3">
      <c r="A658" s="1">
        <v>40389</v>
      </c>
      <c r="B658">
        <v>1047.2619999999999</v>
      </c>
      <c r="C658">
        <v>7.2088999999999999</v>
      </c>
      <c r="F658">
        <f t="shared" si="60"/>
        <v>-1.3516419032302236E-2</v>
      </c>
      <c r="G658">
        <f t="shared" si="63"/>
        <v>2.5408401957545949E-4</v>
      </c>
      <c r="H658" s="3">
        <f t="shared" si="65"/>
        <v>7.5588173275904467</v>
      </c>
      <c r="S658">
        <f t="shared" si="61"/>
        <v>-9.9856699059041529E-3</v>
      </c>
      <c r="T658">
        <f t="shared" si="64"/>
        <v>1.0265828937650989E-3</v>
      </c>
      <c r="U658" s="3">
        <f t="shared" si="62"/>
        <v>6.784388005590233</v>
      </c>
    </row>
    <row r="659" spans="1:21" x14ac:dyDescent="0.3">
      <c r="A659" s="1">
        <v>40396</v>
      </c>
      <c r="B659">
        <v>1065.2180000000001</v>
      </c>
      <c r="C659">
        <v>7.0728</v>
      </c>
      <c r="F659">
        <f t="shared" si="60"/>
        <v>-1.9059932667321023E-2</v>
      </c>
      <c r="G659">
        <f t="shared" si="63"/>
        <v>2.4699697914196833E-4</v>
      </c>
      <c r="H659" s="3">
        <f t="shared" si="65"/>
        <v>6.8353430494402376</v>
      </c>
      <c r="S659">
        <f t="shared" si="61"/>
        <v>1.7000333688581264E-2</v>
      </c>
      <c r="T659">
        <f t="shared" si="64"/>
        <v>8.9352630995426219E-4</v>
      </c>
      <c r="U659" s="3">
        <f t="shared" si="62"/>
        <v>6.6968844862325678</v>
      </c>
    </row>
    <row r="660" spans="1:21" x14ac:dyDescent="0.3">
      <c r="A660" s="1">
        <v>40403</v>
      </c>
      <c r="B660">
        <v>1036.453</v>
      </c>
      <c r="C660">
        <v>7.4394999999999998</v>
      </c>
      <c r="F660">
        <f t="shared" si="60"/>
        <v>5.0547201176157325E-2</v>
      </c>
      <c r="G660">
        <f t="shared" si="63"/>
        <v>2.5787940722060937E-4</v>
      </c>
      <c r="H660" s="3">
        <f t="shared" si="65"/>
        <v>-1.644789088297097</v>
      </c>
      <c r="S660">
        <f t="shared" si="61"/>
        <v>-2.7375166095111595E-2</v>
      </c>
      <c r="T660">
        <f t="shared" si="64"/>
        <v>8.1065529859079117E-4</v>
      </c>
      <c r="U660" s="3">
        <f t="shared" si="62"/>
        <v>6.1932306681242233</v>
      </c>
    </row>
    <row r="661" spans="1:21" x14ac:dyDescent="0.3">
      <c r="A661" s="1">
        <v>40410</v>
      </c>
      <c r="B661">
        <v>1020.633</v>
      </c>
      <c r="C661">
        <v>7.4226000000000001</v>
      </c>
      <c r="F661">
        <f t="shared" si="60"/>
        <v>-2.2742421709111612E-3</v>
      </c>
      <c r="G661">
        <f t="shared" si="63"/>
        <v>4.6853682331247823E-4</v>
      </c>
      <c r="H661" s="3">
        <f t="shared" si="65"/>
        <v>7.6548568622092219</v>
      </c>
      <c r="S661">
        <f t="shared" si="61"/>
        <v>-1.5381283908601346E-2</v>
      </c>
      <c r="T661">
        <f t="shared" si="64"/>
        <v>8.063299664700643E-4</v>
      </c>
      <c r="U661" s="3">
        <f t="shared" si="62"/>
        <v>6.8296092239856225</v>
      </c>
    </row>
    <row r="662" spans="1:21" x14ac:dyDescent="0.3">
      <c r="A662" s="1">
        <v>40417</v>
      </c>
      <c r="B662">
        <v>1018.894</v>
      </c>
      <c r="C662">
        <v>7.3292999999999999</v>
      </c>
      <c r="F662">
        <f t="shared" si="60"/>
        <v>-1.2649386729978895E-2</v>
      </c>
      <c r="G662">
        <f t="shared" si="63"/>
        <v>4.0456618575647696E-4</v>
      </c>
      <c r="H662" s="3">
        <f t="shared" si="65"/>
        <v>7.4171925956386433</v>
      </c>
      <c r="S662">
        <f t="shared" si="61"/>
        <v>-1.7052977689665434E-3</v>
      </c>
      <c r="T662">
        <f t="shared" si="64"/>
        <v>7.3197983468721291E-4</v>
      </c>
      <c r="U662" s="3">
        <f t="shared" si="62"/>
        <v>7.2157847502817889</v>
      </c>
    </row>
    <row r="663" spans="1:21" x14ac:dyDescent="0.3">
      <c r="A663" s="1">
        <v>40424</v>
      </c>
      <c r="B663">
        <v>1047.9860000000001</v>
      </c>
      <c r="C663">
        <v>7.2267000000000001</v>
      </c>
      <c r="F663">
        <f t="shared" si="60"/>
        <v>-1.4097512945901409E-2</v>
      </c>
      <c r="G663">
        <f t="shared" si="63"/>
        <v>3.6694570850117871E-4</v>
      </c>
      <c r="H663" s="3">
        <f t="shared" si="65"/>
        <v>7.3686909978450457</v>
      </c>
      <c r="S663">
        <f t="shared" si="61"/>
        <v>2.8152501753734946E-2</v>
      </c>
      <c r="T663">
        <f t="shared" si="64"/>
        <v>6.3880307556358075E-4</v>
      </c>
      <c r="U663" s="3">
        <f t="shared" si="62"/>
        <v>6.1152137335196812</v>
      </c>
    </row>
    <row r="664" spans="1:21" x14ac:dyDescent="0.3">
      <c r="A664" s="1">
        <v>40431</v>
      </c>
      <c r="B664">
        <v>1068.8910000000001</v>
      </c>
      <c r="C664">
        <v>7.2602000000000002</v>
      </c>
      <c r="F664">
        <f t="shared" si="60"/>
        <v>4.624876227802604E-3</v>
      </c>
      <c r="G664">
        <f t="shared" si="63"/>
        <v>3.4000310909454841E-4</v>
      </c>
      <c r="H664" s="3">
        <f t="shared" si="65"/>
        <v>7.9236461356165826</v>
      </c>
      <c r="S664">
        <f t="shared" si="61"/>
        <v>1.9751435360425246E-2</v>
      </c>
      <c r="T664">
        <f t="shared" si="64"/>
        <v>6.7149786061058113E-4</v>
      </c>
      <c r="U664" s="3">
        <f t="shared" si="62"/>
        <v>6.7250310880584783</v>
      </c>
    </row>
    <row r="665" spans="1:21" x14ac:dyDescent="0.3">
      <c r="A665" s="1">
        <v>40438</v>
      </c>
      <c r="B665">
        <v>1081.9760000000001</v>
      </c>
      <c r="C665">
        <v>7.0575000000000001</v>
      </c>
      <c r="F665">
        <f t="shared" si="60"/>
        <v>-2.8316495521118892E-2</v>
      </c>
      <c r="G665">
        <f t="shared" si="63"/>
        <v>3.0182144902930074E-4</v>
      </c>
      <c r="H665" s="3">
        <f t="shared" si="65"/>
        <v>5.4490581885222973</v>
      </c>
      <c r="S665">
        <f t="shared" si="61"/>
        <v>1.2167336640838234E-2</v>
      </c>
      <c r="T665">
        <f t="shared" si="64"/>
        <v>6.4271634233074989E-4</v>
      </c>
      <c r="U665" s="3">
        <f t="shared" si="62"/>
        <v>7.1194658356917593</v>
      </c>
    </row>
    <row r="666" spans="1:21" x14ac:dyDescent="0.3">
      <c r="A666" s="1">
        <v>40445</v>
      </c>
      <c r="B666">
        <v>1095.5899999999999</v>
      </c>
      <c r="C666">
        <v>6.8045</v>
      </c>
      <c r="F666">
        <f t="shared" si="60"/>
        <v>-3.6506723127272107E-2</v>
      </c>
      <c r="G666">
        <f t="shared" si="63"/>
        <v>3.4272527668133431E-4</v>
      </c>
      <c r="H666" s="3">
        <f t="shared" si="65"/>
        <v>4.0899249951111525</v>
      </c>
      <c r="S666">
        <f t="shared" si="61"/>
        <v>1.2504031914106102E-2</v>
      </c>
      <c r="T666">
        <f t="shared" si="64"/>
        <v>5.8571246656990365E-4</v>
      </c>
      <c r="U666" s="3">
        <f t="shared" si="62"/>
        <v>7.1757403167747302</v>
      </c>
    </row>
    <row r="667" spans="1:21" x14ac:dyDescent="0.3">
      <c r="A667" s="1">
        <v>40452</v>
      </c>
      <c r="B667">
        <v>1082.366</v>
      </c>
      <c r="C667">
        <v>6.7045000000000003</v>
      </c>
      <c r="F667">
        <f t="shared" si="60"/>
        <v>-1.4805215280675433E-2</v>
      </c>
      <c r="G667">
        <f t="shared" si="63"/>
        <v>4.2478830192792044E-4</v>
      </c>
      <c r="H667" s="3">
        <f t="shared" si="65"/>
        <v>7.247911067369623</v>
      </c>
      <c r="S667">
        <f t="shared" si="61"/>
        <v>-1.214364524303385E-2</v>
      </c>
      <c r="T667">
        <f t="shared" si="64"/>
        <v>5.4015833879230812E-4</v>
      </c>
      <c r="U667" s="3">
        <f t="shared" si="62"/>
        <v>7.2506391823934315</v>
      </c>
    </row>
    <row r="668" spans="1:21" x14ac:dyDescent="0.3">
      <c r="A668" s="1">
        <v>40459</v>
      </c>
      <c r="B668">
        <v>1085.5060000000001</v>
      </c>
      <c r="C668">
        <v>6.6454000000000004</v>
      </c>
      <c r="F668">
        <f t="shared" si="60"/>
        <v>-8.8540567482192061E-3</v>
      </c>
      <c r="G668">
        <f t="shared" si="63"/>
        <v>3.887958495693387E-4</v>
      </c>
      <c r="H668" s="3">
        <f t="shared" si="65"/>
        <v>7.6508225241786638</v>
      </c>
      <c r="S668">
        <f t="shared" si="61"/>
        <v>2.8968520243274377E-3</v>
      </c>
      <c r="T668">
        <f t="shared" si="64"/>
        <v>5.0161113320631686E-4</v>
      </c>
      <c r="U668" s="3">
        <f t="shared" si="62"/>
        <v>7.5809557774183478</v>
      </c>
    </row>
    <row r="669" spans="1:21" x14ac:dyDescent="0.3">
      <c r="A669" s="1">
        <v>40466</v>
      </c>
      <c r="B669">
        <v>1094.518</v>
      </c>
      <c r="C669">
        <v>6.6234000000000002</v>
      </c>
      <c r="F669">
        <f t="shared" si="60"/>
        <v>-3.3160527191165943E-3</v>
      </c>
      <c r="G669">
        <f t="shared" si="63"/>
        <v>3.4664077982603009E-4</v>
      </c>
      <c r="H669" s="3">
        <f t="shared" si="65"/>
        <v>7.9354993381043899</v>
      </c>
      <c r="S669">
        <f t="shared" si="61"/>
        <v>8.2678459835823191E-3</v>
      </c>
      <c r="T669">
        <f t="shared" si="64"/>
        <v>4.5082806115660491E-4</v>
      </c>
      <c r="U669" s="3">
        <f t="shared" si="62"/>
        <v>7.5527984823442713</v>
      </c>
    </row>
    <row r="670" spans="1:21" x14ac:dyDescent="0.3">
      <c r="A670" s="1">
        <v>40473</v>
      </c>
      <c r="B670">
        <v>1109.9559999999999</v>
      </c>
      <c r="C670">
        <v>6.6178999999999997</v>
      </c>
      <c r="F670">
        <f t="shared" si="60"/>
        <v>-8.3073419019363652E-4</v>
      </c>
      <c r="G670">
        <f t="shared" si="63"/>
        <v>3.0624736897591953E-4</v>
      </c>
      <c r="H670" s="3">
        <f t="shared" si="65"/>
        <v>8.0888639171231063</v>
      </c>
      <c r="S670">
        <f t="shared" si="61"/>
        <v>1.4006291187690825E-2</v>
      </c>
      <c r="T670">
        <f t="shared" si="64"/>
        <v>4.1750313574697492E-4</v>
      </c>
      <c r="U670" s="3">
        <f t="shared" si="62"/>
        <v>7.3113389354789868</v>
      </c>
    </row>
    <row r="671" spans="1:21" x14ac:dyDescent="0.3">
      <c r="A671" s="1">
        <v>40480</v>
      </c>
      <c r="B671">
        <v>1089.319</v>
      </c>
      <c r="C671">
        <v>6.6614000000000004</v>
      </c>
      <c r="F671">
        <f t="shared" si="60"/>
        <v>6.5515735914072771E-3</v>
      </c>
      <c r="G671">
        <f t="shared" si="63"/>
        <v>2.7254009594852261E-4</v>
      </c>
      <c r="H671" s="3">
        <f t="shared" si="65"/>
        <v>8.0502319633202823</v>
      </c>
      <c r="S671">
        <f t="shared" si="61"/>
        <v>-1.8767644550587773E-2</v>
      </c>
      <c r="T671">
        <f t="shared" si="64"/>
        <v>4.0784978698978286E-4</v>
      </c>
      <c r="U671" s="3">
        <f t="shared" si="62"/>
        <v>6.9409983657783538</v>
      </c>
    </row>
    <row r="672" spans="1:21" x14ac:dyDescent="0.3">
      <c r="A672" s="1">
        <v>40487</v>
      </c>
      <c r="B672">
        <v>1098.6890000000001</v>
      </c>
      <c r="C672">
        <v>6.6096000000000004</v>
      </c>
      <c r="F672">
        <f t="shared" si="60"/>
        <v>-7.8065350110744936E-3</v>
      </c>
      <c r="G672">
        <f t="shared" si="63"/>
        <v>2.4909334006877748E-4</v>
      </c>
      <c r="H672" s="3">
        <f t="shared" si="65"/>
        <v>8.0530276401285139</v>
      </c>
      <c r="S672">
        <f t="shared" si="61"/>
        <v>8.564920494070238E-3</v>
      </c>
      <c r="T672">
        <f t="shared" si="64"/>
        <v>4.2148738974123355E-4</v>
      </c>
      <c r="U672" s="3">
        <f t="shared" si="62"/>
        <v>7.5976754842530179</v>
      </c>
    </row>
    <row r="673" spans="1:21" x14ac:dyDescent="0.3">
      <c r="A673" s="1">
        <v>40494</v>
      </c>
      <c r="B673">
        <v>1094.547</v>
      </c>
      <c r="C673">
        <v>6.8615000000000004</v>
      </c>
      <c r="F673">
        <f t="shared" si="60"/>
        <v>3.7402939067187863E-2</v>
      </c>
      <c r="G673">
        <f t="shared" si="63"/>
        <v>2.317378273941104E-4</v>
      </c>
      <c r="H673" s="3">
        <f t="shared" si="65"/>
        <v>2.3329962819534158</v>
      </c>
      <c r="S673">
        <f t="shared" si="61"/>
        <v>-3.7770718009736914E-3</v>
      </c>
      <c r="T673">
        <f t="shared" si="64"/>
        <v>3.9415590888359359E-4</v>
      </c>
      <c r="U673" s="3">
        <f t="shared" si="62"/>
        <v>7.8025695309201204</v>
      </c>
    </row>
    <row r="674" spans="1:21" x14ac:dyDescent="0.3">
      <c r="A674" s="1">
        <v>40501</v>
      </c>
      <c r="B674">
        <v>1110.5509999999999</v>
      </c>
      <c r="C674">
        <v>6.8517000000000001</v>
      </c>
      <c r="F674">
        <f t="shared" si="60"/>
        <v>-1.4292800613016023E-3</v>
      </c>
      <c r="G674">
        <f t="shared" si="63"/>
        <v>3.4087959940660707E-4</v>
      </c>
      <c r="H674" s="3">
        <f t="shared" si="65"/>
        <v>7.9779883704673384</v>
      </c>
      <c r="S674">
        <f t="shared" si="61"/>
        <v>1.4515709515264428E-2</v>
      </c>
      <c r="T674">
        <f t="shared" si="64"/>
        <v>3.63605268076307E-4</v>
      </c>
      <c r="U674" s="3">
        <f t="shared" si="62"/>
        <v>7.3399511407402702</v>
      </c>
    </row>
    <row r="675" spans="1:21" x14ac:dyDescent="0.3">
      <c r="A675" s="1">
        <v>40508</v>
      </c>
      <c r="B675">
        <v>1110.107</v>
      </c>
      <c r="C675">
        <v>7.0042999999999997</v>
      </c>
      <c r="F675">
        <f t="shared" si="60"/>
        <v>2.2027449507111031E-2</v>
      </c>
      <c r="G675">
        <f t="shared" si="63"/>
        <v>3.007506783029885E-4</v>
      </c>
      <c r="H675" s="3">
        <f t="shared" si="65"/>
        <v>6.4959041348883462</v>
      </c>
      <c r="S675">
        <f t="shared" si="61"/>
        <v>-3.998814818998843E-4</v>
      </c>
      <c r="T675">
        <f t="shared" si="64"/>
        <v>3.6569951209454579E-4</v>
      </c>
      <c r="U675" s="3">
        <f t="shared" si="62"/>
        <v>7.9132613085345946</v>
      </c>
    </row>
    <row r="676" spans="1:21" x14ac:dyDescent="0.3">
      <c r="A676" s="1">
        <v>40515</v>
      </c>
      <c r="B676">
        <v>1149.5640000000001</v>
      </c>
      <c r="C676">
        <v>6.7807000000000004</v>
      </c>
      <c r="F676">
        <f t="shared" si="60"/>
        <v>-3.2443904712679342E-2</v>
      </c>
      <c r="G676">
        <f t="shared" si="63"/>
        <v>3.1270054496189631E-4</v>
      </c>
      <c r="H676" s="3">
        <f t="shared" si="65"/>
        <v>4.7040825278276301</v>
      </c>
      <c r="S676">
        <f t="shared" si="61"/>
        <v>3.4926332977457161E-2</v>
      </c>
      <c r="T676">
        <f t="shared" si="64"/>
        <v>3.3834431910652319E-4</v>
      </c>
      <c r="U676" s="3">
        <f t="shared" si="62"/>
        <v>4.3860993098736127</v>
      </c>
    </row>
    <row r="677" spans="1:21" x14ac:dyDescent="0.3">
      <c r="A677" s="1">
        <v>40522</v>
      </c>
      <c r="B677">
        <v>1139.1579999999999</v>
      </c>
      <c r="C677">
        <v>6.9081000000000001</v>
      </c>
      <c r="F677">
        <f t="shared" si="60"/>
        <v>1.8614294688865426E-2</v>
      </c>
      <c r="G677">
        <f t="shared" si="63"/>
        <v>3.7464200967369762E-4</v>
      </c>
      <c r="H677" s="3">
        <f t="shared" si="65"/>
        <v>6.9646781402104283</v>
      </c>
      <c r="S677">
        <f t="shared" si="61"/>
        <v>-9.0933470338568009E-3</v>
      </c>
      <c r="T677">
        <f t="shared" si="64"/>
        <v>4.8434063536191227E-4</v>
      </c>
      <c r="U677" s="3">
        <f t="shared" si="62"/>
        <v>7.4619973022342565</v>
      </c>
    </row>
    <row r="678" spans="1:21" x14ac:dyDescent="0.3">
      <c r="A678" s="1">
        <v>40529</v>
      </c>
      <c r="B678">
        <v>1153.126</v>
      </c>
      <c r="C678">
        <v>6.8394000000000004</v>
      </c>
      <c r="F678">
        <f t="shared" si="60"/>
        <v>-9.994627660895445E-3</v>
      </c>
      <c r="G678">
        <f t="shared" si="63"/>
        <v>3.5985078772003031E-4</v>
      </c>
      <c r="H678" s="3">
        <f t="shared" si="65"/>
        <v>7.6522266393757663</v>
      </c>
      <c r="S678">
        <f t="shared" si="61"/>
        <v>1.2187122436645456E-2</v>
      </c>
      <c r="T678">
        <f t="shared" si="64"/>
        <v>4.4693752584790993E-4</v>
      </c>
      <c r="U678" s="3">
        <f t="shared" si="62"/>
        <v>7.3807724641734191</v>
      </c>
    </row>
    <row r="679" spans="1:21" x14ac:dyDescent="0.3">
      <c r="A679" s="1">
        <v>40536</v>
      </c>
      <c r="B679">
        <v>1160.546</v>
      </c>
      <c r="C679">
        <v>6.8428000000000004</v>
      </c>
      <c r="F679">
        <f t="shared" si="60"/>
        <v>4.969961073489072E-4</v>
      </c>
      <c r="G679">
        <f t="shared" si="63"/>
        <v>3.2514666484646771E-4</v>
      </c>
      <c r="H679" s="3">
        <f t="shared" si="65"/>
        <v>8.0304745280141479</v>
      </c>
      <c r="S679">
        <f t="shared" si="61"/>
        <v>6.4140685787669356E-3</v>
      </c>
      <c r="T679">
        <f t="shared" si="64"/>
        <v>4.2538498381400471E-4</v>
      </c>
      <c r="U679" s="3">
        <f t="shared" si="62"/>
        <v>7.6658029129717153</v>
      </c>
    </row>
    <row r="680" spans="1:21" x14ac:dyDescent="0.3">
      <c r="A680" s="1">
        <v>40543</v>
      </c>
      <c r="B680">
        <v>1155.5740000000001</v>
      </c>
      <c r="C680">
        <v>6.7098000000000004</v>
      </c>
      <c r="F680">
        <f t="shared" si="60"/>
        <v>-1.9627860315939213E-2</v>
      </c>
      <c r="G680">
        <f t="shared" si="63"/>
        <v>2.8782622365302116E-4</v>
      </c>
      <c r="H680" s="3">
        <f t="shared" si="65"/>
        <v>6.8146623350586752</v>
      </c>
      <c r="S680">
        <f t="shared" si="61"/>
        <v>-4.2933938116328013E-3</v>
      </c>
      <c r="T680">
        <f t="shared" si="64"/>
        <v>3.9290064449871146E-4</v>
      </c>
      <c r="U680" s="3">
        <f t="shared" si="62"/>
        <v>7.7950380359231328</v>
      </c>
    </row>
    <row r="681" spans="1:21" x14ac:dyDescent="0.3">
      <c r="A681" s="1">
        <v>40550</v>
      </c>
      <c r="B681">
        <v>1159.454</v>
      </c>
      <c r="C681">
        <v>6.9264999999999999</v>
      </c>
      <c r="F681">
        <f t="shared" si="60"/>
        <v>3.1785490835736084E-2</v>
      </c>
      <c r="G681">
        <f t="shared" si="63"/>
        <v>2.9301440628209897E-4</v>
      </c>
      <c r="H681" s="3">
        <f t="shared" si="65"/>
        <v>4.6872759675433766</v>
      </c>
      <c r="S681">
        <f t="shared" si="61"/>
        <v>3.352014431767459E-3</v>
      </c>
      <c r="T681">
        <f t="shared" si="64"/>
        <v>3.6315222736844102E-4</v>
      </c>
      <c r="U681" s="3">
        <f t="shared" si="62"/>
        <v>7.8897482574054916</v>
      </c>
    </row>
    <row r="682" spans="1:21" x14ac:dyDescent="0.3">
      <c r="A682" s="1">
        <v>40557</v>
      </c>
      <c r="B682">
        <v>1173.279</v>
      </c>
      <c r="C682">
        <v>6.6577999999999999</v>
      </c>
      <c r="F682">
        <f t="shared" si="60"/>
        <v>-3.9565535464910734E-2</v>
      </c>
      <c r="G682">
        <f t="shared" si="63"/>
        <v>3.5478262164155582E-4</v>
      </c>
      <c r="H682" s="3">
        <f t="shared" si="65"/>
        <v>3.5316369795719007</v>
      </c>
      <c r="S682">
        <f t="shared" si="61"/>
        <v>1.1853188397567794E-2</v>
      </c>
      <c r="T682">
        <f t="shared" si="64"/>
        <v>3.3778674848996637E-4</v>
      </c>
      <c r="U682" s="3">
        <f t="shared" si="62"/>
        <v>7.5771585807833333</v>
      </c>
    </row>
    <row r="683" spans="1:21" x14ac:dyDescent="0.3">
      <c r="A683" s="1">
        <v>40564</v>
      </c>
      <c r="B683">
        <v>1150.8409999999999</v>
      </c>
      <c r="C683">
        <v>6.5777000000000001</v>
      </c>
      <c r="F683">
        <f t="shared" si="60"/>
        <v>-1.2103959491377415E-2</v>
      </c>
      <c r="G683">
        <f t="shared" si="63"/>
        <v>4.559944959017527E-4</v>
      </c>
      <c r="H683" s="3">
        <f t="shared" si="65"/>
        <v>7.3717412141483836</v>
      </c>
      <c r="S683">
        <f t="shared" si="61"/>
        <v>-1.9309413601263131E-2</v>
      </c>
      <c r="T683">
        <f t="shared" si="64"/>
        <v>3.3485352938818327E-4</v>
      </c>
      <c r="U683" s="3">
        <f t="shared" si="62"/>
        <v>6.8883351204491445</v>
      </c>
    </row>
    <row r="684" spans="1:21" x14ac:dyDescent="0.3">
      <c r="A684" s="1">
        <v>40571</v>
      </c>
      <c r="B684">
        <v>1151.8009999999999</v>
      </c>
      <c r="C684">
        <v>6.5159000000000002</v>
      </c>
      <c r="F684">
        <f t="shared" si="60"/>
        <v>-9.4397963760248591E-3</v>
      </c>
      <c r="G684">
        <f t="shared" si="63"/>
        <v>4.0740970189837212E-4</v>
      </c>
      <c r="H684" s="3">
        <f t="shared" si="65"/>
        <v>7.5869685264883975</v>
      </c>
      <c r="S684">
        <f t="shared" si="61"/>
        <v>8.338248460865018E-4</v>
      </c>
      <c r="T684">
        <f t="shared" si="64"/>
        <v>3.6453270297174845E-4</v>
      </c>
      <c r="U684" s="3">
        <f t="shared" si="62"/>
        <v>7.9149870161035132</v>
      </c>
    </row>
    <row r="685" spans="1:21" x14ac:dyDescent="0.3">
      <c r="A685" s="1">
        <v>40578</v>
      </c>
      <c r="B685">
        <v>1139.306</v>
      </c>
      <c r="C685">
        <v>6.4744000000000002</v>
      </c>
      <c r="F685">
        <f t="shared" si="60"/>
        <v>-6.3894045841284795E-3</v>
      </c>
      <c r="G685">
        <f t="shared" si="63"/>
        <v>3.6272298306610373E-4</v>
      </c>
      <c r="H685" s="3">
        <f t="shared" si="65"/>
        <v>7.8093210941614091</v>
      </c>
      <c r="S685">
        <f t="shared" si="61"/>
        <v>-1.0907499196634187E-2</v>
      </c>
      <c r="T685">
        <f t="shared" si="64"/>
        <v>3.3746231663025854E-4</v>
      </c>
      <c r="U685" s="3">
        <f t="shared" si="62"/>
        <v>7.6415031553352142</v>
      </c>
    </row>
    <row r="686" spans="1:21" x14ac:dyDescent="0.3">
      <c r="A686" s="1">
        <v>40585</v>
      </c>
      <c r="B686">
        <v>1139.97</v>
      </c>
      <c r="C686">
        <v>6.4821999999999997</v>
      </c>
      <c r="F686">
        <f t="shared" si="60"/>
        <v>1.2040197184879425E-3</v>
      </c>
      <c r="G686">
        <f t="shared" si="63"/>
        <v>3.2203651486173928E-4</v>
      </c>
      <c r="H686" s="3">
        <f t="shared" si="65"/>
        <v>8.0363440686293988</v>
      </c>
      <c r="S686">
        <f t="shared" si="61"/>
        <v>5.8264117095434861E-4</v>
      </c>
      <c r="T686">
        <f t="shared" si="64"/>
        <v>3.3161575512332265E-4</v>
      </c>
      <c r="U686" s="3">
        <f t="shared" si="62"/>
        <v>8.0105099364075105</v>
      </c>
    </row>
    <row r="687" spans="1:21" x14ac:dyDescent="0.3">
      <c r="A687" s="1">
        <v>40592</v>
      </c>
      <c r="B687">
        <v>1117.2260000000001</v>
      </c>
      <c r="C687">
        <v>6.3846999999999996</v>
      </c>
      <c r="F687">
        <f t="shared" si="60"/>
        <v>-1.5155455658554206E-2</v>
      </c>
      <c r="G687">
        <f t="shared" si="63"/>
        <v>2.8541470712057829E-4</v>
      </c>
      <c r="H687" s="3">
        <f t="shared" si="65"/>
        <v>7.3568160940333165</v>
      </c>
      <c r="S687">
        <f t="shared" si="61"/>
        <v>-2.0153118985697341E-2</v>
      </c>
      <c r="T687">
        <f t="shared" si="64"/>
        <v>3.1044560781376022E-4</v>
      </c>
      <c r="U687" s="3">
        <f t="shared" si="62"/>
        <v>6.7692269212147469</v>
      </c>
    </row>
    <row r="688" spans="1:21" x14ac:dyDescent="0.3">
      <c r="A688" s="1">
        <v>40599</v>
      </c>
      <c r="B688">
        <v>1116.7860000000001</v>
      </c>
      <c r="C688">
        <v>6.4249999999999998</v>
      </c>
      <c r="F688">
        <f t="shared" si="60"/>
        <v>6.2921275219944943E-3</v>
      </c>
      <c r="G688">
        <f t="shared" si="63"/>
        <v>2.7673309954192335E-4</v>
      </c>
      <c r="H688" s="3">
        <f t="shared" si="65"/>
        <v>8.0493918828674325</v>
      </c>
      <c r="S688">
        <f t="shared" si="61"/>
        <v>-3.9391015418843516E-4</v>
      </c>
      <c r="T688">
        <f t="shared" si="64"/>
        <v>3.4913337720296684E-4</v>
      </c>
      <c r="U688" s="3">
        <f t="shared" si="62"/>
        <v>7.9596121095271917</v>
      </c>
    </row>
    <row r="689" spans="1:21" x14ac:dyDescent="0.3">
      <c r="A689" s="1">
        <v>40606</v>
      </c>
      <c r="B689">
        <v>1112.3800000000001</v>
      </c>
      <c r="C689">
        <v>6.3459000000000003</v>
      </c>
      <c r="F689">
        <f t="shared" si="60"/>
        <v>-1.238769570220623E-2</v>
      </c>
      <c r="G689">
        <f t="shared" si="63"/>
        <v>2.5218691936113925E-4</v>
      </c>
      <c r="H689" s="3">
        <f t="shared" si="65"/>
        <v>7.6768429188785152</v>
      </c>
      <c r="S689">
        <f t="shared" si="61"/>
        <v>-3.9530530589248162E-3</v>
      </c>
      <c r="T689">
        <f t="shared" si="64"/>
        <v>3.2477167065831665E-4</v>
      </c>
      <c r="U689" s="3">
        <f t="shared" si="62"/>
        <v>7.9842724367560747</v>
      </c>
    </row>
    <row r="690" spans="1:21" x14ac:dyDescent="0.3">
      <c r="A690" s="1">
        <v>40613</v>
      </c>
      <c r="B690">
        <v>1102.2239999999999</v>
      </c>
      <c r="C690">
        <v>6.3384999999999998</v>
      </c>
      <c r="F690">
        <f t="shared" si="60"/>
        <v>-1.1667876824329969E-3</v>
      </c>
      <c r="G690">
        <f t="shared" si="63"/>
        <v>2.4276595933643203E-4</v>
      </c>
      <c r="H690" s="3">
        <f t="shared" si="65"/>
        <v>8.3178048655806567</v>
      </c>
      <c r="S690">
        <f t="shared" si="61"/>
        <v>-9.1719072093662396E-3</v>
      </c>
      <c r="T690">
        <f t="shared" si="64"/>
        <v>3.0694927364249993E-4</v>
      </c>
      <c r="U690" s="3">
        <f t="shared" si="62"/>
        <v>7.8147636129849571</v>
      </c>
    </row>
    <row r="691" spans="1:21" x14ac:dyDescent="0.3">
      <c r="A691" s="1">
        <v>40620</v>
      </c>
      <c r="B691">
        <v>1091.3679999999999</v>
      </c>
      <c r="C691">
        <v>6.2686999999999999</v>
      </c>
      <c r="F691">
        <f t="shared" si="60"/>
        <v>-1.1073150772129364E-2</v>
      </c>
      <c r="G691">
        <f t="shared" si="63"/>
        <v>2.2111981863015003E-4</v>
      </c>
      <c r="H691" s="3">
        <f t="shared" si="65"/>
        <v>7.8622889753036329</v>
      </c>
      <c r="S691">
        <f t="shared" si="61"/>
        <v>-9.8980016616068908E-3</v>
      </c>
      <c r="T691">
        <f t="shared" si="64"/>
        <v>3.0180576540142306E-4</v>
      </c>
      <c r="U691" s="3">
        <f t="shared" si="62"/>
        <v>7.7811127090846002</v>
      </c>
    </row>
    <row r="692" spans="1:21" x14ac:dyDescent="0.3">
      <c r="A692" s="1">
        <v>40627</v>
      </c>
      <c r="B692">
        <v>1127.097</v>
      </c>
      <c r="C692">
        <v>6.3796999999999997</v>
      </c>
      <c r="F692">
        <f t="shared" si="60"/>
        <v>1.7552077683043728E-2</v>
      </c>
      <c r="G692">
        <f t="shared" si="63"/>
        <v>2.1473117808156465E-4</v>
      </c>
      <c r="H692" s="3">
        <f t="shared" si="65"/>
        <v>7.0114208068409196</v>
      </c>
      <c r="S692">
        <f t="shared" si="61"/>
        <v>3.2213345363309887E-2</v>
      </c>
      <c r="T692">
        <f t="shared" si="64"/>
        <v>2.9950373775524254E-4</v>
      </c>
      <c r="U692" s="3">
        <f t="shared" si="62"/>
        <v>4.6486535463698733</v>
      </c>
    </row>
    <row r="693" spans="1:21" x14ac:dyDescent="0.3">
      <c r="A693" s="1">
        <v>40634</v>
      </c>
      <c r="B693">
        <v>1145.604</v>
      </c>
      <c r="C693">
        <v>6.2954999999999997</v>
      </c>
      <c r="F693">
        <f t="shared" si="60"/>
        <v>-1.3285981847940465E-2</v>
      </c>
      <c r="G693">
        <f t="shared" si="63"/>
        <v>2.266287656708091E-4</v>
      </c>
      <c r="H693" s="3">
        <f t="shared" si="65"/>
        <v>7.613314181063533</v>
      </c>
      <c r="S693">
        <f t="shared" si="61"/>
        <v>1.6286708274070201E-2</v>
      </c>
      <c r="T693">
        <f t="shared" si="64"/>
        <v>4.27369983462122E-4</v>
      </c>
      <c r="U693" s="3">
        <f t="shared" si="62"/>
        <v>7.137187783499332</v>
      </c>
    </row>
    <row r="694" spans="1:21" x14ac:dyDescent="0.3">
      <c r="A694" s="1">
        <v>40641</v>
      </c>
      <c r="B694">
        <v>1151.367</v>
      </c>
      <c r="C694">
        <v>6.1913</v>
      </c>
      <c r="F694">
        <f t="shared" si="60"/>
        <v>-1.6690011658330037E-2</v>
      </c>
      <c r="G694">
        <f t="shared" si="63"/>
        <v>2.241625853586213E-4</v>
      </c>
      <c r="H694" s="3">
        <f t="shared" si="65"/>
        <v>7.1604851390391113</v>
      </c>
      <c r="S694">
        <f t="shared" si="61"/>
        <v>5.0179232497715937E-3</v>
      </c>
      <c r="T694">
        <f t="shared" si="64"/>
        <v>4.2547156185831163E-4</v>
      </c>
      <c r="U694" s="3">
        <f t="shared" si="62"/>
        <v>7.7031321020129555</v>
      </c>
    </row>
    <row r="695" spans="1:21" x14ac:dyDescent="0.3">
      <c r="A695" s="1">
        <v>40648</v>
      </c>
      <c r="B695">
        <v>1123.8130000000001</v>
      </c>
      <c r="C695">
        <v>6.1954000000000002</v>
      </c>
      <c r="F695">
        <f t="shared" si="60"/>
        <v>6.6200039554255101E-4</v>
      </c>
      <c r="G695">
        <f t="shared" si="63"/>
        <v>2.3155911014303832E-4</v>
      </c>
      <c r="H695" s="3">
        <f t="shared" si="65"/>
        <v>8.3687827999853148</v>
      </c>
      <c r="S695">
        <f t="shared" si="61"/>
        <v>-2.4222564564335251E-2</v>
      </c>
      <c r="T695">
        <f t="shared" si="64"/>
        <v>3.9076781312221808E-4</v>
      </c>
      <c r="U695" s="3">
        <f t="shared" si="62"/>
        <v>6.3459104053605015</v>
      </c>
    </row>
    <row r="696" spans="1:21" x14ac:dyDescent="0.3">
      <c r="A696" s="1">
        <v>40655</v>
      </c>
      <c r="B696">
        <v>1141.125</v>
      </c>
      <c r="C696">
        <v>6.101</v>
      </c>
      <c r="F696">
        <f t="shared" si="60"/>
        <v>-1.5354389027115348E-2</v>
      </c>
      <c r="G696">
        <f t="shared" si="63"/>
        <v>2.1194628810647438E-4</v>
      </c>
      <c r="H696" s="3">
        <f t="shared" si="65"/>
        <v>7.3468332935750515</v>
      </c>
      <c r="S696">
        <f t="shared" si="61"/>
        <v>1.5287250379411225E-2</v>
      </c>
      <c r="T696">
        <f t="shared" si="64"/>
        <v>4.398722776069981E-4</v>
      </c>
      <c r="U696" s="3">
        <f t="shared" si="62"/>
        <v>7.1977355107321772</v>
      </c>
    </row>
    <row r="697" spans="1:21" x14ac:dyDescent="0.3">
      <c r="A697" s="1">
        <v>40662</v>
      </c>
      <c r="B697">
        <v>1162.8409999999999</v>
      </c>
      <c r="C697">
        <v>6.0305999999999997</v>
      </c>
      <c r="F697">
        <f t="shared" si="60"/>
        <v>-1.1606183893103273E-2</v>
      </c>
      <c r="G697">
        <f t="shared" si="63"/>
        <v>2.1771066983176861E-4</v>
      </c>
      <c r="H697" s="3">
        <f t="shared" si="65"/>
        <v>7.8136164187723693</v>
      </c>
      <c r="S697">
        <f t="shared" si="61"/>
        <v>1.8851530895788907E-2</v>
      </c>
      <c r="T697">
        <f t="shared" si="64"/>
        <v>4.3135702738818823E-4</v>
      </c>
      <c r="U697" s="3">
        <f t="shared" si="62"/>
        <v>6.9247088387998001</v>
      </c>
    </row>
    <row r="698" spans="1:21" x14ac:dyDescent="0.3">
      <c r="A698" s="1">
        <v>40669</v>
      </c>
      <c r="B698">
        <v>1157.83</v>
      </c>
      <c r="C698">
        <v>6.3068</v>
      </c>
      <c r="F698">
        <f t="shared" si="60"/>
        <v>4.4781908104577668E-2</v>
      </c>
      <c r="G698">
        <f t="shared" si="63"/>
        <v>2.1307966207221386E-4</v>
      </c>
      <c r="H698" s="3">
        <f t="shared" si="65"/>
        <v>-0.95774965270264012</v>
      </c>
      <c r="S698">
        <f t="shared" si="61"/>
        <v>-4.3185852609019942E-3</v>
      </c>
      <c r="T698">
        <f t="shared" si="64"/>
        <v>4.4118168827448538E-4</v>
      </c>
      <c r="U698" s="3">
        <f t="shared" si="62"/>
        <v>7.6837805374795698</v>
      </c>
    </row>
    <row r="699" spans="1:21" x14ac:dyDescent="0.3">
      <c r="A699" s="1">
        <v>40676</v>
      </c>
      <c r="B699">
        <v>1166.5440000000001</v>
      </c>
      <c r="C699">
        <v>6.3868999999999998</v>
      </c>
      <c r="F699">
        <f t="shared" si="60"/>
        <v>1.2620601272812561E-2</v>
      </c>
      <c r="G699">
        <f t="shared" si="63"/>
        <v>3.8159378632900641E-4</v>
      </c>
      <c r="H699" s="3">
        <f t="shared" si="65"/>
        <v>7.4537477955653291</v>
      </c>
      <c r="S699">
        <f t="shared" si="61"/>
        <v>7.4979679042230171E-3</v>
      </c>
      <c r="T699">
        <f t="shared" si="64"/>
        <v>4.0273697522552994E-4</v>
      </c>
      <c r="U699" s="3">
        <f t="shared" si="62"/>
        <v>7.6776332301755197</v>
      </c>
    </row>
    <row r="700" spans="1:21" x14ac:dyDescent="0.3">
      <c r="A700" s="1">
        <v>40683</v>
      </c>
      <c r="B700">
        <v>1167.066</v>
      </c>
      <c r="C700">
        <v>6.3085000000000004</v>
      </c>
      <c r="F700">
        <f t="shared" si="60"/>
        <v>-1.2351087268343308E-2</v>
      </c>
      <c r="G700">
        <f t="shared" si="63"/>
        <v>3.4824858851730775E-4</v>
      </c>
      <c r="H700" s="3">
        <f t="shared" si="65"/>
        <v>7.5245466903987648</v>
      </c>
      <c r="S700">
        <f t="shared" si="61"/>
        <v>4.4737553293495714E-4</v>
      </c>
      <c r="T700">
        <f t="shared" si="64"/>
        <v>3.764280590852193E-4</v>
      </c>
      <c r="U700" s="3">
        <f t="shared" si="62"/>
        <v>7.8842519122402352</v>
      </c>
    </row>
    <row r="701" spans="1:21" x14ac:dyDescent="0.3">
      <c r="A701" s="1">
        <v>40690</v>
      </c>
      <c r="B701">
        <v>1149.123</v>
      </c>
      <c r="C701">
        <v>6.2123999999999997</v>
      </c>
      <c r="F701">
        <f t="shared" si="60"/>
        <v>-1.5350635671940085E-2</v>
      </c>
      <c r="G701">
        <f t="shared" si="63"/>
        <v>3.2058656167338666E-4</v>
      </c>
      <c r="H701" s="3">
        <f t="shared" si="65"/>
        <v>7.310324257430004</v>
      </c>
      <c r="S701">
        <f t="shared" si="61"/>
        <v>-1.5493864229579503E-2</v>
      </c>
      <c r="T701">
        <f t="shared" si="64"/>
        <v>3.4713935901442252E-4</v>
      </c>
      <c r="U701" s="3">
        <f t="shared" si="62"/>
        <v>7.2742469081602614</v>
      </c>
    </row>
    <row r="702" spans="1:21" x14ac:dyDescent="0.3">
      <c r="A702" s="1">
        <v>40697</v>
      </c>
      <c r="B702">
        <v>1133.674</v>
      </c>
      <c r="C702">
        <v>6.1292999999999997</v>
      </c>
      <c r="F702">
        <f t="shared" si="60"/>
        <v>-1.3466743781980081E-2</v>
      </c>
      <c r="G702">
        <f t="shared" si="63"/>
        <v>3.0580504301349584E-4</v>
      </c>
      <c r="H702" s="3">
        <f t="shared" si="65"/>
        <v>7.4995274646774632</v>
      </c>
      <c r="S702">
        <f t="shared" si="61"/>
        <v>-1.3535356723865752E-2</v>
      </c>
      <c r="T702">
        <f t="shared" si="64"/>
        <v>3.5626265556813476E-4</v>
      </c>
      <c r="U702" s="3">
        <f t="shared" si="62"/>
        <v>7.4255984469077481</v>
      </c>
    </row>
    <row r="703" spans="1:21" x14ac:dyDescent="0.3">
      <c r="A703" s="1">
        <v>40704</v>
      </c>
      <c r="B703">
        <v>1095.692</v>
      </c>
      <c r="C703">
        <v>6.3220000000000001</v>
      </c>
      <c r="F703">
        <f t="shared" si="60"/>
        <v>3.0955062861687185E-2</v>
      </c>
      <c r="G703">
        <f t="shared" si="63"/>
        <v>2.8881821183640989E-4</v>
      </c>
      <c r="H703" s="3">
        <f t="shared" si="65"/>
        <v>4.8320001592973307</v>
      </c>
      <c r="S703">
        <f t="shared" si="61"/>
        <v>-3.4077558887746752E-2</v>
      </c>
      <c r="T703">
        <f t="shared" si="64"/>
        <v>3.5588696542338471E-4</v>
      </c>
      <c r="U703" s="3">
        <f t="shared" si="62"/>
        <v>4.6778387999529514</v>
      </c>
    </row>
    <row r="704" spans="1:21" x14ac:dyDescent="0.3">
      <c r="A704" s="1">
        <v>40711</v>
      </c>
      <c r="B704">
        <v>1083.44</v>
      </c>
      <c r="C704">
        <v>6.3937999999999997</v>
      </c>
      <c r="F704">
        <f t="shared" si="60"/>
        <v>1.1293157030648739E-2</v>
      </c>
      <c r="G704">
        <f t="shared" si="63"/>
        <v>3.4658169143990777E-4</v>
      </c>
      <c r="H704" s="3">
        <f t="shared" si="65"/>
        <v>7.5994112410602668</v>
      </c>
      <c r="S704">
        <f t="shared" si="61"/>
        <v>-1.1244962768981815E-2</v>
      </c>
      <c r="T704">
        <f t="shared" si="64"/>
        <v>4.9062582803724593E-4</v>
      </c>
      <c r="U704" s="3">
        <f t="shared" si="62"/>
        <v>7.3620983883025684</v>
      </c>
    </row>
    <row r="705" spans="1:21" x14ac:dyDescent="0.3">
      <c r="A705" s="1">
        <v>40718</v>
      </c>
      <c r="B705">
        <v>1055.2439999999999</v>
      </c>
      <c r="C705">
        <v>6.4943999999999997</v>
      </c>
      <c r="F705">
        <f t="shared" si="60"/>
        <v>1.5611496278421341E-2</v>
      </c>
      <c r="G705">
        <f t="shared" si="63"/>
        <v>3.1693126679691275E-4</v>
      </c>
      <c r="H705" s="3">
        <f t="shared" si="65"/>
        <v>7.2878298221291393</v>
      </c>
      <c r="S705">
        <f t="shared" si="61"/>
        <v>-2.6369144557104558E-2</v>
      </c>
      <c r="T705">
        <f t="shared" si="64"/>
        <v>4.5812889280095293E-4</v>
      </c>
      <c r="U705" s="3">
        <f t="shared" si="62"/>
        <v>6.1705954559041523</v>
      </c>
    </row>
    <row r="706" spans="1:21" x14ac:dyDescent="0.3">
      <c r="A706" s="1">
        <v>40725</v>
      </c>
      <c r="B706">
        <v>1118.0550000000001</v>
      </c>
      <c r="C706">
        <v>6.2649999999999997</v>
      </c>
      <c r="F706">
        <f t="shared" si="60"/>
        <v>-3.5961678754464606E-2</v>
      </c>
      <c r="G706">
        <f t="shared" si="63"/>
        <v>3.0358444882174276E-4</v>
      </c>
      <c r="H706" s="3">
        <f t="shared" si="65"/>
        <v>3.8399410345841503</v>
      </c>
      <c r="S706">
        <f t="shared" si="61"/>
        <v>5.7818548706054761E-2</v>
      </c>
      <c r="T706">
        <f t="shared" si="64"/>
        <v>5.1005333028754244E-4</v>
      </c>
      <c r="U706" s="3">
        <f t="shared" si="62"/>
        <v>1.026808919831729</v>
      </c>
    </row>
    <row r="707" spans="1:21" x14ac:dyDescent="0.3">
      <c r="A707" s="1">
        <v>40732</v>
      </c>
      <c r="B707">
        <v>1120.585</v>
      </c>
      <c r="C707">
        <v>6.3750999999999998</v>
      </c>
      <c r="F707">
        <f t="shared" si="60"/>
        <v>1.7421188847939806E-2</v>
      </c>
      <c r="G707">
        <f t="shared" si="63"/>
        <v>3.8940858790894141E-4</v>
      </c>
      <c r="H707" s="3">
        <f t="shared" si="65"/>
        <v>7.0714999842015711</v>
      </c>
      <c r="S707">
        <f t="shared" si="61"/>
        <v>2.2603018592895381E-3</v>
      </c>
      <c r="T707">
        <f t="shared" si="64"/>
        <v>9.1816514116293884E-4</v>
      </c>
      <c r="U707" s="3">
        <f t="shared" si="62"/>
        <v>6.9875689713658238</v>
      </c>
    </row>
    <row r="708" spans="1:21" x14ac:dyDescent="0.3">
      <c r="A708" s="1">
        <v>40739</v>
      </c>
      <c r="B708">
        <v>1079.644</v>
      </c>
      <c r="C708">
        <v>6.4778000000000002</v>
      </c>
      <c r="F708">
        <f t="shared" ref="F708:F771" si="66">LN(C708/C707)</f>
        <v>1.5981169350104279E-2</v>
      </c>
      <c r="G708">
        <f t="shared" si="63"/>
        <v>3.6786694453350404E-4</v>
      </c>
      <c r="H708" s="3">
        <f t="shared" si="65"/>
        <v>7.2135225375900429</v>
      </c>
      <c r="S708">
        <f t="shared" ref="S708:S771" si="67">LN(B708/B707)</f>
        <v>-3.7219513206507827E-2</v>
      </c>
      <c r="T708">
        <f t="shared" si="64"/>
        <v>7.9164139093510584E-4</v>
      </c>
      <c r="U708" s="3">
        <f t="shared" ref="U708:U771" si="68">-LN(T708)-S708*S708/T708</f>
        <v>5.3915034558541599</v>
      </c>
    </row>
    <row r="709" spans="1:21" x14ac:dyDescent="0.3">
      <c r="A709" s="1">
        <v>40746</v>
      </c>
      <c r="B709">
        <v>1091.001</v>
      </c>
      <c r="C709">
        <v>6.3288000000000002</v>
      </c>
      <c r="F709">
        <f t="shared" si="66"/>
        <v>-2.3270301821025883E-2</v>
      </c>
      <c r="G709">
        <f t="shared" ref="G709:G772" si="69">$L$3+$M$3*G708+($N$3)*F708^2</f>
        <v>3.4596770391483932E-4</v>
      </c>
      <c r="H709" s="3">
        <f t="shared" si="65"/>
        <v>6.4039700519163913</v>
      </c>
      <c r="S709">
        <f t="shared" si="67"/>
        <v>1.0464266274087142E-2</v>
      </c>
      <c r="T709">
        <f t="shared" ref="T709:T772" si="70">$Y$3+$Z$3*T708+($AA$3)*S708^2</f>
        <v>8.7855284789576131E-4</v>
      </c>
      <c r="U709" s="3">
        <f t="shared" si="68"/>
        <v>6.9125967241933441</v>
      </c>
    </row>
    <row r="710" spans="1:21" x14ac:dyDescent="0.3">
      <c r="A710" s="1">
        <v>40753</v>
      </c>
      <c r="B710">
        <v>1065.9690000000001</v>
      </c>
      <c r="C710">
        <v>6.2656000000000001</v>
      </c>
      <c r="F710">
        <f t="shared" si="66"/>
        <v>-1.0036290811050137E-2</v>
      </c>
      <c r="G710">
        <f t="shared" si="69"/>
        <v>3.5455499284388705E-4</v>
      </c>
      <c r="H710" s="3">
        <f t="shared" ref="H710:H773" si="71">-LN(G710)-F710*F710/G710</f>
        <v>7.6605525683903348</v>
      </c>
      <c r="S710">
        <f t="shared" si="67"/>
        <v>-2.3211378795418201E-2</v>
      </c>
      <c r="T710">
        <f t="shared" si="70"/>
        <v>7.7360238252184989E-4</v>
      </c>
      <c r="U710" s="3">
        <f t="shared" si="68"/>
        <v>6.4680119364497628</v>
      </c>
    </row>
    <row r="711" spans="1:21" x14ac:dyDescent="0.3">
      <c r="A711" s="1">
        <v>40760</v>
      </c>
      <c r="B711">
        <v>947.78499999999997</v>
      </c>
      <c r="C711">
        <v>6.4561000000000002</v>
      </c>
      <c r="F711">
        <f t="shared" si="66"/>
        <v>2.9951066400850008E-2</v>
      </c>
      <c r="G711">
        <f t="shared" si="69"/>
        <v>3.209287379767169E-4</v>
      </c>
      <c r="H711" s="3">
        <f t="shared" si="71"/>
        <v>5.2490716104244282</v>
      </c>
      <c r="S711">
        <f t="shared" si="67"/>
        <v>-0.11751184034291805</v>
      </c>
      <c r="T711">
        <f t="shared" si="70"/>
        <v>7.468911860543313E-4</v>
      </c>
      <c r="U711" s="3">
        <f t="shared" si="68"/>
        <v>-11.289089600662024</v>
      </c>
    </row>
    <row r="712" spans="1:21" x14ac:dyDescent="0.3">
      <c r="A712" s="1">
        <v>40767</v>
      </c>
      <c r="B712">
        <v>957.58900000000006</v>
      </c>
      <c r="C712">
        <v>6.5189000000000004</v>
      </c>
      <c r="F712">
        <f t="shared" si="66"/>
        <v>9.6802297338580128E-3</v>
      </c>
      <c r="G712">
        <f t="shared" si="69"/>
        <v>3.6699153970572547E-4</v>
      </c>
      <c r="H712" s="3">
        <f t="shared" si="71"/>
        <v>7.6548338664704154</v>
      </c>
      <c r="S712">
        <f t="shared" si="67"/>
        <v>1.0290983842227363E-2</v>
      </c>
      <c r="T712">
        <f t="shared" si="70"/>
        <v>2.5572868143371435E-3</v>
      </c>
      <c r="U712" s="3">
        <f t="shared" si="68"/>
        <v>5.9273956437151591</v>
      </c>
    </row>
    <row r="713" spans="1:21" x14ac:dyDescent="0.3">
      <c r="A713" s="1">
        <v>40774</v>
      </c>
      <c r="B713">
        <v>877.43399999999997</v>
      </c>
      <c r="C713">
        <v>6.3929</v>
      </c>
      <c r="F713">
        <f t="shared" si="66"/>
        <v>-1.9517650495013042E-2</v>
      </c>
      <c r="G713">
        <f t="shared" si="69"/>
        <v>3.3036803552798408E-4</v>
      </c>
      <c r="H713" s="3">
        <f t="shared" si="71"/>
        <v>6.8622296028247121</v>
      </c>
      <c r="S713">
        <f t="shared" si="67"/>
        <v>-8.7416928290709239E-2</v>
      </c>
      <c r="T713">
        <f t="shared" si="70"/>
        <v>2.1484276463017201E-3</v>
      </c>
      <c r="U713" s="3">
        <f t="shared" si="68"/>
        <v>2.586129710828756</v>
      </c>
    </row>
    <row r="714" spans="1:21" x14ac:dyDescent="0.3">
      <c r="A714" s="1">
        <v>40781</v>
      </c>
      <c r="B714">
        <v>904.32299999999998</v>
      </c>
      <c r="C714">
        <v>6.2832999999999997</v>
      </c>
      <c r="F714">
        <f t="shared" si="66"/>
        <v>-1.7292679381644041E-2</v>
      </c>
      <c r="G714">
        <f t="shared" si="69"/>
        <v>3.2711763826721548E-4</v>
      </c>
      <c r="H714" s="3">
        <f t="shared" si="71"/>
        <v>7.1110340644197256</v>
      </c>
      <c r="S714">
        <f t="shared" si="67"/>
        <v>3.0184858624255018E-2</v>
      </c>
      <c r="T714">
        <f t="shared" si="70"/>
        <v>2.8539655818342279E-3</v>
      </c>
      <c r="U714" s="3">
        <f t="shared" si="68"/>
        <v>5.5397968083653524</v>
      </c>
    </row>
    <row r="715" spans="1:21" x14ac:dyDescent="0.3">
      <c r="A715" s="1">
        <v>40788</v>
      </c>
      <c r="B715">
        <v>932.10199999999998</v>
      </c>
      <c r="C715">
        <v>6.3819999999999997</v>
      </c>
      <c r="F715">
        <f t="shared" si="66"/>
        <v>1.558620768400126E-2</v>
      </c>
      <c r="G715">
        <f t="shared" si="69"/>
        <v>3.1693948080357677E-4</v>
      </c>
      <c r="H715" s="3">
        <f t="shared" si="71"/>
        <v>7.2903130990750906</v>
      </c>
      <c r="S715">
        <f t="shared" si="67"/>
        <v>3.0255653296959818E-2</v>
      </c>
      <c r="T715">
        <f t="shared" si="70"/>
        <v>2.502665259370501E-3</v>
      </c>
      <c r="U715" s="3">
        <f t="shared" si="68"/>
        <v>5.6246271394379876</v>
      </c>
    </row>
    <row r="716" spans="1:21" x14ac:dyDescent="0.3">
      <c r="A716" s="1">
        <v>40795</v>
      </c>
      <c r="B716">
        <v>884.60199999999998</v>
      </c>
      <c r="C716">
        <v>6.5407999999999999</v>
      </c>
      <c r="F716">
        <f t="shared" si="66"/>
        <v>2.4577954291087157E-2</v>
      </c>
      <c r="G716">
        <f t="shared" si="69"/>
        <v>3.0351845803789441E-4</v>
      </c>
      <c r="H716" s="3">
        <f t="shared" si="71"/>
        <v>6.1098239767584097</v>
      </c>
      <c r="S716">
        <f t="shared" si="67"/>
        <v>-5.230442441677579E-2</v>
      </c>
      <c r="T716">
        <f t="shared" si="70"/>
        <v>2.2154492845065672E-3</v>
      </c>
      <c r="U716" s="3">
        <f t="shared" si="68"/>
        <v>4.8774476824933686</v>
      </c>
    </row>
    <row r="717" spans="1:21" x14ac:dyDescent="0.3">
      <c r="A717" s="1">
        <v>40802</v>
      </c>
      <c r="B717">
        <v>927.15</v>
      </c>
      <c r="C717">
        <v>6.5933000000000002</v>
      </c>
      <c r="F717">
        <f t="shared" si="66"/>
        <v>7.9944997548088269E-3</v>
      </c>
      <c r="G717">
        <f t="shared" si="69"/>
        <v>3.2589136421581389E-4</v>
      </c>
      <c r="H717" s="3">
        <f t="shared" si="71"/>
        <v>7.8328319572890681</v>
      </c>
      <c r="S717">
        <f t="shared" si="67"/>
        <v>4.6977538432836086E-2</v>
      </c>
      <c r="T717">
        <f t="shared" si="70"/>
        <v>2.231487182509428E-3</v>
      </c>
      <c r="U717" s="3">
        <f t="shared" si="68"/>
        <v>5.1161101890271983</v>
      </c>
    </row>
    <row r="718" spans="1:21" x14ac:dyDescent="0.3">
      <c r="A718" s="1">
        <v>40809</v>
      </c>
      <c r="B718">
        <v>862.34900000000005</v>
      </c>
      <c r="C718">
        <v>6.9273999999999996</v>
      </c>
      <c r="F718">
        <f t="shared" si="66"/>
        <v>4.9430580526918295E-2</v>
      </c>
      <c r="G718">
        <f t="shared" si="69"/>
        <v>2.9429291985534292E-4</v>
      </c>
      <c r="H718" s="3">
        <f t="shared" si="71"/>
        <v>-0.17161711041825889</v>
      </c>
      <c r="S718">
        <f t="shared" si="67"/>
        <v>-7.2455303658617937E-2</v>
      </c>
      <c r="T718">
        <f t="shared" si="70"/>
        <v>2.1716040634405017E-3</v>
      </c>
      <c r="U718" s="3">
        <f t="shared" si="68"/>
        <v>3.7148268505153719</v>
      </c>
    </row>
    <row r="719" spans="1:21" x14ac:dyDescent="0.3">
      <c r="A719" s="1">
        <v>40816</v>
      </c>
      <c r="B719">
        <v>910.16700000000003</v>
      </c>
      <c r="C719">
        <v>6.8632</v>
      </c>
      <c r="F719">
        <f t="shared" si="66"/>
        <v>-9.3107571522476201E-3</v>
      </c>
      <c r="G719">
        <f t="shared" si="69"/>
        <v>4.8778700949321448E-4</v>
      </c>
      <c r="H719" s="3">
        <f t="shared" si="71"/>
        <v>7.4479102858773141</v>
      </c>
      <c r="S719">
        <f t="shared" si="67"/>
        <v>5.3968038042548211E-2</v>
      </c>
      <c r="T719">
        <f t="shared" si="70"/>
        <v>2.542687147831073E-3</v>
      </c>
      <c r="U719" s="3">
        <f t="shared" si="68"/>
        <v>4.829072759224827</v>
      </c>
    </row>
    <row r="720" spans="1:21" x14ac:dyDescent="0.3">
      <c r="A720" s="1">
        <v>40823</v>
      </c>
      <c r="B720">
        <v>918.28200000000004</v>
      </c>
      <c r="C720">
        <v>6.8042999999999996</v>
      </c>
      <c r="F720">
        <f t="shared" si="66"/>
        <v>-8.6190400042557395E-3</v>
      </c>
      <c r="G720">
        <f t="shared" si="69"/>
        <v>4.2768448447988823E-4</v>
      </c>
      <c r="H720" s="3">
        <f t="shared" si="71"/>
        <v>7.5834270281066729</v>
      </c>
      <c r="S720">
        <f t="shared" si="67"/>
        <v>8.8764338326049151E-3</v>
      </c>
      <c r="T720">
        <f t="shared" si="70"/>
        <v>2.523991497359409E-3</v>
      </c>
      <c r="U720" s="3">
        <f t="shared" si="68"/>
        <v>5.9506968476330426</v>
      </c>
    </row>
    <row r="721" spans="1:21" x14ac:dyDescent="0.3">
      <c r="A721" s="1">
        <v>40830</v>
      </c>
      <c r="B721">
        <v>956.39499999999998</v>
      </c>
      <c r="C721">
        <v>6.5914000000000001</v>
      </c>
      <c r="F721">
        <f t="shared" si="66"/>
        <v>-3.1788996225186439E-2</v>
      </c>
      <c r="G721">
        <f t="shared" si="69"/>
        <v>3.7780049297400018E-4</v>
      </c>
      <c r="H721" s="3">
        <f t="shared" si="71"/>
        <v>5.2063455622077086</v>
      </c>
      <c r="S721">
        <f t="shared" si="67"/>
        <v>4.0666474642475546E-2</v>
      </c>
      <c r="T721">
        <f t="shared" si="70"/>
        <v>2.1174064411423974E-3</v>
      </c>
      <c r="U721" s="3">
        <f t="shared" si="68"/>
        <v>5.3765313291320407</v>
      </c>
    </row>
    <row r="722" spans="1:21" x14ac:dyDescent="0.3">
      <c r="A722" s="1">
        <v>40837</v>
      </c>
      <c r="B722">
        <v>965.197</v>
      </c>
      <c r="C722">
        <v>6.5415000000000001</v>
      </c>
      <c r="F722">
        <f t="shared" si="66"/>
        <v>-7.5992720783824757E-3</v>
      </c>
      <c r="G722">
        <f t="shared" si="69"/>
        <v>4.2356288382602278E-4</v>
      </c>
      <c r="H722" s="3">
        <f t="shared" si="71"/>
        <v>7.6304676893433925</v>
      </c>
      <c r="S722">
        <f t="shared" si="67"/>
        <v>9.1612179495325786E-3</v>
      </c>
      <c r="T722">
        <f t="shared" si="70"/>
        <v>2.0017696461152516E-3</v>
      </c>
      <c r="U722" s="3">
        <f t="shared" si="68"/>
        <v>6.1717968072821581</v>
      </c>
    </row>
    <row r="723" spans="1:21" x14ac:dyDescent="0.3">
      <c r="A723" s="1">
        <v>40844</v>
      </c>
      <c r="B723">
        <v>1025.723</v>
      </c>
      <c r="C723">
        <v>6.3768000000000002</v>
      </c>
      <c r="F723">
        <f t="shared" si="66"/>
        <v>-2.550009283721736E-2</v>
      </c>
      <c r="G723">
        <f t="shared" si="69"/>
        <v>3.7293493182759843E-4</v>
      </c>
      <c r="H723" s="3">
        <f t="shared" si="71"/>
        <v>6.1504921526271108</v>
      </c>
      <c r="S723">
        <f t="shared" si="67"/>
        <v>6.082078319065904E-2</v>
      </c>
      <c r="T723">
        <f t="shared" si="70"/>
        <v>1.6902795279057534E-3</v>
      </c>
      <c r="U723" s="3">
        <f t="shared" si="68"/>
        <v>4.1943667338364978</v>
      </c>
    </row>
    <row r="724" spans="1:21" x14ac:dyDescent="0.3">
      <c r="A724" s="1">
        <v>40851</v>
      </c>
      <c r="B724">
        <v>987.16300000000001</v>
      </c>
      <c r="C724">
        <v>6.5711000000000004</v>
      </c>
      <c r="F724">
        <f t="shared" si="66"/>
        <v>3.0014842052163607E-2</v>
      </c>
      <c r="G724">
        <f t="shared" si="69"/>
        <v>3.8643917528975648E-4</v>
      </c>
      <c r="H724" s="3">
        <f t="shared" si="71"/>
        <v>5.5272746479695956</v>
      </c>
      <c r="S724">
        <f t="shared" si="67"/>
        <v>-3.8317836064534573E-2</v>
      </c>
      <c r="T724">
        <f t="shared" si="70"/>
        <v>1.9342584849888157E-3</v>
      </c>
      <c r="U724" s="3">
        <f t="shared" si="68"/>
        <v>5.4889514291850574</v>
      </c>
    </row>
    <row r="725" spans="1:21" x14ac:dyDescent="0.3">
      <c r="A725" s="1">
        <v>40858</v>
      </c>
      <c r="B725">
        <v>976.50699999999995</v>
      </c>
      <c r="C725">
        <v>6.6043000000000003</v>
      </c>
      <c r="F725">
        <f t="shared" si="66"/>
        <v>5.0397058562968557E-3</v>
      </c>
      <c r="G725">
        <f t="shared" si="69"/>
        <v>4.2047130868779782E-4</v>
      </c>
      <c r="H725" s="3">
        <f t="shared" si="71"/>
        <v>7.7137291560063979</v>
      </c>
      <c r="S725">
        <f t="shared" si="67"/>
        <v>-1.0853253958238007E-2</v>
      </c>
      <c r="T725">
        <f t="shared" si="70"/>
        <v>1.8261100967781E-3</v>
      </c>
      <c r="U725" s="3">
        <f t="shared" si="68"/>
        <v>6.2410622650705125</v>
      </c>
    </row>
    <row r="726" spans="1:21" x14ac:dyDescent="0.3">
      <c r="A726" s="1">
        <v>40865</v>
      </c>
      <c r="B726">
        <v>941.24599999999998</v>
      </c>
      <c r="C726">
        <v>6.7865000000000002</v>
      </c>
      <c r="F726">
        <f t="shared" si="66"/>
        <v>2.7214392715845852E-2</v>
      </c>
      <c r="G726">
        <f t="shared" si="69"/>
        <v>3.6744866675913893E-4</v>
      </c>
      <c r="H726" s="3">
        <f t="shared" si="71"/>
        <v>5.8933442448693771</v>
      </c>
      <c r="S726">
        <f t="shared" si="67"/>
        <v>-3.677738931274295E-2</v>
      </c>
      <c r="T726">
        <f t="shared" si="70"/>
        <v>1.5510443550639107E-3</v>
      </c>
      <c r="U726" s="3">
        <f t="shared" si="68"/>
        <v>5.5967844472722099</v>
      </c>
    </row>
    <row r="727" spans="1:21" x14ac:dyDescent="0.3">
      <c r="A727" s="1">
        <v>40872</v>
      </c>
      <c r="B727">
        <v>889.22199999999998</v>
      </c>
      <c r="C727">
        <v>7.0049000000000001</v>
      </c>
      <c r="F727">
        <f t="shared" si="66"/>
        <v>3.1674559413703847E-2</v>
      </c>
      <c r="G727">
        <f t="shared" si="69"/>
        <v>3.9031174393596113E-4</v>
      </c>
      <c r="H727" s="3">
        <f t="shared" si="71"/>
        <v>5.2781125097461672</v>
      </c>
      <c r="S727">
        <f t="shared" si="67"/>
        <v>-5.6857606312568344E-2</v>
      </c>
      <c r="T727">
        <f t="shared" si="70"/>
        <v>1.4961851402656417E-3</v>
      </c>
      <c r="U727" s="3">
        <f t="shared" si="68"/>
        <v>4.344149908595563</v>
      </c>
    </row>
    <row r="728" spans="1:21" x14ac:dyDescent="0.3">
      <c r="A728" s="1">
        <v>40879</v>
      </c>
      <c r="B728">
        <v>974.47900000000004</v>
      </c>
      <c r="C728">
        <v>6.7462999999999997</v>
      </c>
      <c r="F728">
        <f t="shared" si="66"/>
        <v>-3.7615697721415216E-2</v>
      </c>
      <c r="G728">
        <f t="shared" si="69"/>
        <v>4.3304045371794097E-4</v>
      </c>
      <c r="H728" s="3">
        <f t="shared" si="71"/>
        <v>4.4772232083780867</v>
      </c>
      <c r="S728">
        <f t="shared" si="67"/>
        <v>9.1556046078340586E-2</v>
      </c>
      <c r="T728">
        <f t="shared" si="70"/>
        <v>1.7108494456313378E-3</v>
      </c>
      <c r="U728" s="3">
        <f t="shared" si="68"/>
        <v>1.4711467922693426</v>
      </c>
    </row>
    <row r="729" spans="1:21" x14ac:dyDescent="0.3">
      <c r="A729" s="1">
        <v>40886</v>
      </c>
      <c r="B729">
        <v>963.25300000000004</v>
      </c>
      <c r="C729">
        <v>6.7286000000000001</v>
      </c>
      <c r="F729">
        <f t="shared" si="66"/>
        <v>-2.6271082056270848E-3</v>
      </c>
      <c r="G729">
        <f t="shared" si="69"/>
        <v>5.0560161041127345E-4</v>
      </c>
      <c r="H729" s="3">
        <f t="shared" si="71"/>
        <v>7.5761110641230864</v>
      </c>
      <c r="S729">
        <f t="shared" si="67"/>
        <v>-1.1586871245165938E-2</v>
      </c>
      <c r="T729">
        <f t="shared" si="70"/>
        <v>2.5977585771760165E-3</v>
      </c>
      <c r="U729" s="3">
        <f t="shared" si="68"/>
        <v>5.9014249741826657</v>
      </c>
    </row>
    <row r="730" spans="1:21" x14ac:dyDescent="0.3">
      <c r="A730" s="1">
        <v>40893</v>
      </c>
      <c r="B730">
        <v>937.69200000000001</v>
      </c>
      <c r="C730">
        <v>6.9181999999999997</v>
      </c>
      <c r="F730">
        <f t="shared" si="66"/>
        <v>2.7788521944165156E-2</v>
      </c>
      <c r="G730">
        <f t="shared" si="69"/>
        <v>4.3478421903125983E-4</v>
      </c>
      <c r="H730" s="3">
        <f t="shared" si="71"/>
        <v>5.964602787030481</v>
      </c>
      <c r="S730">
        <f t="shared" si="67"/>
        <v>-2.6894561081776156E-2</v>
      </c>
      <c r="T730">
        <f t="shared" si="70"/>
        <v>2.1854991671257772E-3</v>
      </c>
      <c r="U730" s="3">
        <f t="shared" si="68"/>
        <v>5.7949489147399182</v>
      </c>
    </row>
    <row r="731" spans="1:21" x14ac:dyDescent="0.3">
      <c r="A731" s="1">
        <v>40900</v>
      </c>
      <c r="B731">
        <v>982.07899999999995</v>
      </c>
      <c r="C731">
        <v>6.8735999999999997</v>
      </c>
      <c r="F731">
        <f t="shared" si="66"/>
        <v>-6.4676337344105892E-3</v>
      </c>
      <c r="G731">
        <f t="shared" si="69"/>
        <v>4.4782748118341639E-4</v>
      </c>
      <c r="H731" s="3">
        <f t="shared" si="71"/>
        <v>7.6176953421340929</v>
      </c>
      <c r="S731">
        <f t="shared" si="67"/>
        <v>4.6250216307958128E-2</v>
      </c>
      <c r="T731">
        <f t="shared" si="70"/>
        <v>1.9290851164892665E-3</v>
      </c>
      <c r="U731" s="3">
        <f t="shared" si="68"/>
        <v>5.1418508799480058</v>
      </c>
    </row>
    <row r="732" spans="1:21" x14ac:dyDescent="0.3">
      <c r="A732" s="1">
        <v>40907</v>
      </c>
      <c r="B732">
        <v>987.85299999999995</v>
      </c>
      <c r="C732">
        <v>6.8878000000000004</v>
      </c>
      <c r="F732">
        <f t="shared" si="66"/>
        <v>2.0637442469318644E-3</v>
      </c>
      <c r="G732">
        <f t="shared" si="69"/>
        <v>3.9114710129727802E-4</v>
      </c>
      <c r="H732" s="3">
        <f t="shared" si="71"/>
        <v>7.8355382608326316</v>
      </c>
      <c r="S732">
        <f t="shared" si="67"/>
        <v>5.8621480692503817E-3</v>
      </c>
      <c r="T732">
        <f t="shared" si="70"/>
        <v>1.9144954069978501E-3</v>
      </c>
      <c r="U732" s="3">
        <f t="shared" si="68"/>
        <v>6.2403514016086614</v>
      </c>
    </row>
    <row r="733" spans="1:21" x14ac:dyDescent="0.3">
      <c r="A733" s="1">
        <v>40914</v>
      </c>
      <c r="B733">
        <v>1002.175</v>
      </c>
      <c r="C733">
        <v>6.9389000000000003</v>
      </c>
      <c r="F733">
        <f t="shared" si="66"/>
        <v>7.3915298158790258E-3</v>
      </c>
      <c r="G733">
        <f t="shared" si="69"/>
        <v>3.4172065378488691E-4</v>
      </c>
      <c r="H733" s="3">
        <f t="shared" si="71"/>
        <v>7.8216357423386791</v>
      </c>
      <c r="S733">
        <f t="shared" si="67"/>
        <v>1.4394015840637911E-2</v>
      </c>
      <c r="T733">
        <f t="shared" si="70"/>
        <v>1.6119357348834663E-3</v>
      </c>
      <c r="U733" s="3">
        <f t="shared" si="68"/>
        <v>6.3017860332591642</v>
      </c>
    </row>
    <row r="734" spans="1:21" x14ac:dyDescent="0.3">
      <c r="A734" s="1">
        <v>40921</v>
      </c>
      <c r="B734">
        <v>1008.997</v>
      </c>
      <c r="C734">
        <v>6.9934000000000003</v>
      </c>
      <c r="F734">
        <f t="shared" si="66"/>
        <v>7.8235866279589283E-3</v>
      </c>
      <c r="G734">
        <f t="shared" si="69"/>
        <v>3.0627581634147511E-4</v>
      </c>
      <c r="H734" s="3">
        <f t="shared" si="71"/>
        <v>7.8911768331896415</v>
      </c>
      <c r="S734">
        <f t="shared" si="67"/>
        <v>6.7841300146012154E-3</v>
      </c>
      <c r="T734">
        <f t="shared" si="70"/>
        <v>1.3879226487542205E-3</v>
      </c>
      <c r="U734" s="3">
        <f t="shared" si="68"/>
        <v>6.5467864949439472</v>
      </c>
    </row>
    <row r="735" spans="1:21" x14ac:dyDescent="0.3">
      <c r="A735" s="1">
        <v>40928</v>
      </c>
      <c r="B735">
        <v>1033.296</v>
      </c>
      <c r="C735">
        <v>6.7839</v>
      </c>
      <c r="F735">
        <f t="shared" si="66"/>
        <v>-3.0414689328147962E-2</v>
      </c>
      <c r="G735">
        <f t="shared" si="69"/>
        <v>2.7813616084109691E-4</v>
      </c>
      <c r="H735" s="3">
        <f t="shared" si="71"/>
        <v>4.8614988077216932</v>
      </c>
      <c r="S735">
        <f t="shared" si="67"/>
        <v>2.3796925011844473E-2</v>
      </c>
      <c r="T735">
        <f t="shared" si="70"/>
        <v>1.1821449215506565E-3</v>
      </c>
      <c r="U735" s="3">
        <f t="shared" si="68"/>
        <v>6.2613856598313591</v>
      </c>
    </row>
    <row r="736" spans="1:21" x14ac:dyDescent="0.3">
      <c r="A736" s="1">
        <v>40935</v>
      </c>
      <c r="B736">
        <v>1041.4000000000001</v>
      </c>
      <c r="C736">
        <v>6.7335000000000003</v>
      </c>
      <c r="F736">
        <f t="shared" si="66"/>
        <v>-7.4570899069614748E-3</v>
      </c>
      <c r="G736">
        <f t="shared" si="69"/>
        <v>3.3486490771155602E-4</v>
      </c>
      <c r="H736" s="3">
        <f t="shared" si="71"/>
        <v>7.8357218052957034</v>
      </c>
      <c r="S736">
        <f t="shared" si="67"/>
        <v>7.8122686085979956E-3</v>
      </c>
      <c r="T736">
        <f t="shared" si="70"/>
        <v>1.085394858544565E-3</v>
      </c>
      <c r="U736" s="3">
        <f t="shared" si="68"/>
        <v>6.7695816286656241</v>
      </c>
    </row>
    <row r="737" spans="1:21" x14ac:dyDescent="0.3">
      <c r="A737" s="1">
        <v>40942</v>
      </c>
      <c r="B737">
        <v>1078.663</v>
      </c>
      <c r="C737">
        <v>6.6841999999999997</v>
      </c>
      <c r="F737">
        <f t="shared" si="66"/>
        <v>-7.3485354201983533E-3</v>
      </c>
      <c r="G737">
        <f t="shared" si="69"/>
        <v>3.0080559506729938E-4</v>
      </c>
      <c r="H737" s="3">
        <f t="shared" si="71"/>
        <v>7.9295251939333449</v>
      </c>
      <c r="S737">
        <f t="shared" si="67"/>
        <v>3.5156349517352629E-2</v>
      </c>
      <c r="T737">
        <f t="shared" si="70"/>
        <v>9.3636769061407235E-4</v>
      </c>
      <c r="U737" s="3">
        <f t="shared" si="68"/>
        <v>5.6535412433481858</v>
      </c>
    </row>
    <row r="738" spans="1:21" x14ac:dyDescent="0.3">
      <c r="A738" s="1">
        <v>40949</v>
      </c>
      <c r="B738">
        <v>1065.366</v>
      </c>
      <c r="C738">
        <v>6.6730999999999998</v>
      </c>
      <c r="F738">
        <f t="shared" si="66"/>
        <v>-1.6620129150525255E-3</v>
      </c>
      <c r="G738">
        <f t="shared" si="69"/>
        <v>2.7303620120848162E-4</v>
      </c>
      <c r="H738" s="3">
        <f t="shared" si="71"/>
        <v>8.1957892408257269</v>
      </c>
      <c r="S738">
        <f t="shared" si="67"/>
        <v>-1.2403909169044764E-2</v>
      </c>
      <c r="T738">
        <f t="shared" si="70"/>
        <v>9.7650384587915739E-4</v>
      </c>
      <c r="U738" s="3">
        <f t="shared" si="68"/>
        <v>6.7739728761650531</v>
      </c>
    </row>
    <row r="739" spans="1:21" x14ac:dyDescent="0.3">
      <c r="A739" s="1">
        <v>40956</v>
      </c>
      <c r="B739">
        <v>1099.548</v>
      </c>
      <c r="C739">
        <v>6.7195</v>
      </c>
      <c r="F739">
        <f t="shared" si="66"/>
        <v>6.9292274322730408E-3</v>
      </c>
      <c r="G739">
        <f t="shared" si="69"/>
        <v>2.4579735561613416E-4</v>
      </c>
      <c r="H739" s="3">
        <f t="shared" si="71"/>
        <v>8.1156625603217751</v>
      </c>
      <c r="S739">
        <f t="shared" si="67"/>
        <v>3.1580784172171569E-2</v>
      </c>
      <c r="T739">
        <f t="shared" si="70"/>
        <v>8.5997427427912264E-4</v>
      </c>
      <c r="U739" s="3">
        <f t="shared" si="68"/>
        <v>5.8988688222607566</v>
      </c>
    </row>
    <row r="740" spans="1:21" x14ac:dyDescent="0.3">
      <c r="A740" s="1">
        <v>40963</v>
      </c>
      <c r="B740">
        <v>1100.0129999999999</v>
      </c>
      <c r="C740">
        <v>6.5475000000000003</v>
      </c>
      <c r="F740">
        <f t="shared" si="66"/>
        <v>-2.5930449605251826E-2</v>
      </c>
      <c r="G740">
        <f t="shared" si="69"/>
        <v>2.2787436300955829E-4</v>
      </c>
      <c r="H740" s="3">
        <f t="shared" si="71"/>
        <v>5.4360190438683249</v>
      </c>
      <c r="S740">
        <f t="shared" si="67"/>
        <v>4.2281164916759315E-4</v>
      </c>
      <c r="T740">
        <f t="shared" si="70"/>
        <v>8.8097003269959674E-4</v>
      </c>
      <c r="U740" s="3">
        <f t="shared" si="68"/>
        <v>7.0342840240125879</v>
      </c>
    </row>
    <row r="741" spans="1:21" x14ac:dyDescent="0.3">
      <c r="A741" s="1">
        <v>40970</v>
      </c>
      <c r="B741">
        <v>1105.105</v>
      </c>
      <c r="C741">
        <v>6.6715999999999998</v>
      </c>
      <c r="F741">
        <f t="shared" si="66"/>
        <v>1.8776413821151042E-2</v>
      </c>
      <c r="G741">
        <f t="shared" si="69"/>
        <v>2.7083631260503918E-4</v>
      </c>
      <c r="H741" s="3">
        <f t="shared" si="71"/>
        <v>6.9122734540771669</v>
      </c>
      <c r="S741">
        <f t="shared" si="67"/>
        <v>4.6183551634782138E-3</v>
      </c>
      <c r="T741">
        <f t="shared" si="70"/>
        <v>7.6048814435829249E-4</v>
      </c>
      <c r="U741" s="3">
        <f t="shared" si="68"/>
        <v>7.1535033072854795</v>
      </c>
    </row>
    <row r="742" spans="1:21" x14ac:dyDescent="0.3">
      <c r="A742" s="1">
        <v>40977</v>
      </c>
      <c r="B742">
        <v>1089.8040000000001</v>
      </c>
      <c r="C742">
        <v>6.8061999999999996</v>
      </c>
      <c r="F742">
        <f t="shared" si="66"/>
        <v>1.997425026210466E-2</v>
      </c>
      <c r="G742">
        <f t="shared" si="69"/>
        <v>2.7622475408090139E-4</v>
      </c>
      <c r="H742" s="3">
        <f t="shared" si="71"/>
        <v>6.7499259670262832</v>
      </c>
      <c r="S742">
        <f t="shared" si="67"/>
        <v>-1.3942489521423606E-2</v>
      </c>
      <c r="T742">
        <f t="shared" si="70"/>
        <v>6.6470231632226502E-4</v>
      </c>
      <c r="U742" s="3">
        <f t="shared" si="68"/>
        <v>7.0237200260472834</v>
      </c>
    </row>
    <row r="743" spans="1:21" x14ac:dyDescent="0.3">
      <c r="A743" s="1">
        <v>40984</v>
      </c>
      <c r="B743">
        <v>1123.354</v>
      </c>
      <c r="C743">
        <v>6.7363999999999997</v>
      </c>
      <c r="F743">
        <f t="shared" si="66"/>
        <v>-1.03083038832236E-2</v>
      </c>
      <c r="G743">
        <f t="shared" si="69"/>
        <v>2.8486909462957483E-4</v>
      </c>
      <c r="H743" s="3">
        <f t="shared" si="71"/>
        <v>7.7904634005496529</v>
      </c>
      <c r="S743">
        <f t="shared" si="67"/>
        <v>3.0320989594675843E-2</v>
      </c>
      <c r="T743">
        <f t="shared" si="70"/>
        <v>6.1012430983297295E-4</v>
      </c>
      <c r="U743" s="3">
        <f t="shared" si="68"/>
        <v>5.8950034178608677</v>
      </c>
    </row>
    <row r="744" spans="1:21" x14ac:dyDescent="0.3">
      <c r="A744" s="1">
        <v>40991</v>
      </c>
      <c r="B744">
        <v>1084.2940000000001</v>
      </c>
      <c r="C744">
        <v>6.7211999999999996</v>
      </c>
      <c r="F744">
        <f t="shared" si="66"/>
        <v>-2.2589475781123226E-3</v>
      </c>
      <c r="G744">
        <f t="shared" si="69"/>
        <v>2.649245468756287E-4</v>
      </c>
      <c r="H744" s="3">
        <f t="shared" si="71"/>
        <v>8.2168040012883665</v>
      </c>
      <c r="S744">
        <f t="shared" si="67"/>
        <v>-3.5389769196282395E-2</v>
      </c>
      <c r="T744">
        <f t="shared" si="70"/>
        <v>6.6551011460886213E-4</v>
      </c>
      <c r="U744" s="3">
        <f t="shared" si="68"/>
        <v>5.4330382710996572</v>
      </c>
    </row>
    <row r="745" spans="1:21" x14ac:dyDescent="0.3">
      <c r="A745" s="1">
        <v>40998</v>
      </c>
      <c r="B745">
        <v>1074.4760000000001</v>
      </c>
      <c r="C745">
        <v>6.6006999999999998</v>
      </c>
      <c r="F745">
        <f t="shared" si="66"/>
        <v>-1.8091006007237787E-2</v>
      </c>
      <c r="G745">
        <f t="shared" si="69"/>
        <v>2.3943451023786906E-4</v>
      </c>
      <c r="H745" s="3">
        <f t="shared" si="71"/>
        <v>6.9703244981354811</v>
      </c>
      <c r="S745">
        <f t="shared" si="67"/>
        <v>-9.0959830759988394E-3</v>
      </c>
      <c r="T745">
        <f t="shared" si="70"/>
        <v>7.5687434832503206E-4</v>
      </c>
      <c r="U745" s="3">
        <f t="shared" si="68"/>
        <v>7.0769993765312238</v>
      </c>
    </row>
    <row r="746" spans="1:21" x14ac:dyDescent="0.3">
      <c r="A746" s="1">
        <v>41005</v>
      </c>
      <c r="B746">
        <v>1036.3969999999999</v>
      </c>
      <c r="C746">
        <v>6.7483000000000004</v>
      </c>
      <c r="F746">
        <f t="shared" si="66"/>
        <v>2.2114917298171017E-2</v>
      </c>
      <c r="G746">
        <f t="shared" si="69"/>
        <v>2.4843156794403237E-4</v>
      </c>
      <c r="H746" s="3">
        <f t="shared" si="71"/>
        <v>6.3317142196764902</v>
      </c>
      <c r="S746">
        <f t="shared" si="67"/>
        <v>-3.6082825814405611E-2</v>
      </c>
      <c r="T746">
        <f t="shared" si="70"/>
        <v>6.7022048286617881E-4</v>
      </c>
      <c r="U746" s="3">
        <f t="shared" si="68"/>
        <v>5.36530380777325</v>
      </c>
    </row>
    <row r="747" spans="1:21" x14ac:dyDescent="0.3">
      <c r="A747" s="1">
        <v>41012</v>
      </c>
      <c r="B747">
        <v>1027.7170000000001</v>
      </c>
      <c r="C747">
        <v>6.7831999999999999</v>
      </c>
      <c r="F747">
        <f t="shared" si="66"/>
        <v>5.1583456950730945E-3</v>
      </c>
      <c r="G747">
        <f t="shared" si="69"/>
        <v>2.7062639605079095E-4</v>
      </c>
      <c r="H747" s="3">
        <f t="shared" si="71"/>
        <v>8.1164492939620541</v>
      </c>
      <c r="S747">
        <f t="shared" si="67"/>
        <v>-8.4104377619239647E-3</v>
      </c>
      <c r="T747">
        <f t="shared" si="70"/>
        <v>7.6757280726309806E-4</v>
      </c>
      <c r="U747" s="3">
        <f t="shared" si="68"/>
        <v>7.0801224920226282</v>
      </c>
    </row>
    <row r="748" spans="1:21" x14ac:dyDescent="0.3">
      <c r="A748" s="1">
        <v>41019</v>
      </c>
      <c r="B748">
        <v>1055.7280000000001</v>
      </c>
      <c r="C748">
        <v>6.6825000000000001</v>
      </c>
      <c r="F748">
        <f t="shared" si="66"/>
        <v>-1.4956797976719199E-2</v>
      </c>
      <c r="G748">
        <f t="shared" si="69"/>
        <v>2.4603899803971415E-4</v>
      </c>
      <c r="H748" s="3">
        <f t="shared" si="71"/>
        <v>7.4007914508348476</v>
      </c>
      <c r="S748">
        <f t="shared" si="67"/>
        <v>2.6890739043732851E-2</v>
      </c>
      <c r="T748">
        <f t="shared" si="70"/>
        <v>6.7732822873524086E-4</v>
      </c>
      <c r="U748" s="3">
        <f t="shared" si="68"/>
        <v>6.2297601412686809</v>
      </c>
    </row>
    <row r="749" spans="1:21" x14ac:dyDescent="0.3">
      <c r="A749" s="1">
        <v>41026</v>
      </c>
      <c r="B749">
        <v>1056.672</v>
      </c>
      <c r="C749">
        <v>6.7115</v>
      </c>
      <c r="F749">
        <f t="shared" si="66"/>
        <v>4.3303039146167857E-3</v>
      </c>
      <c r="G749">
        <f t="shared" si="69"/>
        <v>2.4424935336358713E-4</v>
      </c>
      <c r="H749" s="3">
        <f t="shared" si="71"/>
        <v>8.24054882999204</v>
      </c>
      <c r="S749">
        <f t="shared" si="67"/>
        <v>8.9377017879273214E-4</v>
      </c>
      <c r="T749">
        <f t="shared" si="70"/>
        <v>6.9347057884898259E-4</v>
      </c>
      <c r="U749" s="3">
        <f t="shared" si="68"/>
        <v>7.2726498196538021</v>
      </c>
    </row>
    <row r="750" spans="1:21" x14ac:dyDescent="0.3">
      <c r="A750" s="1">
        <v>41033</v>
      </c>
      <c r="B750">
        <v>1031.9469999999999</v>
      </c>
      <c r="C750">
        <v>6.8158000000000003</v>
      </c>
      <c r="F750">
        <f t="shared" si="66"/>
        <v>1.5420973427950027E-2</v>
      </c>
      <c r="G750">
        <f t="shared" si="69"/>
        <v>2.2392423666813148E-4</v>
      </c>
      <c r="H750" s="3">
        <f t="shared" si="71"/>
        <v>7.3422077846881786</v>
      </c>
      <c r="S750">
        <f t="shared" si="67"/>
        <v>-2.367703737552505E-2</v>
      </c>
      <c r="T750">
        <f t="shared" si="70"/>
        <v>6.0696270287878453E-4</v>
      </c>
      <c r="U750" s="3">
        <f t="shared" si="68"/>
        <v>6.4834245198977412</v>
      </c>
    </row>
    <row r="751" spans="1:21" x14ac:dyDescent="0.3">
      <c r="A751" s="1">
        <v>41040</v>
      </c>
      <c r="B751">
        <v>1032.412</v>
      </c>
      <c r="C751">
        <v>6.9508999999999999</v>
      </c>
      <c r="F751">
        <f t="shared" si="66"/>
        <v>1.9627701222139148E-2</v>
      </c>
      <c r="G751">
        <f t="shared" si="69"/>
        <v>2.276132373854701E-4</v>
      </c>
      <c r="H751" s="3">
        <f t="shared" si="71"/>
        <v>6.6953132663585677</v>
      </c>
      <c r="S751">
        <f t="shared" si="67"/>
        <v>4.5050304512403704E-4</v>
      </c>
      <c r="T751">
        <f t="shared" si="70"/>
        <v>6.1338444545803853E-4</v>
      </c>
      <c r="U751" s="3">
        <f t="shared" si="68"/>
        <v>7.3961877904688631</v>
      </c>
    </row>
    <row r="752" spans="1:21" x14ac:dyDescent="0.3">
      <c r="A752" s="1">
        <v>41047</v>
      </c>
      <c r="B752">
        <v>955.98400000000004</v>
      </c>
      <c r="C752">
        <v>7.14</v>
      </c>
      <c r="F752">
        <f t="shared" si="66"/>
        <v>2.6841628755850014E-2</v>
      </c>
      <c r="G752">
        <f t="shared" si="69"/>
        <v>2.441823606857487E-4</v>
      </c>
      <c r="H752" s="3">
        <f t="shared" si="71"/>
        <v>5.3670420788027995</v>
      </c>
      <c r="S752">
        <f t="shared" si="67"/>
        <v>-7.6911914669017381E-2</v>
      </c>
      <c r="T752">
        <f t="shared" si="70"/>
        <v>5.4126895492030214E-4</v>
      </c>
      <c r="U752" s="3">
        <f t="shared" si="68"/>
        <v>-3.4072472429652789</v>
      </c>
    </row>
    <row r="753" spans="1:21" x14ac:dyDescent="0.3">
      <c r="A753" s="1">
        <v>41054</v>
      </c>
      <c r="B753">
        <v>985.029</v>
      </c>
      <c r="C753">
        <v>7.1703999999999999</v>
      </c>
      <c r="F753">
        <f t="shared" si="66"/>
        <v>4.2486647095218927E-3</v>
      </c>
      <c r="G753">
        <f t="shared" si="69"/>
        <v>2.8848977374721697E-4</v>
      </c>
      <c r="H753" s="3">
        <f t="shared" si="71"/>
        <v>8.0882797172541334</v>
      </c>
      <c r="S753">
        <f t="shared" si="67"/>
        <v>2.9929905853385595E-2</v>
      </c>
      <c r="T753">
        <f t="shared" si="70"/>
        <v>1.2989285794781336E-3</v>
      </c>
      <c r="U753" s="3">
        <f t="shared" si="68"/>
        <v>5.9565707824834089</v>
      </c>
    </row>
    <row r="754" spans="1:21" x14ac:dyDescent="0.3">
      <c r="A754" s="1">
        <v>41061</v>
      </c>
      <c r="B754">
        <v>956.7</v>
      </c>
      <c r="C754">
        <v>7.2427999999999999</v>
      </c>
      <c r="F754">
        <f t="shared" si="66"/>
        <v>1.0046430903335537E-2</v>
      </c>
      <c r="G754">
        <f t="shared" si="69"/>
        <v>2.5973779447307816E-4</v>
      </c>
      <c r="H754" s="3">
        <f t="shared" si="71"/>
        <v>7.8672507509187772</v>
      </c>
      <c r="S754">
        <f t="shared" si="67"/>
        <v>-2.9181219678936578E-2</v>
      </c>
      <c r="T754">
        <f t="shared" si="70"/>
        <v>1.2265673692866846E-3</v>
      </c>
      <c r="U754" s="3">
        <f t="shared" si="68"/>
        <v>6.0092864314819447</v>
      </c>
    </row>
    <row r="755" spans="1:21" x14ac:dyDescent="0.3">
      <c r="A755" s="1">
        <v>41068</v>
      </c>
      <c r="B755">
        <v>975.755</v>
      </c>
      <c r="C755">
        <v>7.125</v>
      </c>
      <c r="F755">
        <f t="shared" si="66"/>
        <v>-1.639814580963626E-2</v>
      </c>
      <c r="G755">
        <f t="shared" si="69"/>
        <v>2.4405272917779529E-4</v>
      </c>
      <c r="H755" s="3">
        <f t="shared" si="71"/>
        <v>7.2163185127570841</v>
      </c>
      <c r="S755">
        <f t="shared" si="67"/>
        <v>1.9721667626860718E-2</v>
      </c>
      <c r="T755">
        <f t="shared" si="70"/>
        <v>1.1611740657665173E-3</v>
      </c>
      <c r="U755" s="3">
        <f t="shared" si="68"/>
        <v>6.4233659776119261</v>
      </c>
    </row>
    <row r="756" spans="1:21" x14ac:dyDescent="0.3">
      <c r="A756" s="1">
        <v>41075</v>
      </c>
      <c r="B756">
        <v>977.53399999999999</v>
      </c>
      <c r="C756">
        <v>6.9874999999999998</v>
      </c>
      <c r="F756">
        <f t="shared" si="66"/>
        <v>-1.9486887673496735E-2</v>
      </c>
      <c r="G756">
        <f t="shared" si="69"/>
        <v>2.4680028199348405E-4</v>
      </c>
      <c r="H756" s="3">
        <f t="shared" si="71"/>
        <v>6.7682829980884041</v>
      </c>
      <c r="S756">
        <f t="shared" si="67"/>
        <v>1.8215435523331891E-3</v>
      </c>
      <c r="T756">
        <f t="shared" si="70"/>
        <v>1.0437268891197254E-3</v>
      </c>
      <c r="U756" s="3">
        <f t="shared" si="68"/>
        <v>6.861778411622744</v>
      </c>
    </row>
    <row r="757" spans="1:21" x14ac:dyDescent="0.3">
      <c r="A757" s="1">
        <v>41082</v>
      </c>
      <c r="B757">
        <v>1009.843</v>
      </c>
      <c r="C757">
        <v>7.0068000000000001</v>
      </c>
      <c r="F757">
        <f t="shared" si="66"/>
        <v>2.7582676141376292E-3</v>
      </c>
      <c r="G757">
        <f t="shared" si="69"/>
        <v>2.5923544579736481E-4</v>
      </c>
      <c r="H757" s="3">
        <f t="shared" si="71"/>
        <v>8.2284258583699188</v>
      </c>
      <c r="S757">
        <f t="shared" si="67"/>
        <v>3.251707834452431E-2</v>
      </c>
      <c r="T757">
        <f t="shared" si="70"/>
        <v>8.9426199482106974E-4</v>
      </c>
      <c r="U757" s="3">
        <f t="shared" si="68"/>
        <v>5.8371285386964891</v>
      </c>
    </row>
    <row r="758" spans="1:21" x14ac:dyDescent="0.3">
      <c r="A758" s="1">
        <v>41089</v>
      </c>
      <c r="B758">
        <v>1019.064</v>
      </c>
      <c r="C758">
        <v>6.9194000000000004</v>
      </c>
      <c r="F758">
        <f t="shared" si="66"/>
        <v>-1.2552045427202421E-2</v>
      </c>
      <c r="G758">
        <f t="shared" si="69"/>
        <v>2.350514659995378E-4</v>
      </c>
      <c r="H758" s="3">
        <f t="shared" si="71"/>
        <v>7.6854109699294799</v>
      </c>
      <c r="S758">
        <f t="shared" si="67"/>
        <v>9.0896857158375768E-3</v>
      </c>
      <c r="T758">
        <f t="shared" si="70"/>
        <v>9.1734707528638249E-4</v>
      </c>
      <c r="U758" s="3">
        <f t="shared" si="68"/>
        <v>6.903958008148531</v>
      </c>
    </row>
    <row r="759" spans="1:21" x14ac:dyDescent="0.3">
      <c r="A759" s="1">
        <v>41096</v>
      </c>
      <c r="B759">
        <v>1023.8680000000001</v>
      </c>
      <c r="C759">
        <v>7.01</v>
      </c>
      <c r="F759">
        <f t="shared" si="66"/>
        <v>1.3008640378345947E-2</v>
      </c>
      <c r="G759">
        <f t="shared" si="69"/>
        <v>2.2924691803014106E-4</v>
      </c>
      <c r="H759" s="3">
        <f t="shared" si="71"/>
        <v>7.6425342296378354</v>
      </c>
      <c r="S759">
        <f t="shared" si="67"/>
        <v>4.7030531166512464E-3</v>
      </c>
      <c r="T759">
        <f t="shared" si="70"/>
        <v>8.0167377276817034E-4</v>
      </c>
      <c r="U759" s="3">
        <f t="shared" si="68"/>
        <v>7.1012181398188998</v>
      </c>
    </row>
    <row r="760" spans="1:21" x14ac:dyDescent="0.3">
      <c r="A760" s="1">
        <v>41103</v>
      </c>
      <c r="B760">
        <v>1030.942</v>
      </c>
      <c r="C760">
        <v>7.0190000000000001</v>
      </c>
      <c r="F760">
        <f t="shared" si="66"/>
        <v>1.2830567017857659E-3</v>
      </c>
      <c r="G760">
        <f t="shared" si="69"/>
        <v>2.2561429485647085E-4</v>
      </c>
      <c r="H760" s="3">
        <f t="shared" si="71"/>
        <v>8.3893870002257511</v>
      </c>
      <c r="S760">
        <f t="shared" si="67"/>
        <v>6.885335332124219E-3</v>
      </c>
      <c r="T760">
        <f t="shared" si="70"/>
        <v>6.9855311974987406E-4</v>
      </c>
      <c r="U760" s="3">
        <f t="shared" si="68"/>
        <v>7.1986335677376658</v>
      </c>
    </row>
    <row r="761" spans="1:21" x14ac:dyDescent="0.3">
      <c r="A761" s="1">
        <v>41110</v>
      </c>
      <c r="B761">
        <v>1041.5630000000001</v>
      </c>
      <c r="C761">
        <v>6.9370000000000003</v>
      </c>
      <c r="F761">
        <f t="shared" si="66"/>
        <v>-1.1751353345120195E-2</v>
      </c>
      <c r="G761">
        <f t="shared" si="69"/>
        <v>2.0723640837339583E-4</v>
      </c>
      <c r="H761" s="3">
        <f t="shared" si="71"/>
        <v>7.8152891291965236</v>
      </c>
      <c r="S761">
        <f t="shared" si="67"/>
        <v>1.0249522177495871E-2</v>
      </c>
      <c r="T761">
        <f t="shared" si="70"/>
        <v>6.1756212768843903E-4</v>
      </c>
      <c r="U761" s="3">
        <f t="shared" si="68"/>
        <v>7.2196221599584893</v>
      </c>
    </row>
    <row r="762" spans="1:21" x14ac:dyDescent="0.3">
      <c r="A762" s="1">
        <v>41117</v>
      </c>
      <c r="B762">
        <v>1059.7460000000001</v>
      </c>
      <c r="C762">
        <v>6.8563999999999998</v>
      </c>
      <c r="F762">
        <f t="shared" si="66"/>
        <v>-1.1686881752399391E-2</v>
      </c>
      <c r="G762">
        <f t="shared" si="69"/>
        <v>2.0489750625238474E-4</v>
      </c>
      <c r="H762" s="3">
        <f t="shared" si="71"/>
        <v>7.8264078602303346</v>
      </c>
      <c r="S762">
        <f t="shared" si="67"/>
        <v>1.7306787200562591E-2</v>
      </c>
      <c r="T762">
        <f t="shared" si="70"/>
        <v>5.5916859768423053E-4</v>
      </c>
      <c r="U762" s="3">
        <f t="shared" si="68"/>
        <v>6.953398393854382</v>
      </c>
    </row>
    <row r="763" spans="1:21" x14ac:dyDescent="0.3">
      <c r="A763" s="1">
        <v>41124</v>
      </c>
      <c r="B763">
        <v>1081.066</v>
      </c>
      <c r="C763">
        <v>6.6980000000000004</v>
      </c>
      <c r="F763">
        <f t="shared" si="66"/>
        <v>-2.337354827875197E-2</v>
      </c>
      <c r="G763">
        <f t="shared" si="69"/>
        <v>2.0286155198666222E-4</v>
      </c>
      <c r="H763" s="3">
        <f t="shared" si="71"/>
        <v>5.8099049940868266</v>
      </c>
      <c r="S763">
        <f t="shared" si="67"/>
        <v>1.9918334604035508E-2</v>
      </c>
      <c r="T763">
        <f t="shared" si="70"/>
        <v>5.3818059566128546E-4</v>
      </c>
      <c r="U763" s="3">
        <f t="shared" si="68"/>
        <v>6.7901287898547089</v>
      </c>
    </row>
    <row r="764" spans="1:21" x14ac:dyDescent="0.3">
      <c r="A764" s="1">
        <v>41131</v>
      </c>
      <c r="B764">
        <v>1079.519</v>
      </c>
      <c r="C764">
        <v>6.6467999999999998</v>
      </c>
      <c r="F764">
        <f t="shared" si="66"/>
        <v>-7.6734385270914645E-3</v>
      </c>
      <c r="G764">
        <f t="shared" si="69"/>
        <v>2.389423782342718E-4</v>
      </c>
      <c r="H764" s="3">
        <f t="shared" si="71"/>
        <v>8.0928619448278614</v>
      </c>
      <c r="S764">
        <f t="shared" si="67"/>
        <v>-1.4320198134921275E-3</v>
      </c>
      <c r="T764">
        <f t="shared" si="70"/>
        <v>5.3440882849406317E-4</v>
      </c>
      <c r="U764" s="3">
        <f t="shared" si="68"/>
        <v>7.5305121271903861</v>
      </c>
    </row>
    <row r="765" spans="1:21" x14ac:dyDescent="0.3">
      <c r="A765" s="1">
        <v>41138</v>
      </c>
      <c r="B765">
        <v>1091.4549999999999</v>
      </c>
      <c r="C765">
        <v>6.6684000000000001</v>
      </c>
      <c r="F765">
        <f t="shared" si="66"/>
        <v>3.2444152468173899E-3</v>
      </c>
      <c r="G765">
        <f t="shared" si="69"/>
        <v>2.2331587909408615E-4</v>
      </c>
      <c r="H765" s="3">
        <f t="shared" si="71"/>
        <v>8.3597872323228177</v>
      </c>
      <c r="S765">
        <f t="shared" si="67"/>
        <v>1.0996096930713845E-2</v>
      </c>
      <c r="T765">
        <f t="shared" si="70"/>
        <v>4.768224078627025E-4</v>
      </c>
      <c r="U765" s="3">
        <f t="shared" si="68"/>
        <v>7.3947832559956366</v>
      </c>
    </row>
    <row r="766" spans="1:21" x14ac:dyDescent="0.3">
      <c r="A766" s="1">
        <v>41145</v>
      </c>
      <c r="B766">
        <v>1058.5820000000001</v>
      </c>
      <c r="C766">
        <v>6.5964</v>
      </c>
      <c r="F766">
        <f t="shared" si="66"/>
        <v>-1.085590541926088E-2</v>
      </c>
      <c r="G766">
        <f t="shared" si="69"/>
        <v>2.0619017906385118E-4</v>
      </c>
      <c r="H766" s="3">
        <f t="shared" si="71"/>
        <v>7.9151485907176014</v>
      </c>
      <c r="S766">
        <f t="shared" si="67"/>
        <v>-3.0581391782090576E-2</v>
      </c>
      <c r="T766">
        <f t="shared" si="70"/>
        <v>4.4605603885287915E-4</v>
      </c>
      <c r="U766" s="3">
        <f t="shared" si="68"/>
        <v>5.6184201596741987</v>
      </c>
    </row>
    <row r="767" spans="1:21" x14ac:dyDescent="0.3">
      <c r="A767" s="1">
        <v>41152</v>
      </c>
      <c r="B767">
        <v>1043.9269999999999</v>
      </c>
      <c r="C767">
        <v>6.6262999999999996</v>
      </c>
      <c r="F767">
        <f t="shared" si="66"/>
        <v>4.5225333650175314E-3</v>
      </c>
      <c r="G767">
        <f t="shared" si="69"/>
        <v>2.0218484903354006E-4</v>
      </c>
      <c r="H767" s="3">
        <f t="shared" si="71"/>
        <v>8.4051667568330224</v>
      </c>
      <c r="S767">
        <f t="shared" si="67"/>
        <v>-1.3940713063494405E-2</v>
      </c>
      <c r="T767">
        <f t="shared" si="70"/>
        <v>5.3328505390008978E-4</v>
      </c>
      <c r="U767" s="3">
        <f t="shared" si="68"/>
        <v>7.1720274507235171</v>
      </c>
    </row>
    <row r="768" spans="1:21" x14ac:dyDescent="0.3">
      <c r="A768" s="1">
        <v>41159</v>
      </c>
      <c r="B768">
        <v>1070.8699999999999</v>
      </c>
      <c r="C768">
        <v>6.5933000000000002</v>
      </c>
      <c r="F768">
        <f t="shared" si="66"/>
        <v>-4.9925971355476448E-3</v>
      </c>
      <c r="G768">
        <f t="shared" si="69"/>
        <v>1.8996751736727652E-4</v>
      </c>
      <c r="H768" s="3">
        <f t="shared" si="71"/>
        <v>8.4374454181152512</v>
      </c>
      <c r="S768">
        <f t="shared" si="67"/>
        <v>2.548183856809998E-2</v>
      </c>
      <c r="T768">
        <f t="shared" si="70"/>
        <v>5.0245238719130389E-4</v>
      </c>
      <c r="U768" s="3">
        <f t="shared" si="68"/>
        <v>6.3036999682977495</v>
      </c>
    </row>
    <row r="769" spans="1:21" x14ac:dyDescent="0.3">
      <c r="A769" s="1">
        <v>41166</v>
      </c>
      <c r="B769">
        <v>1114.979</v>
      </c>
      <c r="C769">
        <v>6.5518999999999998</v>
      </c>
      <c r="F769">
        <f t="shared" si="66"/>
        <v>-6.2988979829153424E-3</v>
      </c>
      <c r="G769">
        <f t="shared" si="69"/>
        <v>1.8047139931313163E-4</v>
      </c>
      <c r="H769" s="3">
        <f t="shared" si="71"/>
        <v>8.400091134072067</v>
      </c>
      <c r="S769">
        <f t="shared" si="67"/>
        <v>4.0364168441854593E-2</v>
      </c>
      <c r="T769">
        <f t="shared" si="70"/>
        <v>5.4001338849384462E-4</v>
      </c>
      <c r="U769" s="3">
        <f t="shared" si="68"/>
        <v>4.5068319959776266</v>
      </c>
    </row>
    <row r="770" spans="1:21" x14ac:dyDescent="0.3">
      <c r="A770" s="1">
        <v>41173</v>
      </c>
      <c r="B770">
        <v>1099.8879999999999</v>
      </c>
      <c r="C770">
        <v>6.5609000000000002</v>
      </c>
      <c r="F770">
        <f t="shared" si="66"/>
        <v>1.3727047485264368E-3</v>
      </c>
      <c r="G770">
        <f t="shared" si="69"/>
        <v>1.7412854722984435E-4</v>
      </c>
      <c r="H770" s="3">
        <f t="shared" si="71"/>
        <v>8.6448953332769527</v>
      </c>
      <c r="S770">
        <f t="shared" si="67"/>
        <v>-1.3627214215317485E-2</v>
      </c>
      <c r="T770">
        <f t="shared" si="70"/>
        <v>7.0609021888355769E-4</v>
      </c>
      <c r="U770" s="3">
        <f t="shared" si="68"/>
        <v>6.9927686166176493</v>
      </c>
    </row>
    <row r="771" spans="1:21" x14ac:dyDescent="0.3">
      <c r="A771" s="1">
        <v>41180</v>
      </c>
      <c r="B771">
        <v>1072.45</v>
      </c>
      <c r="C771">
        <v>6.5640000000000001</v>
      </c>
      <c r="F771">
        <f t="shared" si="66"/>
        <v>4.7238456028560552E-4</v>
      </c>
      <c r="G771">
        <f t="shared" si="69"/>
        <v>1.6550447018121427E-4</v>
      </c>
      <c r="H771" s="3">
        <f t="shared" si="71"/>
        <v>8.7051640684851392</v>
      </c>
      <c r="S771">
        <f t="shared" si="67"/>
        <v>-2.526260575201679E-2</v>
      </c>
      <c r="T771">
        <f t="shared" si="70"/>
        <v>6.4283167257144934E-4</v>
      </c>
      <c r="U771" s="3">
        <f t="shared" si="68"/>
        <v>6.3568339296346963</v>
      </c>
    </row>
    <row r="772" spans="1:21" x14ac:dyDescent="0.3">
      <c r="A772" s="1">
        <v>41187</v>
      </c>
      <c r="B772">
        <v>1093.54</v>
      </c>
      <c r="C772">
        <v>6.5979999999999999</v>
      </c>
      <c r="F772">
        <f t="shared" ref="F772:F835" si="72">LN(C772/C771)</f>
        <v>5.1663995785451193E-3</v>
      </c>
      <c r="G772">
        <f t="shared" si="69"/>
        <v>1.5835755105116035E-4</v>
      </c>
      <c r="H772" s="3">
        <f t="shared" si="71"/>
        <v>8.582101820521908</v>
      </c>
      <c r="S772">
        <f t="shared" ref="S772:S835" si="73">LN(B772/B771)</f>
        <v>1.9474389568660534E-2</v>
      </c>
      <c r="T772">
        <f t="shared" si="70"/>
        <v>6.5348465819685376E-4</v>
      </c>
      <c r="U772" s="3">
        <f t="shared" ref="U772:U835" si="74">-LN(T772)-S772*S772/T772</f>
        <v>6.7528383986539682</v>
      </c>
    </row>
    <row r="773" spans="1:21" x14ac:dyDescent="0.3">
      <c r="A773" s="1">
        <v>41194</v>
      </c>
      <c r="B773">
        <v>1058.6959999999999</v>
      </c>
      <c r="C773">
        <v>6.6886999999999999</v>
      </c>
      <c r="F773">
        <f t="shared" si="72"/>
        <v>1.365296257077464E-2</v>
      </c>
      <c r="G773">
        <f t="shared" ref="G773:G836" si="75">$L$3+$M$3*G772+($N$3)*F772^2</f>
        <v>1.5499897411147903E-4</v>
      </c>
      <c r="H773" s="3">
        <f t="shared" si="71"/>
        <v>7.5694816035526431</v>
      </c>
      <c r="S773">
        <f t="shared" si="73"/>
        <v>-3.2382178113837985E-2</v>
      </c>
      <c r="T773">
        <f t="shared" ref="T773:T836" si="76">$Y$3+$Z$3*T772+($AA$3)*S772^2</f>
        <v>6.2645832294739396E-4</v>
      </c>
      <c r="U773" s="3">
        <f t="shared" si="74"/>
        <v>5.7015652271442834</v>
      </c>
    </row>
    <row r="774" spans="1:21" x14ac:dyDescent="0.3">
      <c r="A774" s="1">
        <v>41201</v>
      </c>
      <c r="B774">
        <v>1064.6420000000001</v>
      </c>
      <c r="C774">
        <v>6.5761000000000003</v>
      </c>
      <c r="F774">
        <f t="shared" si="72"/>
        <v>-1.697767092625584E-2</v>
      </c>
      <c r="G774">
        <f t="shared" si="75"/>
        <v>1.6698270996696514E-4</v>
      </c>
      <c r="H774" s="3">
        <f t="shared" ref="H774:H837" si="77">-LN(G774)-F774*F774/G774</f>
        <v>6.9714456990344091</v>
      </c>
      <c r="S774">
        <f t="shared" si="73"/>
        <v>5.6006302740025131E-3</v>
      </c>
      <c r="T774">
        <f t="shared" si="76"/>
        <v>6.9673705060376305E-4</v>
      </c>
      <c r="U774" s="3">
        <f t="shared" si="74"/>
        <v>7.2240825382753018</v>
      </c>
    </row>
    <row r="775" spans="1:21" x14ac:dyDescent="0.3">
      <c r="A775" s="1">
        <v>41208</v>
      </c>
      <c r="B775">
        <v>1059.202</v>
      </c>
      <c r="C775">
        <v>6.6927000000000003</v>
      </c>
      <c r="F775">
        <f t="shared" si="72"/>
        <v>1.7575515713668166E-2</v>
      </c>
      <c r="G775">
        <f t="shared" si="75"/>
        <v>1.8607928120375355E-4</v>
      </c>
      <c r="H775" s="3">
        <f t="shared" si="77"/>
        <v>6.9292993301078596</v>
      </c>
      <c r="S775">
        <f t="shared" si="73"/>
        <v>-5.1227979991452918E-3</v>
      </c>
      <c r="T775">
        <f t="shared" si="76"/>
        <v>6.1385947664223124E-4</v>
      </c>
      <c r="U775" s="3">
        <f t="shared" si="74"/>
        <v>7.3529935982167531</v>
      </c>
    </row>
    <row r="776" spans="1:21" x14ac:dyDescent="0.3">
      <c r="A776" s="1">
        <v>41215</v>
      </c>
      <c r="B776">
        <v>1069.913</v>
      </c>
      <c r="C776">
        <v>6.7007000000000003</v>
      </c>
      <c r="F776">
        <f t="shared" si="72"/>
        <v>1.1946183868783982E-3</v>
      </c>
      <c r="G776">
        <f t="shared" si="75"/>
        <v>2.0346849525439064E-4</v>
      </c>
      <c r="H776" s="3">
        <f t="shared" si="77"/>
        <v>8.4929854529455824</v>
      </c>
      <c r="S776">
        <f t="shared" si="73"/>
        <v>1.0061542340545222E-2</v>
      </c>
      <c r="T776">
        <f t="shared" si="76"/>
        <v>5.4525359238265366E-4</v>
      </c>
      <c r="U776" s="3">
        <f t="shared" si="74"/>
        <v>7.3285943332386143</v>
      </c>
    </row>
    <row r="777" spans="1:21" x14ac:dyDescent="0.3">
      <c r="A777" s="1">
        <v>41222</v>
      </c>
      <c r="B777">
        <v>1052.1469999999999</v>
      </c>
      <c r="C777">
        <v>6.7321</v>
      </c>
      <c r="F777">
        <f t="shared" si="72"/>
        <v>4.6751320933976657E-3</v>
      </c>
      <c r="G777">
        <f t="shared" si="75"/>
        <v>1.8925645045126497E-4</v>
      </c>
      <c r="H777" s="3">
        <f t="shared" si="77"/>
        <v>8.4569195230736156</v>
      </c>
      <c r="S777">
        <f t="shared" si="73"/>
        <v>-1.6744498362933218E-2</v>
      </c>
      <c r="T777">
        <f t="shared" si="76"/>
        <v>4.9940183323623577E-4</v>
      </c>
      <c r="U777" s="3">
        <f t="shared" si="74"/>
        <v>7.0406714031286208</v>
      </c>
    </row>
    <row r="778" spans="1:21" x14ac:dyDescent="0.3">
      <c r="A778" s="1">
        <v>41229</v>
      </c>
      <c r="B778">
        <v>1027.04</v>
      </c>
      <c r="C778">
        <v>6.7824999999999998</v>
      </c>
      <c r="F778">
        <f t="shared" si="72"/>
        <v>7.4586349060968647E-3</v>
      </c>
      <c r="G778">
        <f t="shared" si="75"/>
        <v>1.7961210672551479E-4</v>
      </c>
      <c r="H778" s="3">
        <f t="shared" si="77"/>
        <v>8.3149811238924265</v>
      </c>
      <c r="S778">
        <f t="shared" si="73"/>
        <v>-2.415195981262765E-2</v>
      </c>
      <c r="T778">
        <f t="shared" si="76"/>
        <v>4.8657233928203899E-4</v>
      </c>
      <c r="U778" s="3">
        <f t="shared" si="74"/>
        <v>6.4292957031081652</v>
      </c>
    </row>
    <row r="779" spans="1:21" x14ac:dyDescent="0.3">
      <c r="A779" s="1">
        <v>41236</v>
      </c>
      <c r="B779">
        <v>1071.7750000000001</v>
      </c>
      <c r="C779">
        <v>6.6143999999999998</v>
      </c>
      <c r="F779">
        <f t="shared" si="72"/>
        <v>-2.5096675045637729E-2</v>
      </c>
      <c r="G779">
        <f t="shared" si="75"/>
        <v>1.7490094794917811E-4</v>
      </c>
      <c r="H779" s="3">
        <f t="shared" si="77"/>
        <v>5.0501490484747507</v>
      </c>
      <c r="S779">
        <f t="shared" si="73"/>
        <v>4.2635273977996636E-2</v>
      </c>
      <c r="T779">
        <f t="shared" si="76"/>
        <v>5.1788963478531351E-4</v>
      </c>
      <c r="U779" s="3">
        <f t="shared" si="74"/>
        <v>4.0557986621112132</v>
      </c>
    </row>
    <row r="780" spans="1:21" x14ac:dyDescent="0.3">
      <c r="A780" s="1">
        <v>41243</v>
      </c>
      <c r="B780">
        <v>1085.8530000000001</v>
      </c>
      <c r="C780">
        <v>6.6553000000000004</v>
      </c>
      <c r="F780">
        <f t="shared" si="72"/>
        <v>6.1644392137945921E-3</v>
      </c>
      <c r="G780">
        <f t="shared" si="75"/>
        <v>2.2395810379620556E-4</v>
      </c>
      <c r="H780" s="3">
        <f t="shared" si="77"/>
        <v>8.2343755798696119</v>
      </c>
      <c r="S780">
        <f t="shared" si="73"/>
        <v>1.3049700674522265E-2</v>
      </c>
      <c r="T780">
        <f t="shared" si="76"/>
        <v>7.1399210791169379E-4</v>
      </c>
      <c r="U780" s="3">
        <f t="shared" si="74"/>
        <v>7.0061280467319182</v>
      </c>
    </row>
    <row r="781" spans="1:21" x14ac:dyDescent="0.3">
      <c r="A781" s="1">
        <v>41250</v>
      </c>
      <c r="B781">
        <v>1098.623</v>
      </c>
      <c r="C781">
        <v>6.6765999999999996</v>
      </c>
      <c r="F781">
        <f t="shared" si="72"/>
        <v>3.1953462181936068E-3</v>
      </c>
      <c r="G781">
        <f t="shared" si="75"/>
        <v>2.0924103267538511E-4</v>
      </c>
      <c r="H781" s="3">
        <f t="shared" si="77"/>
        <v>8.4232271687297846</v>
      </c>
      <c r="S781">
        <f t="shared" si="73"/>
        <v>1.1691724209775626E-2</v>
      </c>
      <c r="T781">
        <f t="shared" si="76"/>
        <v>6.471781775017455E-4</v>
      </c>
      <c r="U781" s="3">
        <f t="shared" si="74"/>
        <v>7.1316697758718899</v>
      </c>
    </row>
    <row r="782" spans="1:21" x14ac:dyDescent="0.3">
      <c r="A782" s="1">
        <v>41257</v>
      </c>
      <c r="B782">
        <v>1098.0830000000001</v>
      </c>
      <c r="C782">
        <v>6.6717000000000004</v>
      </c>
      <c r="F782">
        <f t="shared" si="72"/>
        <v>-7.3417592054371981E-4</v>
      </c>
      <c r="G782">
        <f t="shared" si="75"/>
        <v>1.947466744376323E-4</v>
      </c>
      <c r="H782" s="3">
        <f t="shared" si="77"/>
        <v>8.5410431779839389</v>
      </c>
      <c r="S782">
        <f t="shared" si="73"/>
        <v>-4.9164522778847783E-4</v>
      </c>
      <c r="T782">
        <f t="shared" si="76"/>
        <v>5.8780105754117169E-4</v>
      </c>
      <c r="U782" s="3">
        <f t="shared" si="74"/>
        <v>7.4387107857158536</v>
      </c>
    </row>
    <row r="783" spans="1:21" x14ac:dyDescent="0.3">
      <c r="A783" s="1">
        <v>41264</v>
      </c>
      <c r="B783">
        <v>1107.93</v>
      </c>
      <c r="C783">
        <v>6.5481999999999996</v>
      </c>
      <c r="F783">
        <f t="shared" si="72"/>
        <v>-1.8684497296857897E-2</v>
      </c>
      <c r="G783">
        <f t="shared" si="75"/>
        <v>1.8210145356934695E-4</v>
      </c>
      <c r="H783" s="3">
        <f t="shared" si="77"/>
        <v>6.6938260367322702</v>
      </c>
      <c r="S783">
        <f t="shared" si="73"/>
        <v>8.9274772182042633E-3</v>
      </c>
      <c r="T783">
        <f t="shared" si="76"/>
        <v>5.2031482611697097E-4</v>
      </c>
      <c r="U783" s="3">
        <f t="shared" si="74"/>
        <v>7.407900291649586</v>
      </c>
    </row>
    <row r="784" spans="1:21" x14ac:dyDescent="0.3">
      <c r="A784" s="1">
        <v>41271</v>
      </c>
      <c r="B784">
        <v>1104.7270000000001</v>
      </c>
      <c r="C784">
        <v>6.5125999999999999</v>
      </c>
      <c r="F784">
        <f t="shared" si="72"/>
        <v>-5.4514406719290559E-3</v>
      </c>
      <c r="G784">
        <f t="shared" si="75"/>
        <v>2.0394555910300855E-4</v>
      </c>
      <c r="H784" s="3">
        <f t="shared" si="77"/>
        <v>8.3519411025189942</v>
      </c>
      <c r="S784">
        <f t="shared" si="73"/>
        <v>-2.8951638119130837E-3</v>
      </c>
      <c r="T784">
        <f t="shared" si="76"/>
        <v>4.759970711934579E-4</v>
      </c>
      <c r="U784" s="3">
        <f t="shared" si="74"/>
        <v>7.632489560336885</v>
      </c>
    </row>
    <row r="785" spans="1:21" x14ac:dyDescent="0.3">
      <c r="A785" s="1">
        <v>41278</v>
      </c>
      <c r="B785">
        <v>1136.768</v>
      </c>
      <c r="C785">
        <v>6.5354999999999999</v>
      </c>
      <c r="F785">
        <f t="shared" si="72"/>
        <v>3.5100931954998305E-3</v>
      </c>
      <c r="G785">
        <f t="shared" si="75"/>
        <v>1.922485987453717E-4</v>
      </c>
      <c r="H785" s="3">
        <f t="shared" si="77"/>
        <v>8.4926336230015274</v>
      </c>
      <c r="S785">
        <f t="shared" si="73"/>
        <v>2.8590902591719061E-2</v>
      </c>
      <c r="T785">
        <f t="shared" si="76"/>
        <v>4.2984210011186985E-4</v>
      </c>
      <c r="U785" s="3">
        <f t="shared" si="74"/>
        <v>5.8503717128994568</v>
      </c>
    </row>
    <row r="786" spans="1:21" x14ac:dyDescent="0.3">
      <c r="A786" s="1">
        <v>41285</v>
      </c>
      <c r="B786">
        <v>1132.278</v>
      </c>
      <c r="C786">
        <v>6.4622999999999999</v>
      </c>
      <c r="F786">
        <f t="shared" si="72"/>
        <v>-1.1263563663442857E-2</v>
      </c>
      <c r="G786">
        <f t="shared" si="75"/>
        <v>1.8116051896854989E-4</v>
      </c>
      <c r="H786" s="3">
        <f t="shared" si="77"/>
        <v>7.9158206992053151</v>
      </c>
      <c r="S786">
        <f t="shared" si="73"/>
        <v>-3.9576155445650288E-3</v>
      </c>
      <c r="T786">
        <f t="shared" si="76"/>
        <v>5.0373898954380052E-4</v>
      </c>
      <c r="U786" s="3">
        <f t="shared" si="74"/>
        <v>7.5623593726053366</v>
      </c>
    </row>
    <row r="787" spans="1:21" x14ac:dyDescent="0.3">
      <c r="A787" s="1">
        <v>41292</v>
      </c>
      <c r="B787">
        <v>1135.0239999999999</v>
      </c>
      <c r="C787">
        <v>6.5054999999999996</v>
      </c>
      <c r="F787">
        <f t="shared" si="72"/>
        <v>6.6626813813669044E-3</v>
      </c>
      <c r="G787">
        <f t="shared" si="75"/>
        <v>1.8271669008925885E-4</v>
      </c>
      <c r="H787" s="3">
        <f t="shared" si="77"/>
        <v>8.3646220861967038</v>
      </c>
      <c r="S787">
        <f t="shared" si="73"/>
        <v>2.4222634149728317E-3</v>
      </c>
      <c r="T787">
        <f t="shared" si="76"/>
        <v>4.535752637148656E-4</v>
      </c>
      <c r="U787" s="3">
        <f t="shared" si="74"/>
        <v>7.6854135377474204</v>
      </c>
    </row>
    <row r="788" spans="1:21" x14ac:dyDescent="0.3">
      <c r="A788" s="1">
        <v>41299</v>
      </c>
      <c r="B788">
        <v>1158.5039999999999</v>
      </c>
      <c r="C788">
        <v>6.4496000000000002</v>
      </c>
      <c r="F788">
        <f t="shared" si="72"/>
        <v>-8.6298595806291456E-3</v>
      </c>
      <c r="G788">
        <f t="shared" si="75"/>
        <v>1.7638364326457806E-4</v>
      </c>
      <c r="H788" s="3">
        <f t="shared" si="77"/>
        <v>8.2206190833657615</v>
      </c>
      <c r="S788">
        <f t="shared" si="73"/>
        <v>2.0475721540690921E-2</v>
      </c>
      <c r="T788">
        <f t="shared" si="76"/>
        <v>4.1112557707837112E-4</v>
      </c>
      <c r="U788" s="3">
        <f t="shared" si="74"/>
        <v>6.7768378537582121</v>
      </c>
    </row>
    <row r="789" spans="1:21" x14ac:dyDescent="0.3">
      <c r="A789" s="1">
        <v>41306</v>
      </c>
      <c r="B789">
        <v>1176.1120000000001</v>
      </c>
      <c r="C789">
        <v>6.3014999999999999</v>
      </c>
      <c r="F789">
        <f t="shared" si="72"/>
        <v>-2.3230413085354992E-2</v>
      </c>
      <c r="G789">
        <f t="shared" si="75"/>
        <v>1.7401796109650129E-4</v>
      </c>
      <c r="H789" s="3">
        <f t="shared" si="77"/>
        <v>5.5552233471745769</v>
      </c>
      <c r="S789">
        <f t="shared" si="73"/>
        <v>1.5084565411867847E-2</v>
      </c>
      <c r="T789">
        <f t="shared" si="76"/>
        <v>4.3342631643046407E-4</v>
      </c>
      <c r="U789" s="3">
        <f t="shared" si="74"/>
        <v>7.2187995993281797</v>
      </c>
    </row>
    <row r="790" spans="1:21" x14ac:dyDescent="0.3">
      <c r="A790" s="1">
        <v>41313</v>
      </c>
      <c r="B790">
        <v>1175.05</v>
      </c>
      <c r="C790">
        <v>6.4356999999999998</v>
      </c>
      <c r="F790">
        <f t="shared" si="72"/>
        <v>2.1072914945333678E-2</v>
      </c>
      <c r="G790">
        <f t="shared" si="75"/>
        <v>2.1493654437267304E-4</v>
      </c>
      <c r="H790" s="3">
        <f t="shared" si="77"/>
        <v>6.3791265705955498</v>
      </c>
      <c r="S790">
        <f t="shared" si="73"/>
        <v>-9.0338315456362005E-4</v>
      </c>
      <c r="T790">
        <f t="shared" si="76"/>
        <v>4.2522612910133754E-4</v>
      </c>
      <c r="U790" s="3">
        <f t="shared" si="74"/>
        <v>7.7609702452804035</v>
      </c>
    </row>
    <row r="791" spans="1:21" x14ac:dyDescent="0.3">
      <c r="A791" s="1">
        <v>41320</v>
      </c>
      <c r="B791">
        <v>1183.434</v>
      </c>
      <c r="C791">
        <v>6.3171999999999997</v>
      </c>
      <c r="F791">
        <f t="shared" si="72"/>
        <v>-1.8584543226980582E-2</v>
      </c>
      <c r="G791">
        <f t="shared" si="75"/>
        <v>2.3931852261613727E-4</v>
      </c>
      <c r="H791" s="3">
        <f t="shared" si="77"/>
        <v>6.8945120074428639</v>
      </c>
      <c r="S791">
        <f t="shared" si="73"/>
        <v>7.1096817412164438E-3</v>
      </c>
      <c r="T791">
        <f t="shared" si="76"/>
        <v>3.8720277913642347E-4</v>
      </c>
      <c r="U791" s="3">
        <f t="shared" si="74"/>
        <v>7.7260165404127683</v>
      </c>
    </row>
    <row r="792" spans="1:21" x14ac:dyDescent="0.3">
      <c r="A792" s="1">
        <v>41327</v>
      </c>
      <c r="B792">
        <v>1205.0989999999999</v>
      </c>
      <c r="C792">
        <v>6.41</v>
      </c>
      <c r="F792">
        <f t="shared" si="72"/>
        <v>1.4583198918816181E-2</v>
      </c>
      <c r="G792">
        <f t="shared" si="75"/>
        <v>2.5000435936672275E-4</v>
      </c>
      <c r="H792" s="3">
        <f t="shared" si="77"/>
        <v>7.4433682733882263</v>
      </c>
      <c r="S792">
        <f t="shared" si="73"/>
        <v>1.8141339620742943E-2</v>
      </c>
      <c r="T792">
        <f t="shared" si="76"/>
        <v>3.6291834385302016E-4</v>
      </c>
      <c r="U792" s="3">
        <f t="shared" si="74"/>
        <v>7.0144945368876366</v>
      </c>
    </row>
    <row r="793" spans="1:21" x14ac:dyDescent="0.3">
      <c r="A793" s="1">
        <v>41334</v>
      </c>
      <c r="B793">
        <v>1199.2090000000001</v>
      </c>
      <c r="C793">
        <v>6.4298999999999999</v>
      </c>
      <c r="F793">
        <f t="shared" si="72"/>
        <v>3.0997150964808119E-3</v>
      </c>
      <c r="G793">
        <f t="shared" si="75"/>
        <v>2.4644888870726698E-4</v>
      </c>
      <c r="H793" s="3">
        <f t="shared" si="77"/>
        <v>8.26936921458862</v>
      </c>
      <c r="S793">
        <f t="shared" si="73"/>
        <v>-4.8995484627855964E-3</v>
      </c>
      <c r="T793">
        <f t="shared" si="76"/>
        <v>3.8148503705888708E-4</v>
      </c>
      <c r="U793" s="3">
        <f t="shared" si="74"/>
        <v>7.8085122800513513</v>
      </c>
    </row>
    <row r="794" spans="1:21" x14ac:dyDescent="0.3">
      <c r="A794" s="1">
        <v>41341</v>
      </c>
      <c r="B794">
        <v>1215.1389999999999</v>
      </c>
      <c r="C794">
        <v>6.4016000000000002</v>
      </c>
      <c r="F794">
        <f t="shared" si="72"/>
        <v>-4.4110269082258784E-3</v>
      </c>
      <c r="G794">
        <f t="shared" si="75"/>
        <v>2.2486602912574747E-4</v>
      </c>
      <c r="H794" s="3">
        <f t="shared" si="77"/>
        <v>8.3134779788153708</v>
      </c>
      <c r="S794">
        <f t="shared" si="73"/>
        <v>1.3196300759711043E-2</v>
      </c>
      <c r="T794">
        <f t="shared" si="76"/>
        <v>3.5456925761200307E-4</v>
      </c>
      <c r="U794" s="3">
        <f t="shared" si="74"/>
        <v>7.4534690961688481</v>
      </c>
    </row>
    <row r="795" spans="1:21" x14ac:dyDescent="0.3">
      <c r="A795" s="1">
        <v>41348</v>
      </c>
      <c r="B795">
        <v>1217.3520000000001</v>
      </c>
      <c r="C795">
        <v>6.3930999999999996</v>
      </c>
      <c r="F795">
        <f t="shared" si="72"/>
        <v>-1.3286753500240927E-3</v>
      </c>
      <c r="G795">
        <f t="shared" si="75"/>
        <v>2.0826974622520635E-4</v>
      </c>
      <c r="H795" s="3">
        <f t="shared" si="77"/>
        <v>8.4682000591602549</v>
      </c>
      <c r="S795">
        <f t="shared" si="73"/>
        <v>1.819534469438592E-3</v>
      </c>
      <c r="T795">
        <f t="shared" si="76"/>
        <v>3.5324819198842149E-4</v>
      </c>
      <c r="U795" s="3">
        <f t="shared" si="74"/>
        <v>7.9389674745050023</v>
      </c>
    </row>
    <row r="796" spans="1:21" x14ac:dyDescent="0.3">
      <c r="A796" s="1">
        <v>41355</v>
      </c>
      <c r="B796">
        <v>1196.43</v>
      </c>
      <c r="C796">
        <v>6.4939</v>
      </c>
      <c r="F796">
        <f t="shared" si="72"/>
        <v>1.5643990961592719E-2</v>
      </c>
      <c r="G796">
        <f t="shared" si="75"/>
        <v>1.9318131443804524E-4</v>
      </c>
      <c r="H796" s="3">
        <f t="shared" si="77"/>
        <v>7.2850173545782484</v>
      </c>
      <c r="S796">
        <f t="shared" si="73"/>
        <v>-1.7335885325618947E-2</v>
      </c>
      <c r="T796">
        <f t="shared" si="76"/>
        <v>3.2857847759303798E-4</v>
      </c>
      <c r="U796" s="3">
        <f t="shared" si="74"/>
        <v>7.1060890654164064</v>
      </c>
    </row>
    <row r="797" spans="1:21" x14ac:dyDescent="0.3">
      <c r="A797" s="1">
        <v>41362</v>
      </c>
      <c r="B797">
        <v>1201.1890000000001</v>
      </c>
      <c r="C797">
        <v>6.5228000000000002</v>
      </c>
      <c r="F797">
        <f t="shared" si="72"/>
        <v>4.4404568725829943E-3</v>
      </c>
      <c r="G797">
        <f t="shared" si="75"/>
        <v>2.0331935747145406E-4</v>
      </c>
      <c r="H797" s="3">
        <f t="shared" si="77"/>
        <v>8.4037538750878937</v>
      </c>
      <c r="S797">
        <f t="shared" si="73"/>
        <v>3.9697768909957871E-3</v>
      </c>
      <c r="T797">
        <f t="shared" si="76"/>
        <v>3.4940620709052704E-4</v>
      </c>
      <c r="U797" s="3">
        <f t="shared" si="74"/>
        <v>7.9141727949416127</v>
      </c>
    </row>
    <row r="798" spans="1:21" x14ac:dyDescent="0.3">
      <c r="A798" s="1">
        <v>41369</v>
      </c>
      <c r="B798">
        <v>1168.7950000000001</v>
      </c>
      <c r="C798">
        <v>6.45</v>
      </c>
      <c r="F798">
        <f t="shared" si="72"/>
        <v>-1.1223600797303954E-2</v>
      </c>
      <c r="G798">
        <f t="shared" si="75"/>
        <v>1.9081983560873171E-4</v>
      </c>
      <c r="H798" s="3">
        <f t="shared" si="77"/>
        <v>7.9040334624206388</v>
      </c>
      <c r="S798">
        <f t="shared" si="73"/>
        <v>-2.7338596022602784E-2</v>
      </c>
      <c r="T798">
        <f t="shared" si="76"/>
        <v>3.2714969195338331E-4</v>
      </c>
      <c r="U798" s="3">
        <f t="shared" si="74"/>
        <v>5.7405151964966468</v>
      </c>
    </row>
    <row r="799" spans="1:21" x14ac:dyDescent="0.3">
      <c r="A799" s="1">
        <v>41376</v>
      </c>
      <c r="B799">
        <v>1185.329</v>
      </c>
      <c r="C799">
        <v>6.3522999999999996</v>
      </c>
      <c r="F799">
        <f t="shared" si="72"/>
        <v>-1.5263178758967495E-2</v>
      </c>
      <c r="G799">
        <f t="shared" si="75"/>
        <v>1.9046743884789925E-4</v>
      </c>
      <c r="H799" s="3">
        <f t="shared" si="77"/>
        <v>7.3429088195386436</v>
      </c>
      <c r="S799">
        <f t="shared" si="73"/>
        <v>1.4047069630492537E-2</v>
      </c>
      <c r="T799">
        <f t="shared" si="76"/>
        <v>4.0993624165075606E-4</v>
      </c>
      <c r="U799" s="3">
        <f t="shared" si="74"/>
        <v>7.3181653700543459</v>
      </c>
    </row>
    <row r="800" spans="1:21" x14ac:dyDescent="0.3">
      <c r="A800" s="1">
        <v>41383</v>
      </c>
      <c r="B800">
        <v>1147.308</v>
      </c>
      <c r="C800">
        <v>6.5353000000000003</v>
      </c>
      <c r="F800">
        <f t="shared" si="72"/>
        <v>2.8401300630258475E-2</v>
      </c>
      <c r="G800">
        <f t="shared" si="75"/>
        <v>2.0003460576701202E-4</v>
      </c>
      <c r="H800" s="3">
        <f t="shared" si="77"/>
        <v>4.4845485239699689</v>
      </c>
      <c r="S800">
        <f t="shared" si="73"/>
        <v>-3.2602044492311424E-2</v>
      </c>
      <c r="T800">
        <f t="shared" si="76"/>
        <v>4.0180847603385152E-4</v>
      </c>
      <c r="U800" s="3">
        <f t="shared" si="74"/>
        <v>5.1742615321748922</v>
      </c>
    </row>
    <row r="801" spans="1:21" x14ac:dyDescent="0.3">
      <c r="A801" s="1">
        <v>41390</v>
      </c>
      <c r="B801">
        <v>1194.665</v>
      </c>
      <c r="C801">
        <v>6.5716000000000001</v>
      </c>
      <c r="F801">
        <f t="shared" si="72"/>
        <v>5.539081371072542E-3</v>
      </c>
      <c r="G801">
        <f t="shared" si="75"/>
        <v>2.6062121678835365E-4</v>
      </c>
      <c r="H801" s="3">
        <f t="shared" si="77"/>
        <v>8.1347182883971225</v>
      </c>
      <c r="S801">
        <f t="shared" si="73"/>
        <v>4.0447482662786784E-2</v>
      </c>
      <c r="T801">
        <f t="shared" si="76"/>
        <v>5.1466289514150046E-4</v>
      </c>
      <c r="U801" s="3">
        <f t="shared" si="74"/>
        <v>4.3932209002634206</v>
      </c>
    </row>
    <row r="802" spans="1:21" x14ac:dyDescent="0.3">
      <c r="A802" s="1">
        <v>41397</v>
      </c>
      <c r="B802">
        <v>1203.337</v>
      </c>
      <c r="C802">
        <v>6.5004999999999997</v>
      </c>
      <c r="F802">
        <f t="shared" si="72"/>
        <v>-1.0878237029958463E-2</v>
      </c>
      <c r="G802">
        <f t="shared" si="75"/>
        <v>2.3830007021701584E-4</v>
      </c>
      <c r="H802" s="3">
        <f t="shared" si="77"/>
        <v>7.8453957163341599</v>
      </c>
      <c r="S802">
        <f t="shared" si="73"/>
        <v>7.2327194091347516E-3</v>
      </c>
      <c r="T802">
        <f t="shared" si="76"/>
        <v>6.8625115892639226E-4</v>
      </c>
      <c r="U802" s="3">
        <f t="shared" si="74"/>
        <v>7.2080378902656275</v>
      </c>
    </row>
    <row r="803" spans="1:21" x14ac:dyDescent="0.3">
      <c r="A803" s="1">
        <v>41404</v>
      </c>
      <c r="B803">
        <v>1227.306</v>
      </c>
      <c r="C803">
        <v>6.593</v>
      </c>
      <c r="F803">
        <f t="shared" si="72"/>
        <v>1.4129383111076239E-2</v>
      </c>
      <c r="G803">
        <f t="shared" si="75"/>
        <v>2.2826999360189528E-4</v>
      </c>
      <c r="H803" s="3">
        <f t="shared" si="77"/>
        <v>7.5104054069419171</v>
      </c>
      <c r="S803">
        <f t="shared" si="73"/>
        <v>1.9722992626174704E-2</v>
      </c>
      <c r="T803">
        <f t="shared" si="76"/>
        <v>6.0816077529985389E-4</v>
      </c>
      <c r="U803" s="3">
        <f t="shared" si="74"/>
        <v>6.7654436433437484</v>
      </c>
    </row>
    <row r="804" spans="1:21" x14ac:dyDescent="0.3">
      <c r="A804" s="1">
        <v>41411</v>
      </c>
      <c r="B804">
        <v>1244.2529999999999</v>
      </c>
      <c r="C804">
        <v>6.6919000000000004</v>
      </c>
      <c r="F804">
        <f t="shared" si="72"/>
        <v>1.4889359665984011E-2</v>
      </c>
      <c r="G804">
        <f t="shared" si="75"/>
        <v>2.2762285102992987E-4</v>
      </c>
      <c r="H804" s="3">
        <f t="shared" si="77"/>
        <v>7.4138715349306317</v>
      </c>
      <c r="S804">
        <f t="shared" si="73"/>
        <v>1.3713826455013739E-2</v>
      </c>
      <c r="T804">
        <f t="shared" si="76"/>
        <v>5.9067169242688154E-4</v>
      </c>
      <c r="U804" s="3">
        <f t="shared" si="74"/>
        <v>7.1158516134660843</v>
      </c>
    </row>
    <row r="805" spans="1:21" x14ac:dyDescent="0.3">
      <c r="A805" s="1">
        <v>41418</v>
      </c>
      <c r="B805">
        <v>1217.056</v>
      </c>
      <c r="C805">
        <v>6.6390000000000002</v>
      </c>
      <c r="F805">
        <f t="shared" si="72"/>
        <v>-7.9364900601242346E-3</v>
      </c>
      <c r="G805">
        <f t="shared" si="75"/>
        <v>2.2912889231315784E-4</v>
      </c>
      <c r="H805" s="3">
        <f t="shared" si="77"/>
        <v>8.1063243717090341</v>
      </c>
      <c r="S805">
        <f t="shared" si="73"/>
        <v>-2.2100522107427932E-2</v>
      </c>
      <c r="T805">
        <f t="shared" si="76"/>
        <v>5.4860070399815697E-4</v>
      </c>
      <c r="U805" s="3">
        <f t="shared" si="74"/>
        <v>6.6178144125062381</v>
      </c>
    </row>
    <row r="806" spans="1:21" x14ac:dyDescent="0.3">
      <c r="A806" s="1">
        <v>41425</v>
      </c>
      <c r="B806">
        <v>1214.7719999999999</v>
      </c>
      <c r="C806">
        <v>6.6159999999999997</v>
      </c>
      <c r="F806">
        <f t="shared" si="72"/>
        <v>-3.4703920156322226E-3</v>
      </c>
      <c r="G806">
        <f t="shared" si="75"/>
        <v>2.1573547923929158E-4</v>
      </c>
      <c r="H806" s="3">
        <f t="shared" si="77"/>
        <v>8.3856316642608633</v>
      </c>
      <c r="S806">
        <f t="shared" si="73"/>
        <v>-1.8784228749615765E-3</v>
      </c>
      <c r="T806">
        <f t="shared" si="76"/>
        <v>5.556060470630731E-4</v>
      </c>
      <c r="U806" s="3">
        <f t="shared" si="74"/>
        <v>7.4891003899846931</v>
      </c>
    </row>
    <row r="807" spans="1:21" x14ac:dyDescent="0.3">
      <c r="A807" s="1">
        <v>41432</v>
      </c>
      <c r="B807">
        <v>1192.98</v>
      </c>
      <c r="C807">
        <v>6.5552000000000001</v>
      </c>
      <c r="F807">
        <f t="shared" si="72"/>
        <v>-9.232329910920491E-3</v>
      </c>
      <c r="G807">
        <f t="shared" si="75"/>
        <v>2.0018236646401758E-4</v>
      </c>
      <c r="H807" s="3">
        <f t="shared" si="77"/>
        <v>8.0904904469364585</v>
      </c>
      <c r="S807">
        <f t="shared" si="73"/>
        <v>-1.8102026346341171E-2</v>
      </c>
      <c r="T807">
        <f t="shared" si="76"/>
        <v>4.9439251437335193E-4</v>
      </c>
      <c r="U807" s="3">
        <f t="shared" si="74"/>
        <v>6.9493807941475652</v>
      </c>
    </row>
    <row r="808" spans="1:21" x14ac:dyDescent="0.3">
      <c r="A808" s="1">
        <v>41439</v>
      </c>
      <c r="B808">
        <v>1177.585</v>
      </c>
      <c r="C808">
        <v>6.4344999999999999</v>
      </c>
      <c r="F808">
        <f t="shared" si="72"/>
        <v>-1.8584489858887127E-2</v>
      </c>
      <c r="G808">
        <f t="shared" si="75"/>
        <v>1.9430922243978942E-4</v>
      </c>
      <c r="H808" s="3">
        <f t="shared" si="77"/>
        <v>6.7685668376346317</v>
      </c>
      <c r="S808">
        <f t="shared" si="73"/>
        <v>-1.2988647376298262E-2</v>
      </c>
      <c r="T808">
        <f t="shared" si="76"/>
        <v>4.890000088731757E-4</v>
      </c>
      <c r="U808" s="3">
        <f t="shared" si="74"/>
        <v>7.2781481370420593</v>
      </c>
    </row>
    <row r="809" spans="1:21" x14ac:dyDescent="0.3">
      <c r="A809" s="1">
        <v>41446</v>
      </c>
      <c r="B809">
        <v>1138.597</v>
      </c>
      <c r="C809">
        <v>6.673</v>
      </c>
      <c r="F809">
        <f t="shared" si="72"/>
        <v>3.6395395969886987E-2</v>
      </c>
      <c r="G809">
        <f t="shared" si="75"/>
        <v>2.135025771407039E-4</v>
      </c>
      <c r="H809" s="3">
        <f t="shared" si="77"/>
        <v>2.2476047056848429</v>
      </c>
      <c r="S809">
        <f t="shared" si="73"/>
        <v>-3.3668928422920963E-2</v>
      </c>
      <c r="T809">
        <f t="shared" si="76"/>
        <v>4.6263134743854692E-4</v>
      </c>
      <c r="U809" s="3">
        <f t="shared" si="74"/>
        <v>5.2282559444833145</v>
      </c>
    </row>
    <row r="810" spans="1:21" x14ac:dyDescent="0.3">
      <c r="A810" s="1">
        <v>41453</v>
      </c>
      <c r="B810">
        <v>1151.001</v>
      </c>
      <c r="C810">
        <v>6.7030000000000003</v>
      </c>
      <c r="F810">
        <f t="shared" si="72"/>
        <v>4.4856534543511453E-3</v>
      </c>
      <c r="G810">
        <f t="shared" si="75"/>
        <v>3.1924401779784121E-4</v>
      </c>
      <c r="H810" s="3">
        <f t="shared" si="77"/>
        <v>7.9865275064460022</v>
      </c>
      <c r="S810">
        <f t="shared" si="73"/>
        <v>1.0835195832410275E-2</v>
      </c>
      <c r="T810">
        <f t="shared" si="76"/>
        <v>5.7425503197318405E-4</v>
      </c>
      <c r="U810" s="3">
        <f t="shared" si="74"/>
        <v>7.2579956128957654</v>
      </c>
    </row>
    <row r="811" spans="1:21" x14ac:dyDescent="0.3">
      <c r="A811" s="1">
        <v>41460</v>
      </c>
      <c r="B811">
        <v>1167.518</v>
      </c>
      <c r="C811">
        <v>6.7910000000000004</v>
      </c>
      <c r="F811">
        <f t="shared" si="72"/>
        <v>1.3043018755833755E-2</v>
      </c>
      <c r="G811">
        <f t="shared" si="75"/>
        <v>2.84869457544775E-4</v>
      </c>
      <c r="H811" s="3">
        <f t="shared" si="77"/>
        <v>7.566292520988589</v>
      </c>
      <c r="S811">
        <f t="shared" si="73"/>
        <v>1.4248129451853659E-2</v>
      </c>
      <c r="T811">
        <f t="shared" si="76"/>
        <v>5.2539381189034703E-4</v>
      </c>
      <c r="U811" s="3">
        <f t="shared" si="74"/>
        <v>7.1649681230782649</v>
      </c>
    </row>
    <row r="812" spans="1:21" x14ac:dyDescent="0.3">
      <c r="A812" s="1">
        <v>41467</v>
      </c>
      <c r="B812">
        <v>1210.7249999999999</v>
      </c>
      <c r="C812">
        <v>6.6620999999999997</v>
      </c>
      <c r="F812">
        <f t="shared" si="72"/>
        <v>-1.9163455965467872E-2</v>
      </c>
      <c r="G812">
        <f t="shared" si="75"/>
        <v>2.7080548412907851E-4</v>
      </c>
      <c r="H812" s="3">
        <f t="shared" si="77"/>
        <v>6.8580144644435101</v>
      </c>
      <c r="S812">
        <f t="shared" si="73"/>
        <v>3.6339225728612971E-2</v>
      </c>
      <c r="T812">
        <f t="shared" si="76"/>
        <v>4.9718390755326095E-4</v>
      </c>
      <c r="U812" s="3">
        <f t="shared" si="74"/>
        <v>4.9505126150671321</v>
      </c>
    </row>
    <row r="813" spans="1:21" x14ac:dyDescent="0.3">
      <c r="A813" s="1">
        <v>41474</v>
      </c>
      <c r="B813">
        <v>1221.21</v>
      </c>
      <c r="C813">
        <v>6.5343</v>
      </c>
      <c r="F813">
        <f t="shared" si="72"/>
        <v>-1.9369524359031609E-2</v>
      </c>
      <c r="G813">
        <f t="shared" si="75"/>
        <v>2.7755199777807562E-4</v>
      </c>
      <c r="H813" s="3">
        <f t="shared" si="77"/>
        <v>6.8377610508585587</v>
      </c>
      <c r="S813">
        <f t="shared" si="73"/>
        <v>8.6228167823783047E-3</v>
      </c>
      <c r="T813">
        <f t="shared" si="76"/>
        <v>6.2837452755740825E-4</v>
      </c>
      <c r="U813" s="3">
        <f t="shared" si="74"/>
        <v>7.2540483072912902</v>
      </c>
    </row>
    <row r="814" spans="1:21" x14ac:dyDescent="0.3">
      <c r="A814" s="1">
        <v>41481</v>
      </c>
      <c r="B814">
        <v>1227.8599999999999</v>
      </c>
      <c r="C814">
        <v>6.4684999999999997</v>
      </c>
      <c r="F814">
        <f t="shared" si="72"/>
        <v>-1.0120983431335379E-2</v>
      </c>
      <c r="G814">
        <f t="shared" si="75"/>
        <v>2.837544942996187E-4</v>
      </c>
      <c r="H814" s="3">
        <f t="shared" si="77"/>
        <v>7.8064049100281281</v>
      </c>
      <c r="S814">
        <f t="shared" si="73"/>
        <v>5.4306461991122422E-3</v>
      </c>
      <c r="T814">
        <f t="shared" si="76"/>
        <v>5.6378794233315145E-4</v>
      </c>
      <c r="U814" s="3">
        <f t="shared" si="74"/>
        <v>7.4285220628522755</v>
      </c>
    </row>
    <row r="815" spans="1:21" x14ac:dyDescent="0.3">
      <c r="A815" s="1">
        <v>41488</v>
      </c>
      <c r="B815">
        <v>1250.5360000000001</v>
      </c>
      <c r="C815">
        <v>6.5990000000000002</v>
      </c>
      <c r="F815">
        <f t="shared" si="72"/>
        <v>1.9973880025465088E-2</v>
      </c>
      <c r="G815">
        <f t="shared" si="75"/>
        <v>2.6366822628456335E-4</v>
      </c>
      <c r="H815" s="3">
        <f t="shared" si="77"/>
        <v>6.7277208977137803</v>
      </c>
      <c r="S815">
        <f t="shared" si="73"/>
        <v>1.8299442694706462E-2</v>
      </c>
      <c r="T815">
        <f t="shared" si="76"/>
        <v>5.0468050283116307E-4</v>
      </c>
      <c r="U815" s="3">
        <f t="shared" si="74"/>
        <v>6.9280570792857201</v>
      </c>
    </row>
    <row r="816" spans="1:21" x14ac:dyDescent="0.3">
      <c r="A816" s="1">
        <v>41495</v>
      </c>
      <c r="B816">
        <v>1253.7950000000001</v>
      </c>
      <c r="C816">
        <v>6.4996</v>
      </c>
      <c r="F816">
        <f t="shared" si="72"/>
        <v>-1.5177485854800398E-2</v>
      </c>
      <c r="G816">
        <f t="shared" si="75"/>
        <v>2.7468465162945388E-4</v>
      </c>
      <c r="H816" s="3">
        <f t="shared" si="77"/>
        <v>7.3612667146783073</v>
      </c>
      <c r="S816">
        <f t="shared" si="73"/>
        <v>2.6026925671628581E-3</v>
      </c>
      <c r="T816">
        <f t="shared" si="76"/>
        <v>4.9842079406768592E-4</v>
      </c>
      <c r="U816" s="3">
        <f t="shared" si="74"/>
        <v>7.590474926722786</v>
      </c>
    </row>
    <row r="817" spans="1:21" x14ac:dyDescent="0.3">
      <c r="A817" s="1">
        <v>41502</v>
      </c>
      <c r="B817">
        <v>1255.0150000000001</v>
      </c>
      <c r="C817">
        <v>6.5114999999999998</v>
      </c>
      <c r="F817">
        <f t="shared" si="72"/>
        <v>1.8292078791367712E-3</v>
      </c>
      <c r="G817">
        <f t="shared" si="75"/>
        <v>2.6809278601414661E-4</v>
      </c>
      <c r="H817" s="3">
        <f t="shared" si="77"/>
        <v>8.2116966618525211</v>
      </c>
      <c r="S817">
        <f t="shared" si="73"/>
        <v>9.7257273063021377E-4</v>
      </c>
      <c r="T817">
        <f t="shared" si="76"/>
        <v>4.4799097129351133E-4</v>
      </c>
      <c r="U817" s="3">
        <f t="shared" si="74"/>
        <v>7.7086260577316548</v>
      </c>
    </row>
    <row r="818" spans="1:21" x14ac:dyDescent="0.3">
      <c r="A818" s="1">
        <v>41509</v>
      </c>
      <c r="B818">
        <v>1243.8150000000001</v>
      </c>
      <c r="C818">
        <v>6.4889000000000001</v>
      </c>
      <c r="F818">
        <f t="shared" si="72"/>
        <v>-3.4768196003577725E-3</v>
      </c>
      <c r="G818">
        <f t="shared" si="75"/>
        <v>2.418421023369698E-4</v>
      </c>
      <c r="H818" s="3">
        <f t="shared" si="77"/>
        <v>8.2772413536321938</v>
      </c>
      <c r="S818">
        <f t="shared" si="73"/>
        <v>-8.9642552719317956E-3</v>
      </c>
      <c r="T818">
        <f t="shared" si="76"/>
        <v>4.0587105594542107E-4</v>
      </c>
      <c r="U818" s="3">
        <f t="shared" si="74"/>
        <v>7.6114863700179995</v>
      </c>
    </row>
    <row r="819" spans="1:21" x14ac:dyDescent="0.3">
      <c r="A819" s="1">
        <v>41516</v>
      </c>
      <c r="B819">
        <v>1214.3510000000001</v>
      </c>
      <c r="C819">
        <v>6.6192000000000002</v>
      </c>
      <c r="F819">
        <f t="shared" si="72"/>
        <v>1.9881491899746868E-2</v>
      </c>
      <c r="G819">
        <f t="shared" si="75"/>
        <v>2.2135840295835861E-4</v>
      </c>
      <c r="H819" s="3">
        <f t="shared" si="77"/>
        <v>6.6300544522181077</v>
      </c>
      <c r="S819">
        <f t="shared" si="73"/>
        <v>-2.3973491730053753E-2</v>
      </c>
      <c r="T819">
        <f t="shared" si="76"/>
        <v>3.8232856984687203E-4</v>
      </c>
      <c r="U819" s="3">
        <f t="shared" si="74"/>
        <v>6.365998803163416</v>
      </c>
    </row>
    <row r="820" spans="1:21" x14ac:dyDescent="0.3">
      <c r="A820" s="1">
        <v>41523</v>
      </c>
      <c r="B820">
        <v>1249.048</v>
      </c>
      <c r="C820">
        <v>6.6219999999999999</v>
      </c>
      <c r="F820">
        <f t="shared" si="72"/>
        <v>4.2292240004446164E-4</v>
      </c>
      <c r="G820">
        <f t="shared" si="75"/>
        <v>2.4003318959034558E-4</v>
      </c>
      <c r="H820" s="3">
        <f t="shared" si="77"/>
        <v>8.3339881932867144</v>
      </c>
      <c r="S820">
        <f t="shared" si="73"/>
        <v>2.8171883448024172E-2</v>
      </c>
      <c r="T820">
        <f t="shared" si="76"/>
        <v>4.3130084564429886E-4</v>
      </c>
      <c r="U820" s="3">
        <f t="shared" si="74"/>
        <v>5.9085621921112823</v>
      </c>
    </row>
    <row r="821" spans="1:21" x14ac:dyDescent="0.3">
      <c r="A821" s="1">
        <v>41530</v>
      </c>
      <c r="B821">
        <v>1265.9680000000001</v>
      </c>
      <c r="C821">
        <v>6.5580999999999996</v>
      </c>
      <c r="F821">
        <f t="shared" si="72"/>
        <v>-9.6965122674684094E-3</v>
      </c>
      <c r="G821">
        <f t="shared" si="75"/>
        <v>2.1879470322167573E-4</v>
      </c>
      <c r="H821" s="3">
        <f t="shared" si="77"/>
        <v>7.9976480564837695</v>
      </c>
      <c r="S821">
        <f t="shared" si="73"/>
        <v>1.34553857916397E-2</v>
      </c>
      <c r="T821">
        <f t="shared" si="76"/>
        <v>5.0165003450052469E-4</v>
      </c>
      <c r="U821" s="3">
        <f t="shared" si="74"/>
        <v>7.2367040176778463</v>
      </c>
    </row>
    <row r="822" spans="1:21" x14ac:dyDescent="0.3">
      <c r="A822" s="1">
        <v>41537</v>
      </c>
      <c r="B822">
        <v>1285.7829999999999</v>
      </c>
      <c r="C822">
        <v>6.359</v>
      </c>
      <c r="F822">
        <f t="shared" si="72"/>
        <v>-3.0829794572315307E-2</v>
      </c>
      <c r="G822">
        <f t="shared" si="75"/>
        <v>2.1021255954019406E-4</v>
      </c>
      <c r="H822" s="3">
        <f t="shared" si="77"/>
        <v>3.9458906591480787</v>
      </c>
      <c r="S822">
        <f t="shared" si="73"/>
        <v>1.5530824356012985E-2</v>
      </c>
      <c r="T822">
        <f t="shared" si="76"/>
        <v>4.7469919591195314E-4</v>
      </c>
      <c r="U822" s="3">
        <f t="shared" si="74"/>
        <v>7.1447042763172668</v>
      </c>
    </row>
    <row r="823" spans="1:21" x14ac:dyDescent="0.3">
      <c r="A823" s="1">
        <v>41544</v>
      </c>
      <c r="B823">
        <v>1269.4760000000001</v>
      </c>
      <c r="C823">
        <v>6.4314</v>
      </c>
      <c r="F823">
        <f t="shared" si="72"/>
        <v>1.1321111658121118E-2</v>
      </c>
      <c r="G823">
        <f t="shared" si="75"/>
        <v>2.8212142504832735E-4</v>
      </c>
      <c r="H823" s="3">
        <f t="shared" si="77"/>
        <v>7.7188736828641229</v>
      </c>
      <c r="S823">
        <f t="shared" si="73"/>
        <v>-1.2763654394094536E-2</v>
      </c>
      <c r="T823">
        <f t="shared" si="76"/>
        <v>4.6092582556099641E-4</v>
      </c>
      <c r="U823" s="3">
        <f t="shared" si="74"/>
        <v>7.3288307156188646</v>
      </c>
    </row>
    <row r="824" spans="1:21" x14ac:dyDescent="0.3">
      <c r="A824" s="1">
        <v>41551</v>
      </c>
      <c r="B824">
        <v>1251.3900000000001</v>
      </c>
      <c r="C824">
        <v>6.4257999999999997</v>
      </c>
      <c r="F824">
        <f t="shared" si="72"/>
        <v>-8.7110729460849838E-4</v>
      </c>
      <c r="G824">
        <f t="shared" si="75"/>
        <v>2.647135564636619E-4</v>
      </c>
      <c r="H824" s="3">
        <f t="shared" si="77"/>
        <v>8.2339956354547184</v>
      </c>
      <c r="S824">
        <f t="shared" si="73"/>
        <v>-1.4349283402978844E-2</v>
      </c>
      <c r="T824">
        <f t="shared" si="76"/>
        <v>4.3883124117042802E-4</v>
      </c>
      <c r="U824" s="3">
        <f t="shared" si="74"/>
        <v>7.2621903580150757</v>
      </c>
    </row>
    <row r="825" spans="1:21" x14ac:dyDescent="0.3">
      <c r="A825" s="1">
        <v>41558</v>
      </c>
      <c r="B825">
        <v>1266.3879999999999</v>
      </c>
      <c r="C825">
        <v>6.4736000000000002</v>
      </c>
      <c r="F825">
        <f t="shared" si="72"/>
        <v>7.4112313425059194E-3</v>
      </c>
      <c r="G825">
        <f t="shared" si="75"/>
        <v>2.3886337129393044E-4</v>
      </c>
      <c r="H825" s="3">
        <f t="shared" si="77"/>
        <v>8.1096700192228415</v>
      </c>
      <c r="S825">
        <f t="shared" si="73"/>
        <v>1.1913820360506784E-2</v>
      </c>
      <c r="T825">
        <f t="shared" si="76"/>
        <v>4.2666595179149995E-4</v>
      </c>
      <c r="U825" s="3">
        <f t="shared" si="74"/>
        <v>7.4268388056770664</v>
      </c>
    </row>
    <row r="826" spans="1:21" x14ac:dyDescent="0.3">
      <c r="A826" s="1">
        <v>41565</v>
      </c>
      <c r="B826">
        <v>1283.9000000000001</v>
      </c>
      <c r="C826">
        <v>6.4130000000000003</v>
      </c>
      <c r="F826">
        <f t="shared" si="72"/>
        <v>-9.4051878245633522E-3</v>
      </c>
      <c r="G826">
        <f t="shared" si="75"/>
        <v>2.2288757112444682E-4</v>
      </c>
      <c r="H826" s="3">
        <f t="shared" si="77"/>
        <v>8.0119723267675038</v>
      </c>
      <c r="S826">
        <f t="shared" si="73"/>
        <v>1.373356675422059E-2</v>
      </c>
      <c r="T826">
        <f t="shared" si="76"/>
        <v>4.0786779544043977E-4</v>
      </c>
      <c r="U826" s="3">
        <f t="shared" si="74"/>
        <v>7.3421361155640463</v>
      </c>
    </row>
    <row r="827" spans="1:21" x14ac:dyDescent="0.3">
      <c r="A827" s="1">
        <v>41572</v>
      </c>
      <c r="B827">
        <v>1290.634</v>
      </c>
      <c r="C827">
        <v>6.3181000000000003</v>
      </c>
      <c r="F827">
        <f t="shared" si="72"/>
        <v>-1.490865011848503E-2</v>
      </c>
      <c r="G827">
        <f t="shared" si="75"/>
        <v>2.1301934117610007E-4</v>
      </c>
      <c r="H827" s="3">
        <f t="shared" si="77"/>
        <v>7.4107113135908502</v>
      </c>
      <c r="S827">
        <f t="shared" si="73"/>
        <v>5.2312498936632375E-3</v>
      </c>
      <c r="T827">
        <f t="shared" si="76"/>
        <v>3.9891134844035069E-4</v>
      </c>
      <c r="U827" s="3">
        <f t="shared" si="74"/>
        <v>7.7581697032715633</v>
      </c>
    </row>
    <row r="828" spans="1:21" x14ac:dyDescent="0.3">
      <c r="A828" s="1">
        <v>41579</v>
      </c>
      <c r="B828">
        <v>1278.415</v>
      </c>
      <c r="C828">
        <v>6.5357000000000003</v>
      </c>
      <c r="F828">
        <f t="shared" si="72"/>
        <v>3.3860926823237707E-2</v>
      </c>
      <c r="G828">
        <f t="shared" si="75"/>
        <v>2.1733868528705182E-4</v>
      </c>
      <c r="H828" s="3">
        <f t="shared" si="77"/>
        <v>3.158589865173167</v>
      </c>
      <c r="S828">
        <f t="shared" si="73"/>
        <v>-9.5125411307560546E-3</v>
      </c>
      <c r="T828">
        <f t="shared" si="76"/>
        <v>3.6930994499847911E-4</v>
      </c>
      <c r="U828" s="3">
        <f t="shared" si="74"/>
        <v>7.6588539929369261</v>
      </c>
    </row>
    <row r="829" spans="1:21" x14ac:dyDescent="0.3">
      <c r="A829" s="1">
        <v>41586</v>
      </c>
      <c r="B829">
        <v>1281.8620000000001</v>
      </c>
      <c r="C829">
        <v>6.5894000000000004</v>
      </c>
      <c r="F829">
        <f t="shared" si="72"/>
        <v>8.182840456932924E-3</v>
      </c>
      <c r="G829">
        <f t="shared" si="75"/>
        <v>3.0595766998419051E-4</v>
      </c>
      <c r="H829" s="3">
        <f t="shared" si="77"/>
        <v>7.8732136621247566</v>
      </c>
      <c r="S829">
        <f t="shared" si="73"/>
        <v>2.6926790208338602E-3</v>
      </c>
      <c r="T829">
        <f t="shared" si="76"/>
        <v>3.5377423309594414E-4</v>
      </c>
      <c r="U829" s="3">
        <f t="shared" si="74"/>
        <v>7.9263568413784116</v>
      </c>
    </row>
    <row r="830" spans="1:21" x14ac:dyDescent="0.3">
      <c r="A830" s="1">
        <v>41593</v>
      </c>
      <c r="B830">
        <v>1295.9269999999999</v>
      </c>
      <c r="C830">
        <v>6.6294000000000004</v>
      </c>
      <c r="F830">
        <f t="shared" si="72"/>
        <v>6.052005036635986E-3</v>
      </c>
      <c r="G830">
        <f t="shared" si="75"/>
        <v>2.7840768874786234E-4</v>
      </c>
      <c r="H830" s="3">
        <f t="shared" si="77"/>
        <v>8.0548659898176034</v>
      </c>
      <c r="S830">
        <f t="shared" si="73"/>
        <v>1.0912560784512979E-2</v>
      </c>
      <c r="T830">
        <f t="shared" si="76"/>
        <v>3.2955342887462316E-4</v>
      </c>
      <c r="U830" s="3">
        <f t="shared" si="74"/>
        <v>7.6564225168616096</v>
      </c>
    </row>
    <row r="831" spans="1:21" x14ac:dyDescent="0.3">
      <c r="A831" s="1">
        <v>41600</v>
      </c>
      <c r="B831">
        <v>1297.8699999999999</v>
      </c>
      <c r="C831">
        <v>6.5709</v>
      </c>
      <c r="F831">
        <f t="shared" si="72"/>
        <v>-8.8634929489249357E-3</v>
      </c>
      <c r="G831">
        <f t="shared" si="75"/>
        <v>2.5327201884770863E-4</v>
      </c>
      <c r="H831" s="3">
        <f t="shared" si="77"/>
        <v>7.97086018600403</v>
      </c>
      <c r="S831">
        <f t="shared" si="73"/>
        <v>1.498189999783119E-3</v>
      </c>
      <c r="T831">
        <f t="shared" si="76"/>
        <v>3.2515155856134201E-4</v>
      </c>
      <c r="U831" s="3">
        <f t="shared" si="74"/>
        <v>8.0243159901690007</v>
      </c>
    </row>
    <row r="832" spans="1:21" x14ac:dyDescent="0.3">
      <c r="A832" s="1">
        <v>41607</v>
      </c>
      <c r="B832">
        <v>1307.7059999999999</v>
      </c>
      <c r="C832">
        <v>6.5617999999999999</v>
      </c>
      <c r="F832">
        <f t="shared" si="72"/>
        <v>-1.3858538543403795E-3</v>
      </c>
      <c r="G832">
        <f t="shared" si="75"/>
        <v>2.3674918795148588E-4</v>
      </c>
      <c r="H832" s="3">
        <f t="shared" si="77"/>
        <v>8.3403969116708421</v>
      </c>
      <c r="S832">
        <f t="shared" si="73"/>
        <v>7.5499979451602835E-3</v>
      </c>
      <c r="T832">
        <f t="shared" si="76"/>
        <v>3.0541278664498718E-4</v>
      </c>
      <c r="U832" s="3">
        <f t="shared" si="74"/>
        <v>7.9072055560103305</v>
      </c>
    </row>
    <row r="833" spans="1:21" x14ac:dyDescent="0.3">
      <c r="A833" s="1">
        <v>41614</v>
      </c>
      <c r="B833">
        <v>1274.634</v>
      </c>
      <c r="C833">
        <v>6.5022000000000002</v>
      </c>
      <c r="F833">
        <f t="shared" si="72"/>
        <v>-9.1243743869144443E-3</v>
      </c>
      <c r="G833">
        <f t="shared" si="75"/>
        <v>2.1629183824192975E-4</v>
      </c>
      <c r="H833" s="3">
        <f t="shared" si="77"/>
        <v>8.0539658725665326</v>
      </c>
      <c r="S833">
        <f t="shared" si="73"/>
        <v>-2.5615378550508886E-2</v>
      </c>
      <c r="T833">
        <f t="shared" si="76"/>
        <v>2.9680221785411201E-4</v>
      </c>
      <c r="U833" s="3">
        <f t="shared" si="74"/>
        <v>5.9117211401021885</v>
      </c>
    </row>
    <row r="834" spans="1:21" x14ac:dyDescent="0.3">
      <c r="A834" s="1">
        <v>41621</v>
      </c>
      <c r="B834">
        <v>1255.7139999999999</v>
      </c>
      <c r="C834">
        <v>6.5711000000000004</v>
      </c>
      <c r="F834">
        <f t="shared" si="72"/>
        <v>1.0540665008872501E-2</v>
      </c>
      <c r="G834">
        <f t="shared" si="75"/>
        <v>2.0719117582965448E-4</v>
      </c>
      <c r="H834" s="3">
        <f t="shared" si="77"/>
        <v>7.9456217695639069</v>
      </c>
      <c r="S834">
        <f t="shared" si="73"/>
        <v>-1.495474346712858E-2</v>
      </c>
      <c r="T834">
        <f t="shared" si="76"/>
        <v>3.7247430504225418E-4</v>
      </c>
      <c r="U834" s="3">
        <f t="shared" si="74"/>
        <v>7.2949135622389791</v>
      </c>
    </row>
    <row r="835" spans="1:21" x14ac:dyDescent="0.3">
      <c r="A835" s="1">
        <v>41628</v>
      </c>
      <c r="B835">
        <v>1309.923</v>
      </c>
      <c r="C835">
        <v>6.5869</v>
      </c>
      <c r="F835">
        <f t="shared" si="72"/>
        <v>2.401581941632563E-3</v>
      </c>
      <c r="G835">
        <f t="shared" si="75"/>
        <v>2.0237549954796628E-4</v>
      </c>
      <c r="H835" s="3">
        <f t="shared" si="77"/>
        <v>8.4768862008997932</v>
      </c>
      <c r="S835">
        <f t="shared" si="73"/>
        <v>4.2264021749113936E-2</v>
      </c>
      <c r="T835">
        <f t="shared" si="76"/>
        <v>3.7475204633733355E-4</v>
      </c>
      <c r="U835" s="3">
        <f t="shared" si="74"/>
        <v>3.122767559957893</v>
      </c>
    </row>
    <row r="836" spans="1:21" x14ac:dyDescent="0.3">
      <c r="A836" s="1">
        <v>41635</v>
      </c>
      <c r="B836">
        <v>1334.4179999999999</v>
      </c>
      <c r="C836">
        <v>6.5068000000000001</v>
      </c>
      <c r="F836">
        <f t="shared" ref="F836:F899" si="78">LN(C836/C835)</f>
        <v>-1.2235044215211245E-2</v>
      </c>
      <c r="G836">
        <f t="shared" si="75"/>
        <v>1.8876975857745599E-4</v>
      </c>
      <c r="H836" s="3">
        <f t="shared" si="77"/>
        <v>7.7819724904076173</v>
      </c>
      <c r="S836">
        <f t="shared" ref="S836:S899" si="79">LN(B836/B835)</f>
        <v>1.8526884880424893E-2</v>
      </c>
      <c r="T836">
        <f t="shared" si="76"/>
        <v>5.9237305139489245E-4</v>
      </c>
      <c r="U836" s="3">
        <f t="shared" ref="U836:U899" si="80">-LN(T836)-S836*S836/T836</f>
        <v>6.8519325787245862</v>
      </c>
    </row>
    <row r="837" spans="1:21" x14ac:dyDescent="0.3">
      <c r="A837" s="1">
        <v>41642</v>
      </c>
      <c r="B837">
        <v>1325.1210000000001</v>
      </c>
      <c r="C837">
        <v>6.5204000000000004</v>
      </c>
      <c r="F837">
        <f t="shared" si="78"/>
        <v>2.0879398398364283E-3</v>
      </c>
      <c r="G837">
        <f t="shared" ref="G837:G900" si="81">$L$3+$M$3*G836+($N$3)*F836^2</f>
        <v>1.9098984088690592E-4</v>
      </c>
      <c r="H837" s="3">
        <f t="shared" si="77"/>
        <v>8.5404645368222898</v>
      </c>
      <c r="S837">
        <f t="shared" si="79"/>
        <v>-6.9914657165834181E-3</v>
      </c>
      <c r="T837">
        <f t="shared" ref="T837:T900" si="82">$Y$3+$Z$3*T836+($AA$3)*S836^2</f>
        <v>5.7142039840516693E-4</v>
      </c>
      <c r="U837" s="3">
        <f t="shared" si="80"/>
        <v>7.3818431088019443</v>
      </c>
    </row>
    <row r="838" spans="1:21" x14ac:dyDescent="0.3">
      <c r="A838" s="1">
        <v>41649</v>
      </c>
      <c r="B838">
        <v>1329.8430000000001</v>
      </c>
      <c r="C838">
        <v>6.4813000000000001</v>
      </c>
      <c r="F838">
        <f t="shared" si="78"/>
        <v>-6.0146162228200163E-3</v>
      </c>
      <c r="G838">
        <f t="shared" si="81"/>
        <v>1.7940655905216121E-4</v>
      </c>
      <c r="H838" s="3">
        <f t="shared" ref="H838:H901" si="83">-LN(G838)-F838*F838/G838</f>
        <v>8.4242156592300823</v>
      </c>
      <c r="S838">
        <f t="shared" si="79"/>
        <v>3.5571141295914601E-3</v>
      </c>
      <c r="T838">
        <f t="shared" si="82"/>
        <v>5.136105517866092E-4</v>
      </c>
      <c r="U838" s="3">
        <f t="shared" si="80"/>
        <v>7.549409745112567</v>
      </c>
    </row>
    <row r="839" spans="1:21" x14ac:dyDescent="0.3">
      <c r="A839" s="1">
        <v>41656</v>
      </c>
      <c r="B839">
        <v>1350.098</v>
      </c>
      <c r="C839">
        <v>6.4660000000000002</v>
      </c>
      <c r="F839">
        <f t="shared" si="78"/>
        <v>-2.3634282239362809E-3</v>
      </c>
      <c r="G839">
        <f t="shared" si="81"/>
        <v>1.729426306631223E-4</v>
      </c>
      <c r="H839" s="3">
        <f t="shared" si="83"/>
        <v>8.6302521018261267</v>
      </c>
      <c r="S839">
        <f t="shared" si="79"/>
        <v>1.5116292255207974E-2</v>
      </c>
      <c r="T839">
        <f t="shared" si="82"/>
        <v>4.6124709718330071E-4</v>
      </c>
      <c r="U839" s="3">
        <f t="shared" si="80"/>
        <v>7.1861756162085868</v>
      </c>
    </row>
    <row r="840" spans="1:21" x14ac:dyDescent="0.3">
      <c r="A840" s="1">
        <v>41663</v>
      </c>
      <c r="B840">
        <v>1318.528</v>
      </c>
      <c r="C840">
        <v>6.4371999999999998</v>
      </c>
      <c r="F840">
        <f t="shared" si="78"/>
        <v>-4.4640163410386308E-3</v>
      </c>
      <c r="G840">
        <f t="shared" si="81"/>
        <v>1.6488357669883341E-4</v>
      </c>
      <c r="H840" s="3">
        <f t="shared" si="83"/>
        <v>8.5894132771215315</v>
      </c>
      <c r="S840">
        <f t="shared" si="79"/>
        <v>-2.3661219569179437E-2</v>
      </c>
      <c r="T840">
        <f t="shared" si="82"/>
        <v>4.4815091889755925E-4</v>
      </c>
      <c r="U840" s="3">
        <f t="shared" si="80"/>
        <v>6.4611287780273097</v>
      </c>
    </row>
    <row r="841" spans="1:21" x14ac:dyDescent="0.3">
      <c r="A841" s="1">
        <v>41670</v>
      </c>
      <c r="B841">
        <v>1304.454</v>
      </c>
      <c r="C841">
        <v>6.5446</v>
      </c>
      <c r="F841">
        <f t="shared" si="78"/>
        <v>1.6546619176808136E-2</v>
      </c>
      <c r="G841">
        <f t="shared" si="81"/>
        <v>1.5966854115204011E-4</v>
      </c>
      <c r="H841" s="3">
        <f t="shared" si="83"/>
        <v>7.027666927332608</v>
      </c>
      <c r="S841">
        <f t="shared" si="79"/>
        <v>-1.073140041883104E-2</v>
      </c>
      <c r="T841">
        <f t="shared" si="82"/>
        <v>4.8317270136209864E-4</v>
      </c>
      <c r="U841" s="3">
        <f t="shared" si="80"/>
        <v>7.3967890129589922</v>
      </c>
    </row>
    <row r="842" spans="1:21" x14ac:dyDescent="0.3">
      <c r="A842" s="1">
        <v>41677</v>
      </c>
      <c r="B842">
        <v>1313.204</v>
      </c>
      <c r="C842">
        <v>6.4832999999999998</v>
      </c>
      <c r="F842">
        <f t="shared" si="78"/>
        <v>-9.4106421440570444E-3</v>
      </c>
      <c r="G842">
        <f t="shared" si="81"/>
        <v>1.7881691251180509E-4</v>
      </c>
      <c r="H842" s="3">
        <f t="shared" si="83"/>
        <v>8.1338919052412582</v>
      </c>
      <c r="S842">
        <f t="shared" si="79"/>
        <v>6.6853902149731775E-3</v>
      </c>
      <c r="T842">
        <f t="shared" si="82"/>
        <v>4.5046449841726598E-4</v>
      </c>
      <c r="U842" s="3">
        <f t="shared" si="80"/>
        <v>7.6060127211800488</v>
      </c>
    </row>
    <row r="843" spans="1:21" x14ac:dyDescent="0.3">
      <c r="A843" s="1">
        <v>41684</v>
      </c>
      <c r="B843">
        <v>1335.8910000000001</v>
      </c>
      <c r="C843">
        <v>6.4359999999999999</v>
      </c>
      <c r="F843">
        <f t="shared" si="78"/>
        <v>-7.3224108648170536E-3</v>
      </c>
      <c r="G843">
        <f t="shared" si="81"/>
        <v>1.7728841099087415E-4</v>
      </c>
      <c r="H843" s="3">
        <f t="shared" si="83"/>
        <v>8.3353006422710259</v>
      </c>
      <c r="S843">
        <f t="shared" si="79"/>
        <v>1.7128532324541975E-2</v>
      </c>
      <c r="T843">
        <f t="shared" si="82"/>
        <v>4.1393805955631456E-4</v>
      </c>
      <c r="U843" s="3">
        <f t="shared" si="80"/>
        <v>7.0810248353354153</v>
      </c>
    </row>
    <row r="844" spans="1:21" x14ac:dyDescent="0.3">
      <c r="A844" s="1">
        <v>41691</v>
      </c>
      <c r="B844">
        <v>1349.1189999999999</v>
      </c>
      <c r="C844">
        <v>6.5252999999999997</v>
      </c>
      <c r="F844">
        <f t="shared" si="78"/>
        <v>1.3779700033204214E-2</v>
      </c>
      <c r="G844">
        <f t="shared" si="81"/>
        <v>1.728310578417281E-4</v>
      </c>
      <c r="H844" s="3">
        <f t="shared" si="83"/>
        <v>7.5645500853580279</v>
      </c>
      <c r="S844">
        <f t="shared" si="79"/>
        <v>9.8533018667920844E-3</v>
      </c>
      <c r="T844">
        <f t="shared" si="82"/>
        <v>4.1835129455583948E-4</v>
      </c>
      <c r="U844" s="3">
        <f t="shared" si="80"/>
        <v>7.5471172136617719</v>
      </c>
    </row>
    <row r="845" spans="1:21" x14ac:dyDescent="0.3">
      <c r="A845" s="1">
        <v>41698</v>
      </c>
      <c r="B845">
        <v>1369.127</v>
      </c>
      <c r="C845">
        <v>6.4067999999999996</v>
      </c>
      <c r="F845">
        <f t="shared" si="78"/>
        <v>-1.8327002851337183E-2</v>
      </c>
      <c r="G845">
        <f t="shared" si="81"/>
        <v>1.8176432160047317E-4</v>
      </c>
      <c r="H845" s="3">
        <f t="shared" si="83"/>
        <v>6.7649175616594377</v>
      </c>
      <c r="S845">
        <f t="shared" si="79"/>
        <v>1.4721523621192813E-2</v>
      </c>
      <c r="T845">
        <f t="shared" si="82"/>
        <v>3.9486308220312193E-4</v>
      </c>
      <c r="U845" s="3">
        <f t="shared" si="80"/>
        <v>7.2881147564790965</v>
      </c>
    </row>
    <row r="846" spans="1:21" x14ac:dyDescent="0.3">
      <c r="A846" s="1">
        <v>41705</v>
      </c>
      <c r="B846">
        <v>1358.3630000000001</v>
      </c>
      <c r="C846">
        <v>6.3802000000000003</v>
      </c>
      <c r="F846">
        <f t="shared" si="78"/>
        <v>-4.1604814842598767E-3</v>
      </c>
      <c r="G846">
        <f t="shared" si="81"/>
        <v>2.0245370340682398E-4</v>
      </c>
      <c r="H846" s="3">
        <f t="shared" si="83"/>
        <v>8.4195002387712137</v>
      </c>
      <c r="S846">
        <f t="shared" si="79"/>
        <v>-7.8930121706916826E-3</v>
      </c>
      <c r="T846">
        <f t="shared" si="82"/>
        <v>3.9213868256795712E-4</v>
      </c>
      <c r="U846" s="3">
        <f t="shared" si="80"/>
        <v>7.6850235486124445</v>
      </c>
    </row>
    <row r="847" spans="1:21" x14ac:dyDescent="0.3">
      <c r="A847" s="1">
        <v>41712</v>
      </c>
      <c r="B847">
        <v>1326.8230000000001</v>
      </c>
      <c r="C847">
        <v>6.3836000000000004</v>
      </c>
      <c r="F847">
        <f t="shared" si="78"/>
        <v>5.3275671515050685E-4</v>
      </c>
      <c r="G847">
        <f t="shared" si="81"/>
        <v>1.8989605659334695E-4</v>
      </c>
      <c r="H847" s="3">
        <f t="shared" si="83"/>
        <v>8.5675390477606417</v>
      </c>
      <c r="S847">
        <f t="shared" si="79"/>
        <v>-2.3492935395289946E-2</v>
      </c>
      <c r="T847">
        <f t="shared" si="82"/>
        <v>3.6858479410804363E-4</v>
      </c>
      <c r="U847" s="3">
        <f t="shared" si="80"/>
        <v>6.4084420923571228</v>
      </c>
    </row>
    <row r="848" spans="1:21" x14ac:dyDescent="0.3">
      <c r="A848" s="1">
        <v>41719</v>
      </c>
      <c r="B848">
        <v>1351.4280000000001</v>
      </c>
      <c r="C848">
        <v>6.4238999999999997</v>
      </c>
      <c r="F848">
        <f t="shared" si="78"/>
        <v>6.2932083552494408E-3</v>
      </c>
      <c r="G848">
        <f t="shared" si="81"/>
        <v>1.781442047711337E-4</v>
      </c>
      <c r="H848" s="3">
        <f t="shared" si="83"/>
        <v>8.4106002737883685</v>
      </c>
      <c r="S848">
        <f t="shared" si="79"/>
        <v>1.8374448293679461E-2</v>
      </c>
      <c r="T848">
        <f t="shared" si="82"/>
        <v>4.1689159214361676E-4</v>
      </c>
      <c r="U848" s="3">
        <f t="shared" si="80"/>
        <v>6.9728326756622554</v>
      </c>
    </row>
    <row r="849" spans="1:21" x14ac:dyDescent="0.3">
      <c r="A849" s="1">
        <v>41726</v>
      </c>
      <c r="B849">
        <v>1346.481</v>
      </c>
      <c r="C849">
        <v>6.4993999999999996</v>
      </c>
      <c r="F849">
        <f t="shared" si="78"/>
        <v>1.1684455050522831E-2</v>
      </c>
      <c r="G849">
        <f t="shared" si="81"/>
        <v>1.7223464364560841E-4</v>
      </c>
      <c r="H849" s="3">
        <f t="shared" si="83"/>
        <v>7.8739755178989403</v>
      </c>
      <c r="S849">
        <f t="shared" si="79"/>
        <v>-3.667288662702552E-3</v>
      </c>
      <c r="T849">
        <f t="shared" si="82"/>
        <v>4.2687853966737649E-4</v>
      </c>
      <c r="U849" s="3">
        <f t="shared" si="80"/>
        <v>7.7275055723960513</v>
      </c>
    </row>
    <row r="850" spans="1:21" x14ac:dyDescent="0.3">
      <c r="A850" s="1">
        <v>41733</v>
      </c>
      <c r="B850">
        <v>1369.694</v>
      </c>
      <c r="C850">
        <v>6.5523999999999996</v>
      </c>
      <c r="F850">
        <f t="shared" si="78"/>
        <v>8.1215297996726638E-3</v>
      </c>
      <c r="G850">
        <f t="shared" si="81"/>
        <v>1.7636743188240525E-4</v>
      </c>
      <c r="H850" s="3">
        <f t="shared" si="83"/>
        <v>8.2689533801670585</v>
      </c>
      <c r="S850">
        <f t="shared" si="79"/>
        <v>1.7092834715061171E-2</v>
      </c>
      <c r="T850">
        <f t="shared" si="82"/>
        <v>3.9030081151712271E-4</v>
      </c>
      <c r="U850" s="3">
        <f t="shared" si="80"/>
        <v>7.1000291583345509</v>
      </c>
    </row>
    <row r="851" spans="1:21" x14ac:dyDescent="0.3">
      <c r="A851" s="1">
        <v>41740</v>
      </c>
      <c r="B851">
        <v>1344.1220000000001</v>
      </c>
      <c r="C851">
        <v>6.5316999999999998</v>
      </c>
      <c r="F851">
        <f t="shared" si="78"/>
        <v>-3.1641484351866071E-3</v>
      </c>
      <c r="G851">
        <f t="shared" si="81"/>
        <v>1.7322066668724073E-4</v>
      </c>
      <c r="H851" s="3">
        <f t="shared" si="83"/>
        <v>8.603146089100413</v>
      </c>
      <c r="S851">
        <f t="shared" si="79"/>
        <v>-1.8846345436973146E-2</v>
      </c>
      <c r="T851">
        <f t="shared" si="82"/>
        <v>3.9881753674767391E-4</v>
      </c>
      <c r="U851" s="3">
        <f t="shared" si="80"/>
        <v>6.9364119678219041</v>
      </c>
    </row>
    <row r="852" spans="1:21" x14ac:dyDescent="0.3">
      <c r="A852" s="1">
        <v>41747</v>
      </c>
      <c r="B852">
        <v>1341.5650000000001</v>
      </c>
      <c r="C852">
        <v>6.5959000000000003</v>
      </c>
      <c r="F852">
        <f t="shared" si="78"/>
        <v>9.7809975658186728E-3</v>
      </c>
      <c r="G852">
        <f t="shared" si="81"/>
        <v>1.6551664181922796E-4</v>
      </c>
      <c r="H852" s="3">
        <f t="shared" si="83"/>
        <v>8.1284430763522497</v>
      </c>
      <c r="S852">
        <f t="shared" si="79"/>
        <v>-1.9041688570635136E-3</v>
      </c>
      <c r="T852">
        <f t="shared" si="82"/>
        <v>4.1449635053343597E-4</v>
      </c>
      <c r="U852" s="3">
        <f t="shared" si="80"/>
        <v>7.7796987619709528</v>
      </c>
    </row>
    <row r="853" spans="1:21" x14ac:dyDescent="0.3">
      <c r="A853" s="1">
        <v>41754</v>
      </c>
      <c r="B853">
        <v>1360.354</v>
      </c>
      <c r="C853">
        <v>6.5865</v>
      </c>
      <c r="F853">
        <f t="shared" si="78"/>
        <v>-1.4261441912264338E-3</v>
      </c>
      <c r="G853">
        <f t="shared" si="81"/>
        <v>1.6715670385824186E-4</v>
      </c>
      <c r="H853" s="3">
        <f t="shared" si="83"/>
        <v>8.6844112908447375</v>
      </c>
      <c r="S853">
        <f t="shared" si="79"/>
        <v>1.3908117061246061E-2</v>
      </c>
      <c r="T853">
        <f t="shared" si="82"/>
        <v>3.788002409345799E-4</v>
      </c>
      <c r="U853" s="3">
        <f t="shared" si="80"/>
        <v>7.3678479250322146</v>
      </c>
    </row>
    <row r="854" spans="1:21" x14ac:dyDescent="0.3">
      <c r="A854" s="1">
        <v>41761</v>
      </c>
      <c r="B854">
        <v>1360.193</v>
      </c>
      <c r="C854">
        <v>6.5053999999999998</v>
      </c>
      <c r="F854">
        <f t="shared" si="78"/>
        <v>-1.238949845313447E-2</v>
      </c>
      <c r="G854">
        <f t="shared" si="81"/>
        <v>1.5986422470515822E-4</v>
      </c>
      <c r="H854" s="3">
        <f t="shared" si="83"/>
        <v>7.7809979379810184</v>
      </c>
      <c r="S854">
        <f t="shared" si="79"/>
        <v>-1.1835855082673169E-4</v>
      </c>
      <c r="T854">
        <f t="shared" si="82"/>
        <v>3.7576361313085944E-4</v>
      </c>
      <c r="U854" s="3">
        <f t="shared" si="80"/>
        <v>7.8865130200209705</v>
      </c>
    </row>
    <row r="855" spans="1:21" x14ac:dyDescent="0.3">
      <c r="A855" s="1">
        <v>41768</v>
      </c>
      <c r="B855">
        <v>1354.336</v>
      </c>
      <c r="C855">
        <v>6.5720999999999998</v>
      </c>
      <c r="F855">
        <f t="shared" si="78"/>
        <v>1.0200814892816008E-2</v>
      </c>
      <c r="G855">
        <f t="shared" si="81"/>
        <v>1.6789830129771864E-4</v>
      </c>
      <c r="H855" s="3">
        <f t="shared" si="83"/>
        <v>8.0723922705092619</v>
      </c>
      <c r="S855">
        <f t="shared" si="79"/>
        <v>-4.3153041201707768E-3</v>
      </c>
      <c r="T855">
        <f t="shared" si="82"/>
        <v>3.4656930356029113E-4</v>
      </c>
      <c r="U855" s="3">
        <f t="shared" si="80"/>
        <v>7.9136957841724174</v>
      </c>
    </row>
    <row r="856" spans="1:21" x14ac:dyDescent="0.3">
      <c r="A856" s="1">
        <v>41775</v>
      </c>
      <c r="B856">
        <v>1382.1410000000001</v>
      </c>
      <c r="C856">
        <v>6.5651999999999999</v>
      </c>
      <c r="F856">
        <f t="shared" si="78"/>
        <v>-1.0504442517829291E-3</v>
      </c>
      <c r="G856">
        <f t="shared" si="81"/>
        <v>1.698606762863744E-4</v>
      </c>
      <c r="H856" s="3">
        <f t="shared" si="83"/>
        <v>8.6740359011989927</v>
      </c>
      <c r="S856">
        <f t="shared" si="79"/>
        <v>2.032244886640508E-2</v>
      </c>
      <c r="T856">
        <f t="shared" si="82"/>
        <v>3.2522079402260443E-4</v>
      </c>
      <c r="U856" s="3">
        <f t="shared" si="80"/>
        <v>6.761093812831346</v>
      </c>
    </row>
    <row r="857" spans="1:21" x14ac:dyDescent="0.3">
      <c r="A857" s="1">
        <v>41782</v>
      </c>
      <c r="B857">
        <v>1392.2809999999999</v>
      </c>
      <c r="C857">
        <v>6.6422999999999996</v>
      </c>
      <c r="F857">
        <f t="shared" si="78"/>
        <v>1.1675317177245625E-2</v>
      </c>
      <c r="G857">
        <f t="shared" si="81"/>
        <v>1.6197140638863627E-4</v>
      </c>
      <c r="H857" s="3">
        <f t="shared" si="83"/>
        <v>7.8865037346701321</v>
      </c>
      <c r="S857">
        <f t="shared" si="79"/>
        <v>7.3096631653751121E-3</v>
      </c>
      <c r="T857">
        <f t="shared" si="82"/>
        <v>3.6218443740983197E-4</v>
      </c>
      <c r="U857" s="3">
        <f t="shared" si="80"/>
        <v>7.775832210929507</v>
      </c>
    </row>
    <row r="858" spans="1:21" x14ac:dyDescent="0.3">
      <c r="A858" s="1">
        <v>41789</v>
      </c>
      <c r="B858">
        <v>1402.0820000000001</v>
      </c>
      <c r="C858">
        <v>6.6875</v>
      </c>
      <c r="F858">
        <f t="shared" si="78"/>
        <v>6.7818231692358668E-3</v>
      </c>
      <c r="G858">
        <f t="shared" si="81"/>
        <v>1.6802450456924312E-4</v>
      </c>
      <c r="H858" s="3">
        <f t="shared" si="83"/>
        <v>8.4176720507173606</v>
      </c>
      <c r="S858">
        <f t="shared" si="79"/>
        <v>7.0148654207604607E-3</v>
      </c>
      <c r="T858">
        <f t="shared" si="82"/>
        <v>3.4281993398896875E-4</v>
      </c>
      <c r="U858" s="3">
        <f t="shared" si="80"/>
        <v>7.8347653287723604</v>
      </c>
    </row>
    <row r="859" spans="1:21" x14ac:dyDescent="0.3">
      <c r="A859" s="1">
        <v>41796</v>
      </c>
      <c r="B859">
        <v>1391.1980000000001</v>
      </c>
      <c r="C859">
        <v>6.6279000000000003</v>
      </c>
      <c r="F859">
        <f t="shared" si="78"/>
        <v>-8.9521002791697613E-3</v>
      </c>
      <c r="G859">
        <f t="shared" si="81"/>
        <v>1.6461609476062485E-4</v>
      </c>
      <c r="H859" s="3">
        <f t="shared" si="83"/>
        <v>8.2250642140390813</v>
      </c>
      <c r="S859">
        <f t="shared" si="79"/>
        <v>-7.7930283274320758E-3</v>
      </c>
      <c r="T859">
        <f t="shared" si="82"/>
        <v>3.2637228042403866E-4</v>
      </c>
      <c r="U859" s="3">
        <f t="shared" si="80"/>
        <v>7.8413920579981164</v>
      </c>
    </row>
    <row r="860" spans="1:21" x14ac:dyDescent="0.3">
      <c r="A860" s="1">
        <v>41803</v>
      </c>
      <c r="B860">
        <v>1390.1469999999999</v>
      </c>
      <c r="C860">
        <v>6.6448</v>
      </c>
      <c r="F860">
        <f t="shared" si="78"/>
        <v>2.5465819513967826E-3</v>
      </c>
      <c r="G860">
        <f t="shared" si="81"/>
        <v>1.6499645954464584E-4</v>
      </c>
      <c r="H860" s="3">
        <f t="shared" si="83"/>
        <v>8.6702821852930292</v>
      </c>
      <c r="S860">
        <f t="shared" si="79"/>
        <v>-7.5574950250618825E-4</v>
      </c>
      <c r="T860">
        <f t="shared" si="82"/>
        <v>3.1448837441812918E-4</v>
      </c>
      <c r="U860" s="3">
        <f t="shared" si="80"/>
        <v>8.062747300178108</v>
      </c>
    </row>
    <row r="861" spans="1:21" x14ac:dyDescent="0.3">
      <c r="A861" s="1">
        <v>41810</v>
      </c>
      <c r="B861">
        <v>1386.037</v>
      </c>
      <c r="C861">
        <v>6.7088000000000001</v>
      </c>
      <c r="F861">
        <f t="shared" si="78"/>
        <v>9.5855035400090154E-3</v>
      </c>
      <c r="G861">
        <f t="shared" si="81"/>
        <v>1.5852221155705066E-4</v>
      </c>
      <c r="H861" s="3">
        <f t="shared" si="83"/>
        <v>8.1700006715172595</v>
      </c>
      <c r="S861">
        <f t="shared" si="79"/>
        <v>-2.9609010084883812E-3</v>
      </c>
      <c r="T861">
        <f t="shared" si="82"/>
        <v>2.964457967365429E-4</v>
      </c>
      <c r="U861" s="3">
        <f t="shared" si="80"/>
        <v>8.0940726833954724</v>
      </c>
    </row>
    <row r="862" spans="1:21" x14ac:dyDescent="0.3">
      <c r="A862" s="1">
        <v>41817</v>
      </c>
      <c r="B862">
        <v>1379.0239999999999</v>
      </c>
      <c r="C862">
        <v>6.7309000000000001</v>
      </c>
      <c r="F862">
        <f t="shared" si="78"/>
        <v>3.2887668503671108E-3</v>
      </c>
      <c r="G862">
        <f t="shared" si="81"/>
        <v>1.6113572044285928E-4</v>
      </c>
      <c r="H862" s="3">
        <f t="shared" si="83"/>
        <v>8.666140102048173</v>
      </c>
      <c r="S862">
        <f t="shared" si="79"/>
        <v>-5.0725933624883972E-3</v>
      </c>
      <c r="T862">
        <f t="shared" si="82"/>
        <v>2.827958343842458E-4</v>
      </c>
      <c r="U862" s="3">
        <f t="shared" si="80"/>
        <v>8.0797967314440964</v>
      </c>
    </row>
    <row r="863" spans="1:21" x14ac:dyDescent="0.3">
      <c r="A863" s="1">
        <v>41824</v>
      </c>
      <c r="B863">
        <v>1399.941</v>
      </c>
      <c r="C863">
        <v>6.8437000000000001</v>
      </c>
      <c r="F863">
        <f t="shared" si="78"/>
        <v>1.6619656769284397E-2</v>
      </c>
      <c r="G863">
        <f t="shared" si="81"/>
        <v>1.5579005603383168E-4</v>
      </c>
      <c r="H863" s="3">
        <f t="shared" si="83"/>
        <v>6.9940190848614776</v>
      </c>
      <c r="S863">
        <f t="shared" si="79"/>
        <v>1.5054090300435471E-2</v>
      </c>
      <c r="T863">
        <f t="shared" si="82"/>
        <v>2.7395527301188869E-4</v>
      </c>
      <c r="U863" s="3">
        <f t="shared" si="80"/>
        <v>7.3753098095888614</v>
      </c>
    </row>
    <row r="864" spans="1:21" x14ac:dyDescent="0.3">
      <c r="A864" s="1">
        <v>41831</v>
      </c>
      <c r="B864">
        <v>1362.345</v>
      </c>
      <c r="C864">
        <v>6.7888999999999999</v>
      </c>
      <c r="F864">
        <f t="shared" si="78"/>
        <v>-8.0395955528107521E-3</v>
      </c>
      <c r="G864">
        <f t="shared" si="81"/>
        <v>1.7589461400729464E-4</v>
      </c>
      <c r="H864" s="3">
        <f t="shared" si="83"/>
        <v>8.2781606268525039</v>
      </c>
      <c r="S864">
        <f t="shared" si="79"/>
        <v>-2.7222613259989308E-2</v>
      </c>
      <c r="T864">
        <f t="shared" si="82"/>
        <v>2.9445084923807464E-4</v>
      </c>
      <c r="U864" s="3">
        <f t="shared" si="80"/>
        <v>5.6136094158628449</v>
      </c>
    </row>
    <row r="865" spans="1:21" x14ac:dyDescent="0.3">
      <c r="A865" s="1">
        <v>41838</v>
      </c>
      <c r="B865">
        <v>1387.3679999999999</v>
      </c>
      <c r="C865">
        <v>6.8372999999999999</v>
      </c>
      <c r="F865">
        <f t="shared" si="78"/>
        <v>7.1039913620562466E-3</v>
      </c>
      <c r="G865">
        <f t="shared" si="81"/>
        <v>1.7271528350013923E-4</v>
      </c>
      <c r="H865" s="3">
        <f t="shared" si="83"/>
        <v>8.3716702050039515</v>
      </c>
      <c r="S865">
        <f t="shared" si="79"/>
        <v>1.8200947361637781E-2</v>
      </c>
      <c r="T865">
        <f t="shared" si="82"/>
        <v>3.8227358912785547E-4</v>
      </c>
      <c r="U865" s="3">
        <f t="shared" si="80"/>
        <v>7.0027839638865936</v>
      </c>
    </row>
    <row r="866" spans="1:21" x14ac:dyDescent="0.3">
      <c r="A866" s="1">
        <v>41845</v>
      </c>
      <c r="B866">
        <v>1404.124</v>
      </c>
      <c r="C866">
        <v>6.8178999999999998</v>
      </c>
      <c r="F866">
        <f t="shared" si="78"/>
        <v>-2.8414103128974765E-3</v>
      </c>
      <c r="G866">
        <f t="shared" si="81"/>
        <v>1.6883217844060767E-4</v>
      </c>
      <c r="H866" s="3">
        <f t="shared" si="83"/>
        <v>8.6387850210862123</v>
      </c>
      <c r="S866">
        <f t="shared" si="79"/>
        <v>1.2005193814354036E-2</v>
      </c>
      <c r="T866">
        <f t="shared" si="82"/>
        <v>3.9764114862912681E-4</v>
      </c>
      <c r="U866" s="3">
        <f t="shared" si="80"/>
        <v>7.4675114907865279</v>
      </c>
    </row>
    <row r="867" spans="1:21" x14ac:dyDescent="0.3">
      <c r="A867" s="1">
        <v>41852</v>
      </c>
      <c r="B867">
        <v>1361.443</v>
      </c>
      <c r="C867">
        <v>6.8571999999999997</v>
      </c>
      <c r="F867">
        <f t="shared" si="78"/>
        <v>5.7476886008281537E-3</v>
      </c>
      <c r="G867">
        <f t="shared" si="81"/>
        <v>1.6177918345366824E-4</v>
      </c>
      <c r="H867" s="3">
        <f t="shared" si="83"/>
        <v>8.5250744162295646</v>
      </c>
      <c r="S867">
        <f t="shared" si="79"/>
        <v>-3.0868454126171879E-2</v>
      </c>
      <c r="T867">
        <f t="shared" si="82"/>
        <v>3.8439066562990414E-4</v>
      </c>
      <c r="U867" s="3">
        <f t="shared" si="80"/>
        <v>5.3849630293711988</v>
      </c>
    </row>
    <row r="868" spans="1:21" x14ac:dyDescent="0.3">
      <c r="A868" s="1">
        <v>41859</v>
      </c>
      <c r="B868">
        <v>1331.5630000000001</v>
      </c>
      <c r="C868">
        <v>6.9016000000000002</v>
      </c>
      <c r="F868">
        <f t="shared" si="78"/>
        <v>6.4540736290430202E-3</v>
      </c>
      <c r="G868">
        <f t="shared" si="81"/>
        <v>1.583580722743624E-4</v>
      </c>
      <c r="H868" s="3">
        <f t="shared" si="83"/>
        <v>8.4876082783918196</v>
      </c>
      <c r="S868">
        <f t="shared" si="79"/>
        <v>-2.2191726455132624E-2</v>
      </c>
      <c r="T868">
        <f t="shared" si="82"/>
        <v>4.8520061459839505E-4</v>
      </c>
      <c r="U868" s="3">
        <f t="shared" si="80"/>
        <v>6.615960275685099</v>
      </c>
    </row>
    <row r="869" spans="1:21" x14ac:dyDescent="0.3">
      <c r="A869" s="1">
        <v>41866</v>
      </c>
      <c r="B869">
        <v>1352.9760000000001</v>
      </c>
      <c r="C869">
        <v>6.8362999999999996</v>
      </c>
      <c r="F869">
        <f t="shared" si="78"/>
        <v>-9.5066191767712582E-3</v>
      </c>
      <c r="G869">
        <f t="shared" si="81"/>
        <v>1.5637733910873959E-4</v>
      </c>
      <c r="H869" s="3">
        <f t="shared" si="83"/>
        <v>8.1853044578421059</v>
      </c>
      <c r="S869">
        <f t="shared" si="79"/>
        <v>1.595317046138987E-2</v>
      </c>
      <c r="T869">
        <f t="shared" si="82"/>
        <v>5.0422257465655479E-4</v>
      </c>
      <c r="U869" s="3">
        <f t="shared" si="80"/>
        <v>7.0877481194020362</v>
      </c>
    </row>
    <row r="870" spans="1:21" x14ac:dyDescent="0.3">
      <c r="A870" s="1">
        <v>41873</v>
      </c>
      <c r="B870">
        <v>1382.7170000000001</v>
      </c>
      <c r="C870">
        <v>6.9118000000000004</v>
      </c>
      <c r="F870">
        <f t="shared" si="78"/>
        <v>1.0983446294477939E-2</v>
      </c>
      <c r="G870">
        <f t="shared" si="81"/>
        <v>1.5925758341498179E-4</v>
      </c>
      <c r="H870" s="3">
        <f t="shared" si="83"/>
        <v>7.9874972329062315</v>
      </c>
      <c r="S870">
        <f t="shared" si="79"/>
        <v>2.1743793450296745E-2</v>
      </c>
      <c r="T870">
        <f t="shared" si="82"/>
        <v>4.8694917883032227E-4</v>
      </c>
      <c r="U870" s="3">
        <f t="shared" si="80"/>
        <v>6.6564228753741617</v>
      </c>
    </row>
    <row r="871" spans="1:21" x14ac:dyDescent="0.3">
      <c r="A871" s="1">
        <v>41880</v>
      </c>
      <c r="B871">
        <v>1388.885</v>
      </c>
      <c r="C871">
        <v>6.9896000000000003</v>
      </c>
      <c r="F871">
        <f t="shared" si="78"/>
        <v>1.1193234103809018E-2</v>
      </c>
      <c r="G871">
        <f t="shared" si="81"/>
        <v>1.643799989337527E-4</v>
      </c>
      <c r="H871" s="3">
        <f t="shared" si="83"/>
        <v>7.9511415790184241</v>
      </c>
      <c r="S871">
        <f t="shared" si="79"/>
        <v>4.4508628456965639E-3</v>
      </c>
      <c r="T871">
        <f t="shared" si="82"/>
        <v>5.0293778517226549E-4</v>
      </c>
      <c r="U871" s="3">
        <f t="shared" si="80"/>
        <v>7.5556551553180054</v>
      </c>
    </row>
    <row r="872" spans="1:21" x14ac:dyDescent="0.3">
      <c r="A872" s="1">
        <v>41887</v>
      </c>
      <c r="B872">
        <v>1388.385</v>
      </c>
      <c r="C872">
        <v>7.0965999999999996</v>
      </c>
      <c r="F872">
        <f t="shared" si="78"/>
        <v>1.5192466109677243E-2</v>
      </c>
      <c r="G872">
        <f t="shared" si="81"/>
        <v>1.6896259882141274E-4</v>
      </c>
      <c r="H872" s="3">
        <f t="shared" si="83"/>
        <v>7.3197851390027937</v>
      </c>
      <c r="S872">
        <f t="shared" si="79"/>
        <v>-3.6006582392203175E-4</v>
      </c>
      <c r="T872">
        <f t="shared" si="82"/>
        <v>4.5349152441432331E-4</v>
      </c>
      <c r="U872" s="3">
        <f t="shared" si="80"/>
        <v>7.6982480907117541</v>
      </c>
    </row>
    <row r="873" spans="1:21" x14ac:dyDescent="0.3">
      <c r="A873" s="1">
        <v>41894</v>
      </c>
      <c r="B873">
        <v>1388.587</v>
      </c>
      <c r="C873">
        <v>7.1246999999999998</v>
      </c>
      <c r="F873">
        <f t="shared" si="78"/>
        <v>3.9518238936795576E-3</v>
      </c>
      <c r="G873">
        <f t="shared" si="81"/>
        <v>1.8239631115521816E-4</v>
      </c>
      <c r="H873" s="3">
        <f t="shared" si="83"/>
        <v>8.5237079373070852</v>
      </c>
      <c r="S873">
        <f t="shared" si="79"/>
        <v>1.4548220173365555E-4</v>
      </c>
      <c r="T873">
        <f t="shared" si="82"/>
        <v>4.102647435200465E-4</v>
      </c>
      <c r="U873" s="3">
        <f t="shared" si="80"/>
        <v>7.7986563019354556</v>
      </c>
    </row>
    <row r="874" spans="1:21" x14ac:dyDescent="0.3">
      <c r="A874" s="1">
        <v>41901</v>
      </c>
      <c r="B874">
        <v>1421.482</v>
      </c>
      <c r="C874">
        <v>7.1512000000000002</v>
      </c>
      <c r="F874">
        <f t="shared" si="78"/>
        <v>3.712554786401093E-3</v>
      </c>
      <c r="G874">
        <f t="shared" si="81"/>
        <v>1.7347405547389893E-4</v>
      </c>
      <c r="H874" s="3">
        <f t="shared" si="83"/>
        <v>8.5800293392651472</v>
      </c>
      <c r="S874">
        <f t="shared" si="79"/>
        <v>2.3413306002550011E-2</v>
      </c>
      <c r="T874">
        <f t="shared" si="82"/>
        <v>3.7483573420354373E-4</v>
      </c>
      <c r="U874" s="3">
        <f t="shared" si="80"/>
        <v>6.4265609890145647</v>
      </c>
    </row>
    <row r="875" spans="1:21" x14ac:dyDescent="0.3">
      <c r="A875" s="1">
        <v>41908</v>
      </c>
      <c r="B875">
        <v>1396.1980000000001</v>
      </c>
      <c r="C875">
        <v>7.2666000000000004</v>
      </c>
      <c r="F875">
        <f t="shared" si="78"/>
        <v>1.6008331981416928E-2</v>
      </c>
      <c r="G875">
        <f t="shared" si="81"/>
        <v>1.6606941822228682E-4</v>
      </c>
      <c r="H875" s="3">
        <f t="shared" si="83"/>
        <v>7.1599747262278406</v>
      </c>
      <c r="S875">
        <f t="shared" si="79"/>
        <v>-1.7947161254872578E-2</v>
      </c>
      <c r="T875">
        <f t="shared" si="82"/>
        <v>4.2149702324124298E-4</v>
      </c>
      <c r="U875" s="3">
        <f t="shared" si="80"/>
        <v>7.0075154658706111</v>
      </c>
    </row>
    <row r="876" spans="1:21" x14ac:dyDescent="0.3">
      <c r="A876" s="1">
        <v>41915</v>
      </c>
      <c r="B876">
        <v>1369.5160000000001</v>
      </c>
      <c r="C876">
        <v>7.2748999999999997</v>
      </c>
      <c r="F876">
        <f t="shared" si="78"/>
        <v>1.1415604856928202E-3</v>
      </c>
      <c r="G876">
        <f t="shared" si="81"/>
        <v>1.8239415415969838E-4</v>
      </c>
      <c r="H876" s="3">
        <f t="shared" si="83"/>
        <v>8.6021957819930588</v>
      </c>
      <c r="S876">
        <f t="shared" si="79"/>
        <v>-1.9295435344835639E-2</v>
      </c>
      <c r="T876">
        <f t="shared" si="82"/>
        <v>4.2850871630165457E-4</v>
      </c>
      <c r="U876" s="3">
        <f t="shared" si="80"/>
        <v>6.8863400810253159</v>
      </c>
    </row>
    <row r="877" spans="1:21" x14ac:dyDescent="0.3">
      <c r="A877" s="1">
        <v>41922</v>
      </c>
      <c r="B877">
        <v>1302.3440000000001</v>
      </c>
      <c r="C877">
        <v>7.2302999999999997</v>
      </c>
      <c r="F877">
        <f t="shared" si="78"/>
        <v>-6.1495381728517862E-3</v>
      </c>
      <c r="G877">
        <f t="shared" si="81"/>
        <v>1.721541867890556E-4</v>
      </c>
      <c r="H877" s="3">
        <f t="shared" si="83"/>
        <v>8.4474517351700555</v>
      </c>
      <c r="S877">
        <f t="shared" si="79"/>
        <v>-5.0291674950048999E-2</v>
      </c>
      <c r="T877">
        <f t="shared" si="82"/>
        <v>4.4118626882920704E-4</v>
      </c>
      <c r="U877" s="3">
        <f t="shared" si="80"/>
        <v>1.9931982257684222</v>
      </c>
    </row>
    <row r="878" spans="1:21" x14ac:dyDescent="0.3">
      <c r="A878" s="1">
        <v>41929</v>
      </c>
      <c r="B878">
        <v>1310.4570000000001</v>
      </c>
      <c r="C878">
        <v>7.1768000000000001</v>
      </c>
      <c r="F878">
        <f t="shared" si="78"/>
        <v>-7.426927822827261E-3</v>
      </c>
      <c r="G878">
        <f t="shared" si="81"/>
        <v>1.6721224394869837E-4</v>
      </c>
      <c r="H878" s="3">
        <f t="shared" si="83"/>
        <v>8.3663709254674608</v>
      </c>
      <c r="S878">
        <f t="shared" si="79"/>
        <v>6.2102135404278865E-3</v>
      </c>
      <c r="T878">
        <f t="shared" si="82"/>
        <v>7.493897514290075E-4</v>
      </c>
      <c r="U878" s="3">
        <f t="shared" si="80"/>
        <v>7.1447871364949167</v>
      </c>
    </row>
    <row r="879" spans="1:21" x14ac:dyDescent="0.3">
      <c r="A879" s="1">
        <v>41936</v>
      </c>
      <c r="B879">
        <v>1358.5730000000001</v>
      </c>
      <c r="C879">
        <v>7.2503000000000002</v>
      </c>
      <c r="F879">
        <f t="shared" si="78"/>
        <v>1.0189246057891399E-2</v>
      </c>
      <c r="G879">
        <f t="shared" si="81"/>
        <v>1.6480145568536741E-4</v>
      </c>
      <c r="H879" s="3">
        <f t="shared" si="83"/>
        <v>8.0807944825862901</v>
      </c>
      <c r="S879">
        <f t="shared" si="79"/>
        <v>3.6058952839350317E-2</v>
      </c>
      <c r="T879">
        <f t="shared" si="82"/>
        <v>6.5798988991022027E-4</v>
      </c>
      <c r="U879" s="3">
        <f t="shared" si="80"/>
        <v>5.3502297175762923</v>
      </c>
    </row>
    <row r="880" spans="1:21" x14ac:dyDescent="0.3">
      <c r="A880" s="1">
        <v>41943</v>
      </c>
      <c r="B880">
        <v>1412.8440000000001</v>
      </c>
      <c r="C880">
        <v>7.3916000000000004</v>
      </c>
      <c r="F880">
        <f t="shared" si="78"/>
        <v>1.9301373000305315E-2</v>
      </c>
      <c r="G880">
        <f t="shared" si="81"/>
        <v>1.6732747688881988E-4</v>
      </c>
      <c r="H880" s="3">
        <f t="shared" si="83"/>
        <v>6.4691272162833258</v>
      </c>
      <c r="S880">
        <f t="shared" si="79"/>
        <v>3.9169810031960475E-2</v>
      </c>
      <c r="T880">
        <f t="shared" si="82"/>
        <v>7.5731495872250019E-4</v>
      </c>
      <c r="U880" s="3">
        <f t="shared" si="80"/>
        <v>5.1597921870165511</v>
      </c>
    </row>
    <row r="881" spans="1:21" x14ac:dyDescent="0.3">
      <c r="A881" s="1">
        <v>41950</v>
      </c>
      <c r="B881">
        <v>1410.883</v>
      </c>
      <c r="C881">
        <v>7.3992000000000004</v>
      </c>
      <c r="F881">
        <f t="shared" si="78"/>
        <v>1.027665936779869E-3</v>
      </c>
      <c r="G881">
        <f t="shared" si="81"/>
        <v>1.9412202235706338E-4</v>
      </c>
      <c r="H881" s="3">
        <f t="shared" si="83"/>
        <v>8.5415832369005802</v>
      </c>
      <c r="S881">
        <f t="shared" si="79"/>
        <v>-1.3889446927823905E-3</v>
      </c>
      <c r="T881">
        <f t="shared" si="82"/>
        <v>8.7100105588311025E-4</v>
      </c>
      <c r="U881" s="3">
        <f t="shared" si="80"/>
        <v>7.0436524836336787</v>
      </c>
    </row>
    <row r="882" spans="1:21" x14ac:dyDescent="0.3">
      <c r="A882" s="1">
        <v>41957</v>
      </c>
      <c r="B882">
        <v>1415.6010000000001</v>
      </c>
      <c r="C882">
        <v>7.3825000000000003</v>
      </c>
      <c r="F882">
        <f t="shared" si="78"/>
        <v>-2.259551621972528E-3</v>
      </c>
      <c r="G882">
        <f t="shared" si="81"/>
        <v>1.8164249076274628E-4</v>
      </c>
      <c r="H882" s="3">
        <f t="shared" si="83"/>
        <v>8.5853623241627925</v>
      </c>
      <c r="S882">
        <f t="shared" si="79"/>
        <v>3.3384263854862989E-3</v>
      </c>
      <c r="T882">
        <f t="shared" si="82"/>
        <v>7.5256263147153036E-4</v>
      </c>
      <c r="U882" s="3">
        <f t="shared" si="80"/>
        <v>7.1772168144248836</v>
      </c>
    </row>
    <row r="883" spans="1:21" x14ac:dyDescent="0.3">
      <c r="A883" s="1">
        <v>41964</v>
      </c>
      <c r="B883">
        <v>1447.5260000000001</v>
      </c>
      <c r="C883">
        <v>7.4622000000000002</v>
      </c>
      <c r="F883">
        <f t="shared" si="78"/>
        <v>1.0737942269672564E-2</v>
      </c>
      <c r="G883">
        <f t="shared" si="81"/>
        <v>1.7189475872139565E-4</v>
      </c>
      <c r="H883" s="3">
        <f t="shared" si="83"/>
        <v>7.997849079151786</v>
      </c>
      <c r="S883">
        <f t="shared" si="79"/>
        <v>2.2301716403989629E-2</v>
      </c>
      <c r="T883">
        <f t="shared" si="82"/>
        <v>6.56803088207199E-4</v>
      </c>
      <c r="U883" s="3">
        <f t="shared" si="80"/>
        <v>6.57087261948553</v>
      </c>
    </row>
    <row r="884" spans="1:21" x14ac:dyDescent="0.3">
      <c r="A884" s="1">
        <v>41971</v>
      </c>
      <c r="B884">
        <v>1461.338</v>
      </c>
      <c r="C884">
        <v>7.4564000000000004</v>
      </c>
      <c r="F884">
        <f t="shared" si="78"/>
        <v>-7.7755289265980354E-4</v>
      </c>
      <c r="G884">
        <f t="shared" si="81"/>
        <v>1.741374087716811E-4</v>
      </c>
      <c r="H884" s="3">
        <f t="shared" si="83"/>
        <v>8.6521939600445457</v>
      </c>
      <c r="S884">
        <f t="shared" si="79"/>
        <v>9.4965620960100177E-3</v>
      </c>
      <c r="T884">
        <f t="shared" si="82"/>
        <v>6.4548555936259997E-4</v>
      </c>
      <c r="U884" s="3">
        <f t="shared" si="80"/>
        <v>7.205791670786426</v>
      </c>
    </row>
    <row r="885" spans="1:21" x14ac:dyDescent="0.3">
      <c r="A885" s="1">
        <v>41978</v>
      </c>
      <c r="B885">
        <v>1474.6990000000001</v>
      </c>
      <c r="C885">
        <v>7.5555000000000003</v>
      </c>
      <c r="F885">
        <f t="shared" si="78"/>
        <v>1.3203050858724349E-2</v>
      </c>
      <c r="G885">
        <f t="shared" si="81"/>
        <v>1.6539380942538068E-4</v>
      </c>
      <c r="H885" s="3">
        <f t="shared" si="83"/>
        <v>7.6532085517716624</v>
      </c>
      <c r="S885">
        <f t="shared" si="79"/>
        <v>9.1014467673444441E-3</v>
      </c>
      <c r="T885">
        <f t="shared" si="82"/>
        <v>5.799922992146358E-4</v>
      </c>
      <c r="U885" s="3">
        <f t="shared" si="80"/>
        <v>7.3096725711948061</v>
      </c>
    </row>
    <row r="886" spans="1:21" x14ac:dyDescent="0.3">
      <c r="A886" s="1">
        <v>41985</v>
      </c>
      <c r="B886">
        <v>1425.8589999999999</v>
      </c>
      <c r="C886">
        <v>7.5429000000000004</v>
      </c>
      <c r="F886">
        <f t="shared" si="78"/>
        <v>-1.6690514127350048E-3</v>
      </c>
      <c r="G886">
        <f t="shared" si="81"/>
        <v>1.7430002406860383E-4</v>
      </c>
      <c r="H886" s="3">
        <f t="shared" si="83"/>
        <v>8.6387500678463258</v>
      </c>
      <c r="S886">
        <f t="shared" si="79"/>
        <v>-3.3679462047517324E-2</v>
      </c>
      <c r="T886">
        <f t="shared" si="82"/>
        <v>5.2532158516023269E-4</v>
      </c>
      <c r="U886" s="3">
        <f t="shared" si="80"/>
        <v>5.3922394108487799</v>
      </c>
    </row>
    <row r="887" spans="1:21" x14ac:dyDescent="0.3">
      <c r="A887" s="1">
        <v>41992</v>
      </c>
      <c r="B887">
        <v>1452.356</v>
      </c>
      <c r="C887">
        <v>7.7392000000000003</v>
      </c>
      <c r="F887">
        <f t="shared" si="78"/>
        <v>2.5691599627638763E-2</v>
      </c>
      <c r="G887">
        <f t="shared" si="81"/>
        <v>1.6572654340673291E-4</v>
      </c>
      <c r="H887" s="3">
        <f t="shared" si="83"/>
        <v>4.7223556817586712</v>
      </c>
      <c r="S887">
        <f t="shared" si="79"/>
        <v>1.8412626291500929E-2</v>
      </c>
      <c r="T887">
        <f t="shared" si="82"/>
        <v>6.257126734009182E-4</v>
      </c>
      <c r="U887" s="3">
        <f t="shared" si="80"/>
        <v>6.834797416536853</v>
      </c>
    </row>
    <row r="888" spans="1:21" x14ac:dyDescent="0.3">
      <c r="A888" s="1">
        <v>41999</v>
      </c>
      <c r="B888">
        <v>1470.4880000000001</v>
      </c>
      <c r="C888">
        <v>7.8541999999999996</v>
      </c>
      <c r="F888">
        <f t="shared" si="78"/>
        <v>1.4750097476362339E-2</v>
      </c>
      <c r="G888">
        <f t="shared" si="81"/>
        <v>2.1930029928153306E-4</v>
      </c>
      <c r="H888" s="3">
        <f t="shared" si="83"/>
        <v>7.4329797159026949</v>
      </c>
      <c r="S888">
        <f t="shared" si="79"/>
        <v>1.2407253074495682E-2</v>
      </c>
      <c r="T888">
        <f t="shared" si="82"/>
        <v>5.9815149892558791E-4</v>
      </c>
      <c r="U888" s="3">
        <f t="shared" si="80"/>
        <v>7.1643070633519468</v>
      </c>
    </row>
    <row r="889" spans="1:21" x14ac:dyDescent="0.3">
      <c r="A889" s="1">
        <v>42006</v>
      </c>
      <c r="B889">
        <v>1463.78</v>
      </c>
      <c r="C889">
        <v>7.9207000000000001</v>
      </c>
      <c r="F889">
        <f t="shared" si="78"/>
        <v>8.4311651961528778E-3</v>
      </c>
      <c r="G889">
        <f t="shared" si="81"/>
        <v>2.219993711803625E-4</v>
      </c>
      <c r="H889" s="3">
        <f t="shared" si="83"/>
        <v>8.0926344414373776</v>
      </c>
      <c r="S889">
        <f t="shared" si="79"/>
        <v>-4.5721874660625108E-3</v>
      </c>
      <c r="T889">
        <f t="shared" si="82"/>
        <v>5.5001627651463515E-4</v>
      </c>
      <c r="U889" s="3">
        <f t="shared" si="80"/>
        <v>7.4675549054388242</v>
      </c>
    </row>
    <row r="890" spans="1:21" x14ac:dyDescent="0.3">
      <c r="A890" s="1">
        <v>42013</v>
      </c>
      <c r="B890">
        <v>1444.4639999999999</v>
      </c>
      <c r="C890">
        <v>8.0496999999999996</v>
      </c>
      <c r="F890">
        <f t="shared" si="78"/>
        <v>1.6155237896194719E-2</v>
      </c>
      <c r="G890">
        <f t="shared" si="81"/>
        <v>2.1069919026000115E-4</v>
      </c>
      <c r="H890" s="3">
        <f t="shared" si="83"/>
        <v>7.2263856084842617</v>
      </c>
      <c r="S890">
        <f t="shared" si="79"/>
        <v>-1.3283812527712203E-2</v>
      </c>
      <c r="T890">
        <f t="shared" si="82"/>
        <v>4.9221226478752807E-4</v>
      </c>
      <c r="U890" s="3">
        <f t="shared" si="80"/>
        <v>7.2580972953822309</v>
      </c>
    </row>
    <row r="891" spans="1:21" x14ac:dyDescent="0.3">
      <c r="A891" s="1">
        <v>42020</v>
      </c>
      <c r="B891">
        <v>1468.8979999999999</v>
      </c>
      <c r="C891">
        <v>8.1178000000000008</v>
      </c>
      <c r="F891">
        <f t="shared" si="78"/>
        <v>8.4243578479255461E-3</v>
      </c>
      <c r="G891">
        <f t="shared" si="81"/>
        <v>2.1902308009444301E-4</v>
      </c>
      <c r="H891" s="3">
        <f t="shared" si="83"/>
        <v>8.1023045568651213</v>
      </c>
      <c r="S891">
        <f t="shared" si="79"/>
        <v>1.6774141296019115E-2</v>
      </c>
      <c r="T891">
        <f t="shared" si="82"/>
        <v>4.6633374934572461E-4</v>
      </c>
      <c r="U891" s="3">
        <f t="shared" si="80"/>
        <v>7.0672389329641785</v>
      </c>
    </row>
    <row r="892" spans="1:21" x14ac:dyDescent="0.3">
      <c r="A892" s="1">
        <v>42027</v>
      </c>
      <c r="B892">
        <v>1536.39</v>
      </c>
      <c r="C892">
        <v>8.3359000000000005</v>
      </c>
      <c r="F892">
        <f t="shared" si="78"/>
        <v>2.6512307274610829E-2</v>
      </c>
      <c r="G892">
        <f t="shared" si="81"/>
        <v>2.0827491427429214E-4</v>
      </c>
      <c r="H892" s="3">
        <f t="shared" si="83"/>
        <v>5.1017735954288721</v>
      </c>
      <c r="S892">
        <f t="shared" si="79"/>
        <v>4.4923048955513169E-2</v>
      </c>
      <c r="T892">
        <f t="shared" si="82"/>
        <v>4.5961812544388083E-4</v>
      </c>
      <c r="U892" s="3">
        <f t="shared" si="80"/>
        <v>3.2943383727854529</v>
      </c>
    </row>
    <row r="893" spans="1:21" x14ac:dyDescent="0.3">
      <c r="A893" s="1">
        <v>42034</v>
      </c>
      <c r="B893">
        <v>1573.6220000000001</v>
      </c>
      <c r="C893">
        <v>8.2730999999999995</v>
      </c>
      <c r="F893">
        <f t="shared" si="78"/>
        <v>-7.5622011292373658E-3</v>
      </c>
      <c r="G893">
        <f t="shared" si="81"/>
        <v>2.5775155234684612E-4</v>
      </c>
      <c r="H893" s="3">
        <f t="shared" si="83"/>
        <v>8.0416461621487496</v>
      </c>
      <c r="S893">
        <f t="shared" si="79"/>
        <v>2.3944459929479991E-2</v>
      </c>
      <c r="T893">
        <f t="shared" si="82"/>
        <v>6.9391064077855516E-4</v>
      </c>
      <c r="U893" s="3">
        <f t="shared" si="80"/>
        <v>6.4469267407448623</v>
      </c>
    </row>
    <row r="894" spans="1:21" x14ac:dyDescent="0.3">
      <c r="A894" s="1">
        <v>42041</v>
      </c>
      <c r="B894">
        <v>1599.5509999999999</v>
      </c>
      <c r="C894">
        <v>8.3931000000000004</v>
      </c>
      <c r="F894">
        <f t="shared" si="78"/>
        <v>1.4400652071934097E-2</v>
      </c>
      <c r="G894">
        <f t="shared" si="81"/>
        <v>2.3841365765924912E-4</v>
      </c>
      <c r="H894" s="3">
        <f t="shared" si="83"/>
        <v>7.471675733696082</v>
      </c>
      <c r="S894">
        <f t="shared" si="79"/>
        <v>1.6342996186948268E-2</v>
      </c>
      <c r="T894">
        <f t="shared" si="82"/>
        <v>6.8637591170614767E-4</v>
      </c>
      <c r="U894" s="3">
        <f t="shared" si="80"/>
        <v>6.894949180433664</v>
      </c>
    </row>
    <row r="895" spans="1:21" x14ac:dyDescent="0.3">
      <c r="A895" s="1">
        <v>42048</v>
      </c>
      <c r="B895">
        <v>1642.0419999999999</v>
      </c>
      <c r="C895">
        <v>8.4100999999999999</v>
      </c>
      <c r="F895">
        <f t="shared" si="78"/>
        <v>2.0234248000599369E-3</v>
      </c>
      <c r="G895">
        <f t="shared" si="81"/>
        <v>2.3656184503906028E-4</v>
      </c>
      <c r="H895" s="3">
        <f t="shared" si="83"/>
        <v>8.3319935783419758</v>
      </c>
      <c r="S895">
        <f t="shared" si="79"/>
        <v>2.6217624402666763E-2</v>
      </c>
      <c r="T895">
        <f t="shared" si="82"/>
        <v>6.37918702190571E-4</v>
      </c>
      <c r="U895" s="3">
        <f t="shared" si="80"/>
        <v>6.2797896327095604</v>
      </c>
    </row>
    <row r="896" spans="1:21" x14ac:dyDescent="0.3">
      <c r="A896" s="1">
        <v>42055</v>
      </c>
      <c r="B896">
        <v>1664.3320000000001</v>
      </c>
      <c r="C896">
        <v>8.3691999999999993</v>
      </c>
      <c r="F896">
        <f t="shared" si="78"/>
        <v>-4.875064037625886E-3</v>
      </c>
      <c r="G896">
        <f t="shared" si="81"/>
        <v>2.1634007397726253E-4</v>
      </c>
      <c r="H896" s="3">
        <f t="shared" si="83"/>
        <v>8.3288029986037735</v>
      </c>
      <c r="S896">
        <f t="shared" si="79"/>
        <v>1.3483252462632636E-2</v>
      </c>
      <c r="T896">
        <f t="shared" si="82"/>
        <v>6.5624800381275611E-4</v>
      </c>
      <c r="U896" s="3">
        <f t="shared" si="80"/>
        <v>7.0519452716354261</v>
      </c>
    </row>
    <row r="897" spans="1:21" x14ac:dyDescent="0.3">
      <c r="A897" s="1">
        <v>42062</v>
      </c>
      <c r="B897">
        <v>1691.029</v>
      </c>
      <c r="C897">
        <v>8.3422999999999998</v>
      </c>
      <c r="F897">
        <f t="shared" si="78"/>
        <v>-3.2193427559470376E-3</v>
      </c>
      <c r="G897">
        <f t="shared" si="81"/>
        <v>2.0175218916326153E-4</v>
      </c>
      <c r="H897" s="3">
        <f t="shared" si="83"/>
        <v>8.4570996177404911</v>
      </c>
      <c r="S897">
        <f t="shared" si="79"/>
        <v>1.5913377656530787E-2</v>
      </c>
      <c r="T897">
        <f t="shared" si="82"/>
        <v>6.0145898725365765E-4</v>
      </c>
      <c r="U897" s="3">
        <f t="shared" si="80"/>
        <v>6.9951167039840767</v>
      </c>
    </row>
    <row r="898" spans="1:21" x14ac:dyDescent="0.3">
      <c r="A898" s="1">
        <v>42069</v>
      </c>
      <c r="B898">
        <v>1662.546</v>
      </c>
      <c r="C898">
        <v>8.4542000000000002</v>
      </c>
      <c r="F898">
        <f t="shared" si="78"/>
        <v>1.332440157801845E-2</v>
      </c>
      <c r="G898">
        <f t="shared" si="81"/>
        <v>1.8868755430892785E-4</v>
      </c>
      <c r="H898" s="3">
        <f t="shared" si="83"/>
        <v>7.6344992084187728</v>
      </c>
      <c r="S898">
        <f t="shared" si="79"/>
        <v>-1.6987057046982293E-2</v>
      </c>
      <c r="T898">
        <f t="shared" si="82"/>
        <v>5.6643612707047981E-4</v>
      </c>
      <c r="U898" s="3">
        <f t="shared" si="80"/>
        <v>6.9667152613701635</v>
      </c>
    </row>
    <row r="899" spans="1:21" x14ac:dyDescent="0.3">
      <c r="A899" s="1">
        <v>42076</v>
      </c>
      <c r="B899">
        <v>1665.1279999999999</v>
      </c>
      <c r="C899">
        <v>8.7142999999999997</v>
      </c>
      <c r="F899">
        <f t="shared" si="78"/>
        <v>3.0301995155886191E-2</v>
      </c>
      <c r="G899">
        <f t="shared" si="81"/>
        <v>1.9348720481244191E-4</v>
      </c>
      <c r="H899" s="3">
        <f t="shared" si="83"/>
        <v>3.8047093476721257</v>
      </c>
      <c r="S899">
        <f t="shared" si="79"/>
        <v>1.5518350163882234E-3</v>
      </c>
      <c r="T899">
        <f t="shared" si="82"/>
        <v>5.4262065060260115E-4</v>
      </c>
      <c r="U899" s="3">
        <f t="shared" si="80"/>
        <v>7.5146620234254353</v>
      </c>
    </row>
    <row r="900" spans="1:21" x14ac:dyDescent="0.3">
      <c r="A900" s="1">
        <v>42083</v>
      </c>
      <c r="B900">
        <v>1710.87</v>
      </c>
      <c r="C900">
        <v>8.6210000000000004</v>
      </c>
      <c r="F900">
        <f t="shared" ref="F900:F963" si="84">LN(C900/C899)</f>
        <v>-1.0764267233128427E-2</v>
      </c>
      <c r="G900">
        <f t="shared" si="81"/>
        <v>2.6558627577023738E-4</v>
      </c>
      <c r="H900" s="3">
        <f t="shared" si="83"/>
        <v>7.7972928148298086</v>
      </c>
      <c r="S900">
        <f t="shared" ref="S900:S963" si="85">LN(B900/B899)</f>
        <v>2.7100015709428042E-2</v>
      </c>
      <c r="T900">
        <f t="shared" si="82"/>
        <v>4.8359939931415187E-4</v>
      </c>
      <c r="U900" s="3">
        <f t="shared" ref="U900:U963" si="86">-LN(T900)-S900*S900/T900</f>
        <v>6.1156189342868572</v>
      </c>
    </row>
    <row r="901" spans="1:21" x14ac:dyDescent="0.3">
      <c r="A901" s="1">
        <v>42090</v>
      </c>
      <c r="B901">
        <v>1662.5630000000001</v>
      </c>
      <c r="C901">
        <v>8.5827000000000009</v>
      </c>
      <c r="F901">
        <f t="shared" si="84"/>
        <v>-4.452537916270375E-3</v>
      </c>
      <c r="G901">
        <f t="shared" ref="G901:G964" si="87">$L$3+$M$3*G900+($N$3)*F900^2</f>
        <v>2.5017139211277019E-4</v>
      </c>
      <c r="H901" s="3">
        <f t="shared" si="83"/>
        <v>8.2141182595520359</v>
      </c>
      <c r="S901">
        <f t="shared" si="85"/>
        <v>-2.8641625497109423E-2</v>
      </c>
      <c r="T901">
        <f t="shared" ref="T901:T964" si="88">$Y$3+$Z$3*T900+($AA$3)*S900^2</f>
        <v>5.3631613651487721E-4</v>
      </c>
      <c r="U901" s="3">
        <f t="shared" si="86"/>
        <v>6.0011987927366537</v>
      </c>
    </row>
    <row r="902" spans="1:21" x14ac:dyDescent="0.3">
      <c r="A902" s="1">
        <v>42097</v>
      </c>
      <c r="B902">
        <v>1675.52</v>
      </c>
      <c r="C902">
        <v>8.5512999999999995</v>
      </c>
      <c r="F902">
        <f t="shared" si="84"/>
        <v>-3.6652311371638008E-3</v>
      </c>
      <c r="G902">
        <f t="shared" si="87"/>
        <v>2.2882574780098795E-4</v>
      </c>
      <c r="H902" s="3">
        <f t="shared" ref="H902:H965" si="89">-LN(G902)-F902*F902/G902</f>
        <v>8.3238416951486069</v>
      </c>
      <c r="S902">
        <f t="shared" si="85"/>
        <v>7.7631772925616455E-3</v>
      </c>
      <c r="T902">
        <f t="shared" si="88"/>
        <v>5.9136988094428118E-4</v>
      </c>
      <c r="U902" s="3">
        <f t="shared" si="86"/>
        <v>7.3311581749164514</v>
      </c>
    </row>
    <row r="903" spans="1:21" x14ac:dyDescent="0.3">
      <c r="A903" s="1">
        <v>42104</v>
      </c>
      <c r="B903">
        <v>1699.9639999999999</v>
      </c>
      <c r="C903">
        <v>8.8210999999999995</v>
      </c>
      <c r="F903">
        <f t="shared" si="84"/>
        <v>3.106326062117128E-2</v>
      </c>
      <c r="G903">
        <f t="shared" si="87"/>
        <v>2.1092632933517974E-4</v>
      </c>
      <c r="H903" s="3">
        <f t="shared" si="89"/>
        <v>3.8892946112286122</v>
      </c>
      <c r="S903">
        <f t="shared" si="85"/>
        <v>1.4483509508068921E-2</v>
      </c>
      <c r="T903">
        <f t="shared" si="88"/>
        <v>5.3152654817346576E-4</v>
      </c>
      <c r="U903" s="3">
        <f t="shared" si="86"/>
        <v>7.1450978254887323</v>
      </c>
    </row>
    <row r="904" spans="1:21" x14ac:dyDescent="0.3">
      <c r="A904" s="1">
        <v>42111</v>
      </c>
      <c r="B904">
        <v>1655.7159999999999</v>
      </c>
      <c r="C904">
        <v>8.6325000000000003</v>
      </c>
      <c r="F904">
        <f t="shared" si="84"/>
        <v>-2.1612428513514734E-2</v>
      </c>
      <c r="G904">
        <f t="shared" si="87"/>
        <v>2.8403093686650083E-4</v>
      </c>
      <c r="H904" s="3">
        <f t="shared" si="89"/>
        <v>6.5218985561963549</v>
      </c>
      <c r="S904">
        <f t="shared" si="85"/>
        <v>-2.6373530696222999E-2</v>
      </c>
      <c r="T904">
        <f t="shared" si="88"/>
        <v>5.03141996045196E-4</v>
      </c>
      <c r="U904" s="3">
        <f t="shared" si="86"/>
        <v>6.212199122418717</v>
      </c>
    </row>
    <row r="905" spans="1:21" x14ac:dyDescent="0.3">
      <c r="A905" s="1">
        <v>42118</v>
      </c>
      <c r="B905">
        <v>1698.5119999999999</v>
      </c>
      <c r="C905">
        <v>8.6325000000000003</v>
      </c>
      <c r="F905">
        <f t="shared" si="84"/>
        <v>0</v>
      </c>
      <c r="G905">
        <f t="shared" si="87"/>
        <v>2.9747334306231714E-4</v>
      </c>
      <c r="H905" s="3">
        <f t="shared" si="89"/>
        <v>8.1201859401450669</v>
      </c>
      <c r="S905">
        <f t="shared" si="85"/>
        <v>2.5519029979813142E-2</v>
      </c>
      <c r="T905">
        <f t="shared" si="88"/>
        <v>5.4696276745951056E-4</v>
      </c>
      <c r="U905" s="3">
        <f t="shared" si="86"/>
        <v>6.3205169898320825</v>
      </c>
    </row>
    <row r="906" spans="1:21" x14ac:dyDescent="0.3">
      <c r="A906" s="1">
        <v>42125</v>
      </c>
      <c r="B906">
        <v>1628.039</v>
      </c>
      <c r="C906">
        <v>8.3996999999999993</v>
      </c>
      <c r="F906">
        <f t="shared" si="84"/>
        <v>-2.7338159356227125E-2</v>
      </c>
      <c r="G906">
        <f t="shared" si="87"/>
        <v>2.6536099328991323E-4</v>
      </c>
      <c r="H906" s="3">
        <f t="shared" si="89"/>
        <v>5.4179732359553512</v>
      </c>
      <c r="S906">
        <f t="shared" si="85"/>
        <v>-4.2376350583578401E-2</v>
      </c>
      <c r="T906">
        <f t="shared" si="88"/>
        <v>5.7674092062696633E-4</v>
      </c>
      <c r="U906" s="3">
        <f t="shared" si="86"/>
        <v>4.3444921609487146</v>
      </c>
    </row>
    <row r="907" spans="1:21" x14ac:dyDescent="0.3">
      <c r="A907" s="1">
        <v>42132</v>
      </c>
      <c r="B907">
        <v>1616.4549999999999</v>
      </c>
      <c r="C907">
        <v>8.2567000000000004</v>
      </c>
      <c r="F907">
        <f t="shared" si="84"/>
        <v>-1.7170998959070323E-2</v>
      </c>
      <c r="G907">
        <f t="shared" si="87"/>
        <v>3.0814253530279316E-4</v>
      </c>
      <c r="H907" s="3">
        <f t="shared" si="89"/>
        <v>7.128107774801963</v>
      </c>
      <c r="S907">
        <f t="shared" si="85"/>
        <v>-7.1407431929360263E-3</v>
      </c>
      <c r="T907">
        <f t="shared" si="88"/>
        <v>7.5916747501162741E-4</v>
      </c>
      <c r="U907" s="3">
        <f t="shared" si="86"/>
        <v>7.1161221912869959</v>
      </c>
    </row>
    <row r="908" spans="1:21" x14ac:dyDescent="0.3">
      <c r="A908" s="1">
        <v>42139</v>
      </c>
      <c r="B908">
        <v>1616.4829999999999</v>
      </c>
      <c r="C908">
        <v>8.1882000000000001</v>
      </c>
      <c r="F908">
        <f t="shared" si="84"/>
        <v>-8.3308984767269754E-3</v>
      </c>
      <c r="G908">
        <f t="shared" si="87"/>
        <v>3.0116489528674099E-4</v>
      </c>
      <c r="H908" s="3">
        <f t="shared" si="89"/>
        <v>7.8774012260476924</v>
      </c>
      <c r="S908">
        <f t="shared" si="85"/>
        <v>1.7321705520322389E-5</v>
      </c>
      <c r="T908">
        <f t="shared" si="88"/>
        <v>6.6771575841048571E-4</v>
      </c>
      <c r="U908" s="3">
        <f t="shared" si="86"/>
        <v>7.3116475369897245</v>
      </c>
    </row>
    <row r="909" spans="1:21" x14ac:dyDescent="0.3">
      <c r="A909" s="1">
        <v>42146</v>
      </c>
      <c r="B909">
        <v>1648.463</v>
      </c>
      <c r="C909">
        <v>8.3887</v>
      </c>
      <c r="F909">
        <f t="shared" si="84"/>
        <v>2.4191468618980791E-2</v>
      </c>
      <c r="G909">
        <f t="shared" si="87"/>
        <v>2.7474600233028281E-4</v>
      </c>
      <c r="H909" s="3">
        <f t="shared" si="89"/>
        <v>6.0695973848982128</v>
      </c>
      <c r="S909">
        <f t="shared" si="85"/>
        <v>1.9590537051161771E-2</v>
      </c>
      <c r="T909">
        <f t="shared" si="88"/>
        <v>5.8575251841774735E-4</v>
      </c>
      <c r="U909" s="3">
        <f t="shared" si="86"/>
        <v>6.7874061954199467</v>
      </c>
    </row>
    <row r="910" spans="1:21" x14ac:dyDescent="0.3">
      <c r="A910" s="1">
        <v>42153</v>
      </c>
      <c r="B910">
        <v>1644.991</v>
      </c>
      <c r="C910">
        <v>8.5188000000000006</v>
      </c>
      <c r="F910">
        <f t="shared" si="84"/>
        <v>1.538992374223665E-2</v>
      </c>
      <c r="G910">
        <f t="shared" si="87"/>
        <v>3.008217749077339E-4</v>
      </c>
      <c r="H910" s="3">
        <f t="shared" si="89"/>
        <v>7.3216501301096013</v>
      </c>
      <c r="S910">
        <f t="shared" si="85"/>
        <v>-2.1084255533669019E-3</v>
      </c>
      <c r="T910">
        <f t="shared" si="88"/>
        <v>5.7159448128068602E-4</v>
      </c>
      <c r="U910" s="3">
        <f t="shared" si="86"/>
        <v>7.4593034728448151</v>
      </c>
    </row>
    <row r="911" spans="1:21" x14ac:dyDescent="0.3">
      <c r="A911" s="1">
        <v>42160</v>
      </c>
      <c r="B911">
        <v>1606.4549999999999</v>
      </c>
      <c r="C911">
        <v>8.3800000000000008</v>
      </c>
      <c r="F911">
        <f t="shared" si="84"/>
        <v>-1.6427571357211762E-2</v>
      </c>
      <c r="G911">
        <f t="shared" si="87"/>
        <v>2.8988743264901867E-4</v>
      </c>
      <c r="H911" s="3">
        <f t="shared" si="89"/>
        <v>7.2150872077720534</v>
      </c>
      <c r="S911">
        <f t="shared" si="85"/>
        <v>-2.3705025100775316E-2</v>
      </c>
      <c r="T911">
        <f t="shared" si="88"/>
        <v>5.0761783245942401E-4</v>
      </c>
      <c r="U911" s="3">
        <f t="shared" si="86"/>
        <v>6.4787910009892764</v>
      </c>
    </row>
    <row r="912" spans="1:21" x14ac:dyDescent="0.3">
      <c r="A912" s="1">
        <v>42167</v>
      </c>
      <c r="B912">
        <v>1597.3330000000001</v>
      </c>
      <c r="C912">
        <v>8.1823999999999995</v>
      </c>
      <c r="F912">
        <f t="shared" si="84"/>
        <v>-2.3862408379261395E-2</v>
      </c>
      <c r="G912">
        <f t="shared" si="87"/>
        <v>2.840602151229225E-4</v>
      </c>
      <c r="H912" s="3">
        <f t="shared" si="89"/>
        <v>6.1617685809690927</v>
      </c>
      <c r="S912">
        <f t="shared" si="85"/>
        <v>-5.6945245130915938E-3</v>
      </c>
      <c r="T912">
        <f t="shared" si="88"/>
        <v>5.3217813536252383E-4</v>
      </c>
      <c r="U912" s="3">
        <f t="shared" si="86"/>
        <v>7.4775985338101485</v>
      </c>
    </row>
    <row r="913" spans="1:21" x14ac:dyDescent="0.3">
      <c r="A913" s="1">
        <v>42174</v>
      </c>
      <c r="B913">
        <v>1562.425</v>
      </c>
      <c r="C913">
        <v>8.1105</v>
      </c>
      <c r="F913">
        <f t="shared" si="84"/>
        <v>-8.825987606698232E-3</v>
      </c>
      <c r="G913">
        <f t="shared" si="87"/>
        <v>3.0691925971092069E-4</v>
      </c>
      <c r="H913" s="3">
        <f t="shared" si="89"/>
        <v>7.835119492059448</v>
      </c>
      <c r="S913">
        <f t="shared" si="85"/>
        <v>-2.2096261987499026E-2</v>
      </c>
      <c r="T913">
        <f t="shared" si="88"/>
        <v>4.7918915257452971E-4</v>
      </c>
      <c r="U913" s="3">
        <f t="shared" si="86"/>
        <v>6.6245173052148729</v>
      </c>
    </row>
    <row r="914" spans="1:21" x14ac:dyDescent="0.3">
      <c r="A914" s="1">
        <v>42181</v>
      </c>
      <c r="B914">
        <v>1608.2550000000001</v>
      </c>
      <c r="C914">
        <v>8.2995000000000001</v>
      </c>
      <c r="F914">
        <f t="shared" si="84"/>
        <v>2.303575351610495E-2</v>
      </c>
      <c r="G914">
        <f t="shared" si="87"/>
        <v>2.8019488091529161E-4</v>
      </c>
      <c r="H914" s="3">
        <f t="shared" si="89"/>
        <v>6.2861792449710494</v>
      </c>
      <c r="S914">
        <f t="shared" si="85"/>
        <v>2.8910638797133858E-2</v>
      </c>
      <c r="T914">
        <f t="shared" si="88"/>
        <v>4.9871384889864931E-4</v>
      </c>
      <c r="U914" s="3">
        <f t="shared" si="86"/>
        <v>5.9275169259243334</v>
      </c>
    </row>
    <row r="915" spans="1:21" x14ac:dyDescent="0.3">
      <c r="A915" s="1">
        <v>42188</v>
      </c>
      <c r="B915">
        <v>1553.6020000000001</v>
      </c>
      <c r="C915">
        <v>8.4513999999999996</v>
      </c>
      <c r="F915">
        <f t="shared" si="84"/>
        <v>1.8136836094824218E-2</v>
      </c>
      <c r="G915">
        <f t="shared" si="87"/>
        <v>3.0021444692260329E-4</v>
      </c>
      <c r="H915" s="3">
        <f t="shared" si="89"/>
        <v>7.0153140017914399</v>
      </c>
      <c r="S915">
        <f t="shared" si="85"/>
        <v>-3.4573634386774903E-2</v>
      </c>
      <c r="T915">
        <f t="shared" si="88"/>
        <v>5.6270148730920078E-4</v>
      </c>
      <c r="U915" s="3">
        <f t="shared" si="86"/>
        <v>5.3584800812413462</v>
      </c>
    </row>
    <row r="916" spans="1:21" x14ac:dyDescent="0.3">
      <c r="A916" s="1">
        <v>42195</v>
      </c>
      <c r="B916">
        <v>1590.5409999999999</v>
      </c>
      <c r="C916">
        <v>8.4314</v>
      </c>
      <c r="F916">
        <f t="shared" si="84"/>
        <v>-2.369276347025732E-3</v>
      </c>
      <c r="G916">
        <f t="shared" si="87"/>
        <v>2.9787571873816064E-4</v>
      </c>
      <c r="H916" s="3">
        <f t="shared" si="89"/>
        <v>8.0999892013074568</v>
      </c>
      <c r="S916">
        <f t="shared" si="85"/>
        <v>2.3498104045286499E-2</v>
      </c>
      <c r="T916">
        <f t="shared" si="88"/>
        <v>6.6476324550725772E-4</v>
      </c>
      <c r="U916" s="3">
        <f t="shared" si="86"/>
        <v>6.4854667527980787</v>
      </c>
    </row>
    <row r="917" spans="1:21" x14ac:dyDescent="0.3">
      <c r="A917" s="1">
        <v>42202</v>
      </c>
      <c r="B917">
        <v>1635.4659999999999</v>
      </c>
      <c r="C917">
        <v>8.6529000000000007</v>
      </c>
      <c r="F917">
        <f t="shared" si="84"/>
        <v>2.5931693100344523E-2</v>
      </c>
      <c r="G917">
        <f t="shared" si="87"/>
        <v>2.6620424269316626E-4</v>
      </c>
      <c r="H917" s="3">
        <f t="shared" si="89"/>
        <v>5.7051686161823429</v>
      </c>
      <c r="S917">
        <f t="shared" si="85"/>
        <v>2.7853569098566552E-2</v>
      </c>
      <c r="T917">
        <f t="shared" si="88"/>
        <v>6.5957268451616758E-4</v>
      </c>
      <c r="U917" s="3">
        <f t="shared" si="86"/>
        <v>6.14766998536071</v>
      </c>
    </row>
    <row r="918" spans="1:21" x14ac:dyDescent="0.3">
      <c r="A918" s="1">
        <v>42209</v>
      </c>
      <c r="B918">
        <v>1612.8</v>
      </c>
      <c r="C918">
        <v>8.5861999999999998</v>
      </c>
      <c r="F918">
        <f t="shared" si="84"/>
        <v>-7.7382616072206997E-3</v>
      </c>
      <c r="G918">
        <f t="shared" si="87"/>
        <v>3.0192698082821422E-4</v>
      </c>
      <c r="H918" s="3">
        <f t="shared" si="89"/>
        <v>7.9069969628541656</v>
      </c>
      <c r="S918">
        <f t="shared" si="85"/>
        <v>-1.3955980135682175E-2</v>
      </c>
      <c r="T918">
        <f t="shared" si="88"/>
        <v>6.8620195677202673E-4</v>
      </c>
      <c r="U918" s="3">
        <f t="shared" si="86"/>
        <v>7.0005017555596831</v>
      </c>
    </row>
    <row r="919" spans="1:21" x14ac:dyDescent="0.3">
      <c r="A919" s="1">
        <v>42216</v>
      </c>
      <c r="B919">
        <v>1615.644</v>
      </c>
      <c r="C919">
        <v>8.6195000000000004</v>
      </c>
      <c r="F919">
        <f t="shared" si="84"/>
        <v>3.8708150878368325E-3</v>
      </c>
      <c r="G919">
        <f t="shared" si="87"/>
        <v>2.7448707100994875E-4</v>
      </c>
      <c r="H919" s="3">
        <f t="shared" si="89"/>
        <v>8.1460201862887249</v>
      </c>
      <c r="S919">
        <f t="shared" si="85"/>
        <v>1.7618399053334138E-3</v>
      </c>
      <c r="T919">
        <f t="shared" si="88"/>
        <v>6.2779010079998276E-4</v>
      </c>
      <c r="U919" s="3">
        <f t="shared" si="86"/>
        <v>7.368360226840732</v>
      </c>
    </row>
    <row r="920" spans="1:21" x14ac:dyDescent="0.3">
      <c r="A920" s="1">
        <v>42223</v>
      </c>
      <c r="B920">
        <v>1612.2819999999999</v>
      </c>
      <c r="C920">
        <v>8.7651000000000003</v>
      </c>
      <c r="F920">
        <f t="shared" si="84"/>
        <v>1.6750848968339564E-2</v>
      </c>
      <c r="G920">
        <f t="shared" si="87"/>
        <v>2.4809937636413126E-4</v>
      </c>
      <c r="H920" s="3">
        <f t="shared" si="89"/>
        <v>7.1707192846309891</v>
      </c>
      <c r="S920">
        <f t="shared" si="85"/>
        <v>-2.0830720504101288E-3</v>
      </c>
      <c r="T920">
        <f t="shared" si="88"/>
        <v>5.5347152182972086E-4</v>
      </c>
      <c r="U920" s="3">
        <f t="shared" si="86"/>
        <v>7.4914603080166371</v>
      </c>
    </row>
    <row r="921" spans="1:21" x14ac:dyDescent="0.3">
      <c r="A921" s="1">
        <v>42230</v>
      </c>
      <c r="B921">
        <v>1586.826</v>
      </c>
      <c r="C921">
        <v>8.5054999999999996</v>
      </c>
      <c r="F921">
        <f t="shared" si="84"/>
        <v>-3.0064914253735461E-2</v>
      </c>
      <c r="G921">
        <f t="shared" si="87"/>
        <v>2.5115869405800418E-4</v>
      </c>
      <c r="H921" s="3">
        <f t="shared" si="89"/>
        <v>4.6905094658625117</v>
      </c>
      <c r="S921">
        <f t="shared" si="85"/>
        <v>-1.5914772048316848E-2</v>
      </c>
      <c r="T921">
        <f t="shared" si="88"/>
        <v>4.9275571928511291E-4</v>
      </c>
      <c r="U921" s="3">
        <f t="shared" si="86"/>
        <v>7.1014898420718948</v>
      </c>
    </row>
    <row r="922" spans="1:21" x14ac:dyDescent="0.3">
      <c r="A922" s="1">
        <v>42237</v>
      </c>
      <c r="B922">
        <v>1495.357</v>
      </c>
      <c r="C922">
        <v>8.3521999999999998</v>
      </c>
      <c r="F922">
        <f t="shared" si="84"/>
        <v>-1.8188035853773807E-2</v>
      </c>
      <c r="G922">
        <f t="shared" si="87"/>
        <v>3.1103870192407228E-4</v>
      </c>
      <c r="H922" s="3">
        <f t="shared" si="89"/>
        <v>7.0120450207912635</v>
      </c>
      <c r="S922">
        <f t="shared" si="85"/>
        <v>-5.9370820379470265E-2</v>
      </c>
      <c r="T922">
        <f t="shared" si="88"/>
        <v>4.7738586923051763E-4</v>
      </c>
      <c r="U922" s="3">
        <f t="shared" si="86"/>
        <v>0.26344298374256514</v>
      </c>
    </row>
    <row r="923" spans="1:21" x14ac:dyDescent="0.3">
      <c r="A923" s="1">
        <v>42244</v>
      </c>
      <c r="B923">
        <v>1509.7059999999999</v>
      </c>
      <c r="C923">
        <v>8.4555000000000007</v>
      </c>
      <c r="F923">
        <f t="shared" si="84"/>
        <v>1.2292139993875691E-2</v>
      </c>
      <c r="G923">
        <f t="shared" si="87"/>
        <v>3.068252296293059E-4</v>
      </c>
      <c r="H923" s="3">
        <f t="shared" si="89"/>
        <v>7.5967802321511453</v>
      </c>
      <c r="S923">
        <f t="shared" si="85"/>
        <v>9.549955561137061E-3</v>
      </c>
      <c r="T923">
        <f t="shared" si="88"/>
        <v>9.1651896610233426E-4</v>
      </c>
      <c r="U923" s="3">
        <f t="shared" si="86"/>
        <v>6.8954190527873358</v>
      </c>
    </row>
    <row r="924" spans="1:21" x14ac:dyDescent="0.3">
      <c r="A924" s="1">
        <v>42251</v>
      </c>
      <c r="B924">
        <v>1461.4570000000001</v>
      </c>
      <c r="C924">
        <v>8.4324999999999992</v>
      </c>
      <c r="F924">
        <f t="shared" si="84"/>
        <v>-2.7238292539342158E-3</v>
      </c>
      <c r="G924">
        <f t="shared" si="87"/>
        <v>2.8685931419179523E-4</v>
      </c>
      <c r="H924" s="3">
        <f t="shared" si="89"/>
        <v>8.1306549479182344</v>
      </c>
      <c r="S924">
        <f t="shared" si="85"/>
        <v>-3.2481046573742428E-2</v>
      </c>
      <c r="T924">
        <f t="shared" si="88"/>
        <v>8.0217990870454919E-4</v>
      </c>
      <c r="U924" s="3">
        <f t="shared" si="86"/>
        <v>5.8129884076272997</v>
      </c>
    </row>
    <row r="925" spans="1:21" x14ac:dyDescent="0.3">
      <c r="A925" s="1">
        <v>42258</v>
      </c>
      <c r="B925">
        <v>1488.4069999999999</v>
      </c>
      <c r="C925">
        <v>8.2350999999999992</v>
      </c>
      <c r="F925">
        <f t="shared" si="84"/>
        <v>-2.3687781106961982E-2</v>
      </c>
      <c r="G925">
        <f t="shared" si="87"/>
        <v>2.5743645895324264E-4</v>
      </c>
      <c r="H925" s="3">
        <f t="shared" si="89"/>
        <v>6.0851280434597452</v>
      </c>
      <c r="S925">
        <f t="shared" si="85"/>
        <v>1.8272537206646098E-2</v>
      </c>
      <c r="T925">
        <f t="shared" si="88"/>
        <v>8.4158441235038554E-4</v>
      </c>
      <c r="U925" s="3">
        <f t="shared" si="86"/>
        <v>6.6834896842157328</v>
      </c>
    </row>
    <row r="926" spans="1:21" x14ac:dyDescent="0.3">
      <c r="A926" s="1">
        <v>42265</v>
      </c>
      <c r="B926">
        <v>1453.114</v>
      </c>
      <c r="C926">
        <v>8.2444000000000006</v>
      </c>
      <c r="F926">
        <f t="shared" si="84"/>
        <v>1.1286751402992219E-3</v>
      </c>
      <c r="G926">
        <f t="shared" si="87"/>
        <v>2.8456329607882665E-4</v>
      </c>
      <c r="H926" s="3">
        <f t="shared" si="89"/>
        <v>8.1600781365495614</v>
      </c>
      <c r="S926">
        <f t="shared" si="85"/>
        <v>-2.3997580643629907E-2</v>
      </c>
      <c r="T926">
        <f t="shared" si="88"/>
        <v>7.7429728158336455E-4</v>
      </c>
      <c r="U926" s="3">
        <f t="shared" si="86"/>
        <v>6.4198043200694048</v>
      </c>
    </row>
    <row r="927" spans="1:21" x14ac:dyDescent="0.3">
      <c r="A927" s="1">
        <v>42272</v>
      </c>
      <c r="B927">
        <v>1418.471</v>
      </c>
      <c r="C927">
        <v>8.4075000000000006</v>
      </c>
      <c r="F927">
        <f t="shared" si="84"/>
        <v>1.9589982645282354E-2</v>
      </c>
      <c r="G927">
        <f t="shared" si="87"/>
        <v>2.5500852675796926E-4</v>
      </c>
      <c r="H927" s="3">
        <f t="shared" si="89"/>
        <v>6.769293622336531</v>
      </c>
      <c r="S927">
        <f t="shared" si="85"/>
        <v>-2.4129308945798691E-2</v>
      </c>
      <c r="T927">
        <f t="shared" si="88"/>
        <v>7.5258521459490657E-4</v>
      </c>
      <c r="U927" s="3">
        <f t="shared" si="86"/>
        <v>6.4183649297317862</v>
      </c>
    </row>
    <row r="928" spans="1:21" x14ac:dyDescent="0.3">
      <c r="A928" s="1">
        <v>42279</v>
      </c>
      <c r="B928">
        <v>1412.857</v>
      </c>
      <c r="C928">
        <v>8.3579000000000008</v>
      </c>
      <c r="F928">
        <f t="shared" si="84"/>
        <v>-5.9169652629690378E-3</v>
      </c>
      <c r="G928">
        <f t="shared" si="87"/>
        <v>2.6626314721261225E-4</v>
      </c>
      <c r="H928" s="3">
        <f t="shared" si="89"/>
        <v>8.0995372029797164</v>
      </c>
      <c r="S928">
        <f t="shared" si="85"/>
        <v>-3.9656354595927722E-3</v>
      </c>
      <c r="T928">
        <f t="shared" si="88"/>
        <v>7.3567270170516439E-4</v>
      </c>
      <c r="U928" s="3">
        <f t="shared" si="86"/>
        <v>7.1933485233804033</v>
      </c>
    </row>
    <row r="929" spans="1:21" x14ac:dyDescent="0.3">
      <c r="A929" s="1">
        <v>42286</v>
      </c>
      <c r="B929">
        <v>1483.74</v>
      </c>
      <c r="C929">
        <v>8.1943999999999999</v>
      </c>
      <c r="F929">
        <f t="shared" si="84"/>
        <v>-1.9756205229130845E-2</v>
      </c>
      <c r="G929">
        <f t="shared" si="87"/>
        <v>2.4327421003954232E-4</v>
      </c>
      <c r="H929" s="3">
        <f t="shared" si="89"/>
        <v>6.7169274701891482</v>
      </c>
      <c r="S929">
        <f t="shared" si="85"/>
        <v>4.8952031772096144E-2</v>
      </c>
      <c r="T929">
        <f t="shared" si="88"/>
        <v>6.4359836280295489E-4</v>
      </c>
      <c r="U929" s="3">
        <f t="shared" si="86"/>
        <v>3.6251486910566575</v>
      </c>
    </row>
    <row r="930" spans="1:21" x14ac:dyDescent="0.3">
      <c r="A930" s="1">
        <v>42293</v>
      </c>
      <c r="B930">
        <v>1452.355</v>
      </c>
      <c r="C930">
        <v>8.2446999999999999</v>
      </c>
      <c r="F930">
        <f t="shared" si="84"/>
        <v>6.1195755211032902E-3</v>
      </c>
      <c r="G930">
        <f t="shared" si="87"/>
        <v>2.5734913596260639E-4</v>
      </c>
      <c r="H930" s="3">
        <f t="shared" si="89"/>
        <v>8.1195578285293823</v>
      </c>
      <c r="S930">
        <f t="shared" si="85"/>
        <v>-2.1379550361329651E-2</v>
      </c>
      <c r="T930">
        <f t="shared" si="88"/>
        <v>8.9686105259461279E-4</v>
      </c>
      <c r="U930" s="3">
        <f t="shared" si="86"/>
        <v>6.5069596791606923</v>
      </c>
    </row>
    <row r="931" spans="1:21" x14ac:dyDescent="0.3">
      <c r="A931" s="1">
        <v>42300</v>
      </c>
      <c r="B931">
        <v>1506.5909999999999</v>
      </c>
      <c r="C931">
        <v>8.4993999999999996</v>
      </c>
      <c r="F931">
        <f t="shared" si="84"/>
        <v>3.0425003108218822E-2</v>
      </c>
      <c r="G931">
        <f t="shared" si="87"/>
        <v>2.3626971019711851E-4</v>
      </c>
      <c r="H931" s="3">
        <f t="shared" si="89"/>
        <v>4.4326377653367111</v>
      </c>
      <c r="S931">
        <f t="shared" si="85"/>
        <v>3.6663105798129328E-2</v>
      </c>
      <c r="T931">
        <f t="shared" si="88"/>
        <v>8.3659395738226066E-4</v>
      </c>
      <c r="U931" s="3">
        <f t="shared" si="86"/>
        <v>5.4794384733763382</v>
      </c>
    </row>
    <row r="932" spans="1:21" x14ac:dyDescent="0.3">
      <c r="A932" s="1">
        <v>42307</v>
      </c>
      <c r="B932">
        <v>1499.23</v>
      </c>
      <c r="C932">
        <v>8.5358000000000001</v>
      </c>
      <c r="F932">
        <f t="shared" si="84"/>
        <v>4.2735107773820852E-3</v>
      </c>
      <c r="G932">
        <f t="shared" si="87"/>
        <v>3.0096987709326146E-4</v>
      </c>
      <c r="H932" s="3">
        <f t="shared" si="89"/>
        <v>8.0478202340377347</v>
      </c>
      <c r="S932">
        <f t="shared" si="85"/>
        <v>-4.8978397017949088E-3</v>
      </c>
      <c r="T932">
        <f t="shared" si="88"/>
        <v>9.0970468472933443E-4</v>
      </c>
      <c r="U932" s="3">
        <f t="shared" si="86"/>
        <v>6.9760206200101251</v>
      </c>
    </row>
    <row r="933" spans="1:21" x14ac:dyDescent="0.3">
      <c r="A933" s="1">
        <v>42314</v>
      </c>
      <c r="B933">
        <v>1526.49</v>
      </c>
      <c r="C933">
        <v>8.7196999999999996</v>
      </c>
      <c r="F933">
        <f t="shared" si="84"/>
        <v>2.1315750112451581E-2</v>
      </c>
      <c r="G933">
        <f t="shared" si="87"/>
        <v>2.6987839571358146E-4</v>
      </c>
      <c r="H933" s="3">
        <f t="shared" si="89"/>
        <v>6.5339615566638507</v>
      </c>
      <c r="S933">
        <f t="shared" si="85"/>
        <v>1.8019339263661501E-2</v>
      </c>
      <c r="T933">
        <f t="shared" si="88"/>
        <v>7.8731688589156262E-4</v>
      </c>
      <c r="U933" s="3">
        <f t="shared" si="86"/>
        <v>6.7344707174126466</v>
      </c>
    </row>
    <row r="934" spans="1:21" x14ac:dyDescent="0.3">
      <c r="A934" s="1">
        <v>42321</v>
      </c>
      <c r="B934">
        <v>1476.2149999999999</v>
      </c>
      <c r="C934">
        <v>8.6940000000000008</v>
      </c>
      <c r="F934">
        <f t="shared" si="84"/>
        <v>-2.9517010927432199E-3</v>
      </c>
      <c r="G934">
        <f t="shared" si="87"/>
        <v>2.848231132487593E-4</v>
      </c>
      <c r="H934" s="3">
        <f t="shared" si="89"/>
        <v>8.1330529267630176</v>
      </c>
      <c r="S934">
        <f t="shared" si="85"/>
        <v>-3.3489602710873798E-2</v>
      </c>
      <c r="T934">
        <f t="shared" si="88"/>
        <v>7.2856922846605324E-4</v>
      </c>
      <c r="U934" s="3">
        <f t="shared" si="86"/>
        <v>5.6850361167123928</v>
      </c>
    </row>
    <row r="935" spans="1:21" x14ac:dyDescent="0.3">
      <c r="A935" s="1">
        <v>42328</v>
      </c>
      <c r="B935">
        <v>1521.8689999999999</v>
      </c>
      <c r="C935">
        <v>8.7192000000000007</v>
      </c>
      <c r="F935">
        <f t="shared" si="84"/>
        <v>2.8943580263645565E-3</v>
      </c>
      <c r="G935">
        <f t="shared" si="87"/>
        <v>2.5590423897469815E-4</v>
      </c>
      <c r="H935" s="3">
        <f t="shared" si="89"/>
        <v>8.237971143611178</v>
      </c>
      <c r="S935">
        <f t="shared" si="85"/>
        <v>3.0457805248956193E-2</v>
      </c>
      <c r="T935">
        <f t="shared" si="88"/>
        <v>7.9046479806687642E-4</v>
      </c>
      <c r="U935" s="3">
        <f t="shared" si="86"/>
        <v>5.9693040912715629</v>
      </c>
    </row>
    <row r="936" spans="1:21" x14ac:dyDescent="0.3">
      <c r="A936" s="1">
        <v>42335</v>
      </c>
      <c r="B936">
        <v>1522.0050000000001</v>
      </c>
      <c r="C936">
        <v>8.7296999999999993</v>
      </c>
      <c r="F936">
        <f t="shared" si="84"/>
        <v>1.2035144069128026E-3</v>
      </c>
      <c r="G936">
        <f t="shared" si="87"/>
        <v>2.324207671282142E-4</v>
      </c>
      <c r="H936" s="3">
        <f t="shared" si="89"/>
        <v>8.3607291745216266</v>
      </c>
      <c r="S936">
        <f t="shared" si="85"/>
        <v>8.9359809302724699E-5</v>
      </c>
      <c r="T936">
        <f t="shared" si="88"/>
        <v>8.1440425924716097E-4</v>
      </c>
      <c r="U936" s="3">
        <f t="shared" si="86"/>
        <v>7.1130438773328244</v>
      </c>
    </row>
    <row r="937" spans="1:21" x14ac:dyDescent="0.3">
      <c r="A937" s="1">
        <v>42342</v>
      </c>
      <c r="B937">
        <v>1485.3240000000001</v>
      </c>
      <c r="C937">
        <v>8.4832000000000001</v>
      </c>
      <c r="F937">
        <f t="shared" si="84"/>
        <v>-2.8643267887308248E-2</v>
      </c>
      <c r="G937">
        <f t="shared" si="87"/>
        <v>2.1273810101127987E-4</v>
      </c>
      <c r="H937" s="3">
        <f t="shared" si="89"/>
        <v>4.598890862985165</v>
      </c>
      <c r="S937">
        <f t="shared" si="85"/>
        <v>-2.4395614310561645E-2</v>
      </c>
      <c r="T937">
        <f t="shared" si="88"/>
        <v>7.0592979825606693E-4</v>
      </c>
      <c r="U937" s="3">
        <f t="shared" si="86"/>
        <v>6.4129279307869185</v>
      </c>
    </row>
    <row r="938" spans="1:21" x14ac:dyDescent="0.3">
      <c r="A938" s="1">
        <v>42349</v>
      </c>
      <c r="B938">
        <v>1401.1420000000001</v>
      </c>
      <c r="C938">
        <v>8.4962999999999997</v>
      </c>
      <c r="F938">
        <f t="shared" si="84"/>
        <v>1.5430374980674999E-3</v>
      </c>
      <c r="G938">
        <f t="shared" si="87"/>
        <v>2.7219456322934019E-4</v>
      </c>
      <c r="H938" s="3">
        <f t="shared" si="89"/>
        <v>8.2002461516098961</v>
      </c>
      <c r="S938">
        <f t="shared" si="85"/>
        <v>-5.8345311881812044E-2</v>
      </c>
      <c r="T938">
        <f t="shared" si="88"/>
        <v>6.9923397705286543E-4</v>
      </c>
      <c r="U938" s="3">
        <f t="shared" si="86"/>
        <v>2.3970897809231806</v>
      </c>
    </row>
    <row r="939" spans="1:21" x14ac:dyDescent="0.3">
      <c r="A939" s="1">
        <v>42356</v>
      </c>
      <c r="B939">
        <v>1422.633</v>
      </c>
      <c r="C939">
        <v>8.5488999999999997</v>
      </c>
      <c r="F939">
        <f t="shared" si="84"/>
        <v>6.1718450905109924E-3</v>
      </c>
      <c r="G939">
        <f t="shared" si="87"/>
        <v>2.4507968978954269E-4</v>
      </c>
      <c r="H939" s="3">
        <f t="shared" si="89"/>
        <v>8.1585014787844958</v>
      </c>
      <c r="S939">
        <f t="shared" si="85"/>
        <v>1.5221761618697736E-2</v>
      </c>
      <c r="T939">
        <f t="shared" si="88"/>
        <v>1.081602399843284E-3</v>
      </c>
      <c r="U939" s="3">
        <f t="shared" si="86"/>
        <v>6.6150905607746147</v>
      </c>
    </row>
    <row r="940" spans="1:21" x14ac:dyDescent="0.3">
      <c r="A940" s="1">
        <v>42363</v>
      </c>
      <c r="B940">
        <v>1446.693</v>
      </c>
      <c r="C940">
        <v>8.3889999999999993</v>
      </c>
      <c r="F940">
        <f t="shared" si="84"/>
        <v>-1.8881295836990414E-2</v>
      </c>
      <c r="G940">
        <f t="shared" si="87"/>
        <v>2.2637860966408561E-4</v>
      </c>
      <c r="H940" s="3">
        <f t="shared" si="89"/>
        <v>6.8184915453118187</v>
      </c>
      <c r="S940">
        <f t="shared" si="85"/>
        <v>1.6770882031973511E-2</v>
      </c>
      <c r="T940">
        <f t="shared" si="88"/>
        <v>9.5682583988373571E-4</v>
      </c>
      <c r="U940" s="3">
        <f t="shared" si="86"/>
        <v>6.6579354808547837</v>
      </c>
    </row>
    <row r="941" spans="1:21" x14ac:dyDescent="0.3">
      <c r="A941" s="1">
        <v>42370</v>
      </c>
      <c r="B941">
        <v>1446.8240000000001</v>
      </c>
      <c r="C941">
        <v>8.4450000000000003</v>
      </c>
      <c r="F941">
        <f t="shared" si="84"/>
        <v>6.6532263956060132E-3</v>
      </c>
      <c r="G941">
        <f t="shared" si="87"/>
        <v>2.405341991305313E-4</v>
      </c>
      <c r="H941" s="3">
        <f t="shared" si="89"/>
        <v>8.1486186409057932</v>
      </c>
      <c r="S941">
        <f t="shared" si="85"/>
        <v>9.054724758102713E-5</v>
      </c>
      <c r="T941">
        <f t="shared" si="88"/>
        <v>8.6144424009311266E-4</v>
      </c>
      <c r="U941" s="3">
        <f t="shared" si="86"/>
        <v>7.0568907107911052</v>
      </c>
    </row>
    <row r="942" spans="1:21" x14ac:dyDescent="0.3">
      <c r="A942" s="1">
        <v>42377</v>
      </c>
      <c r="B942">
        <v>1348.7629999999999</v>
      </c>
      <c r="C942">
        <v>8.4940999999999995</v>
      </c>
      <c r="F942">
        <f t="shared" si="84"/>
        <v>5.7972545782612695E-3</v>
      </c>
      <c r="G942">
        <f t="shared" si="87"/>
        <v>2.2326083790589135E-4</v>
      </c>
      <c r="H942" s="3">
        <f t="shared" si="89"/>
        <v>8.256636627911039</v>
      </c>
      <c r="S942">
        <f t="shared" si="85"/>
        <v>-7.0182933193119995E-2</v>
      </c>
      <c r="T942">
        <f t="shared" si="88"/>
        <v>7.4446786580278197E-4</v>
      </c>
      <c r="U942" s="3">
        <f t="shared" si="86"/>
        <v>0.58651216237381476</v>
      </c>
    </row>
    <row r="943" spans="1:21" x14ac:dyDescent="0.3">
      <c r="A943" s="1">
        <v>42384</v>
      </c>
      <c r="B943">
        <v>1305.241</v>
      </c>
      <c r="C943">
        <v>8.5855999999999995</v>
      </c>
      <c r="F943">
        <f t="shared" si="84"/>
        <v>1.0714576411143185E-2</v>
      </c>
      <c r="G943">
        <f t="shared" si="87"/>
        <v>2.08271101965713E-4</v>
      </c>
      <c r="H943" s="3">
        <f t="shared" si="89"/>
        <v>7.9254549895336961</v>
      </c>
      <c r="S943">
        <f t="shared" si="85"/>
        <v>-3.2800178044019815E-2</v>
      </c>
      <c r="T943">
        <f t="shared" si="88"/>
        <v>1.3287361108541332E-3</v>
      </c>
      <c r="U943" s="3">
        <f t="shared" si="86"/>
        <v>5.8138466104182909</v>
      </c>
    </row>
    <row r="944" spans="1:21" x14ac:dyDescent="0.3">
      <c r="A944" s="1">
        <v>42391</v>
      </c>
      <c r="B944">
        <v>1361.3610000000001</v>
      </c>
      <c r="C944">
        <v>8.5763999999999996</v>
      </c>
      <c r="F944">
        <f t="shared" si="84"/>
        <v>-1.0721362173715539E-3</v>
      </c>
      <c r="G944">
        <f t="shared" si="87"/>
        <v>2.0359170158393945E-4</v>
      </c>
      <c r="H944" s="3">
        <f t="shared" si="89"/>
        <v>8.4937480457035885</v>
      </c>
      <c r="S944">
        <f t="shared" si="85"/>
        <v>4.2097236586378706E-2</v>
      </c>
      <c r="T944">
        <f t="shared" si="88"/>
        <v>1.2758480925939856E-3</v>
      </c>
      <c r="U944" s="3">
        <f t="shared" si="86"/>
        <v>5.2751250830532408</v>
      </c>
    </row>
    <row r="945" spans="1:21" x14ac:dyDescent="0.3">
      <c r="A945" s="1">
        <v>42398</v>
      </c>
      <c r="B945">
        <v>1356.3209999999999</v>
      </c>
      <c r="C945">
        <v>8.5789000000000009</v>
      </c>
      <c r="F945">
        <f t="shared" si="84"/>
        <v>2.9145512088953306E-4</v>
      </c>
      <c r="G945">
        <f t="shared" si="87"/>
        <v>1.8933080126950889E-4</v>
      </c>
      <c r="H945" s="3">
        <f t="shared" si="89"/>
        <v>8.5715661366641278</v>
      </c>
      <c r="S945">
        <f t="shared" si="85"/>
        <v>-3.7090474735107207E-3</v>
      </c>
      <c r="T945">
        <f t="shared" si="88"/>
        <v>1.3286634813718678E-3</v>
      </c>
      <c r="U945" s="3">
        <f t="shared" si="86"/>
        <v>6.6132277044827203</v>
      </c>
    </row>
    <row r="946" spans="1:21" x14ac:dyDescent="0.3">
      <c r="A946" s="1">
        <v>42405</v>
      </c>
      <c r="B946">
        <v>1330.1110000000001</v>
      </c>
      <c r="C946">
        <v>8.4643999999999995</v>
      </c>
      <c r="F946">
        <f t="shared" si="84"/>
        <v>-1.3436567174206824E-2</v>
      </c>
      <c r="G946">
        <f t="shared" si="87"/>
        <v>1.7766747982366412E-4</v>
      </c>
      <c r="H946" s="3">
        <f t="shared" si="89"/>
        <v>7.6194213608986061</v>
      </c>
      <c r="S946">
        <f t="shared" si="85"/>
        <v>-1.951348976902189E-2</v>
      </c>
      <c r="T946">
        <f t="shared" si="88"/>
        <v>1.1291408877051959E-3</v>
      </c>
      <c r="U946" s="3">
        <f t="shared" si="86"/>
        <v>6.4490716644907904</v>
      </c>
    </row>
    <row r="947" spans="1:21" x14ac:dyDescent="0.3">
      <c r="A947" s="1">
        <v>42412</v>
      </c>
      <c r="B947">
        <v>1286.665</v>
      </c>
      <c r="C947">
        <v>8.4159000000000006</v>
      </c>
      <c r="F947">
        <f t="shared" si="84"/>
        <v>-5.7463591829957118E-3</v>
      </c>
      <c r="G947">
        <f t="shared" si="87"/>
        <v>1.8482657100356802E-4</v>
      </c>
      <c r="H947" s="3">
        <f t="shared" si="89"/>
        <v>8.4174351766474498</v>
      </c>
      <c r="S947">
        <f t="shared" si="85"/>
        <v>-3.3208797926796638E-2</v>
      </c>
      <c r="T947">
        <f t="shared" si="88"/>
        <v>1.0163555707872259E-3</v>
      </c>
      <c r="U947" s="3">
        <f t="shared" si="86"/>
        <v>5.8064548170604979</v>
      </c>
    </row>
    <row r="948" spans="1:21" x14ac:dyDescent="0.3">
      <c r="A948" s="1">
        <v>42419</v>
      </c>
      <c r="B948">
        <v>1355.9459999999999</v>
      </c>
      <c r="C948">
        <v>8.4422999999999995</v>
      </c>
      <c r="F948">
        <f t="shared" si="84"/>
        <v>3.132009536114041E-3</v>
      </c>
      <c r="G948">
        <f t="shared" si="87"/>
        <v>1.7704761362980534E-4</v>
      </c>
      <c r="H948" s="3">
        <f t="shared" si="89"/>
        <v>8.5836859503352585</v>
      </c>
      <c r="S948">
        <f t="shared" si="85"/>
        <v>5.2445766245393953E-2</v>
      </c>
      <c r="T948">
        <f t="shared" si="88"/>
        <v>1.0236510038843529E-3</v>
      </c>
      <c r="U948" s="3">
        <f t="shared" si="86"/>
        <v>4.1973716656394906</v>
      </c>
    </row>
    <row r="949" spans="1:21" x14ac:dyDescent="0.3">
      <c r="A949" s="1">
        <v>42426</v>
      </c>
      <c r="B949">
        <v>1370.799</v>
      </c>
      <c r="C949">
        <v>8.5504999999999995</v>
      </c>
      <c r="F949">
        <f t="shared" si="84"/>
        <v>1.2734977439373787E-2</v>
      </c>
      <c r="G949">
        <f t="shared" si="87"/>
        <v>1.6860158154315081E-4</v>
      </c>
      <c r="H949" s="3">
        <f t="shared" si="89"/>
        <v>7.7260615206174377</v>
      </c>
      <c r="S949">
        <f t="shared" si="85"/>
        <v>1.0894415800632102E-2</v>
      </c>
      <c r="T949">
        <f t="shared" si="88"/>
        <v>1.257137185073942E-3</v>
      </c>
      <c r="U949" s="3">
        <f t="shared" si="86"/>
        <v>6.5845066482066992</v>
      </c>
    </row>
    <row r="950" spans="1:21" x14ac:dyDescent="0.3">
      <c r="A950" s="1">
        <v>42433</v>
      </c>
      <c r="B950">
        <v>1403.7650000000001</v>
      </c>
      <c r="C950">
        <v>8.4673999999999996</v>
      </c>
      <c r="F950">
        <f t="shared" si="84"/>
        <v>-9.7662649921528323E-3</v>
      </c>
      <c r="G950">
        <f t="shared" si="87"/>
        <v>1.7578343326096134E-4</v>
      </c>
      <c r="H950" s="3">
        <f t="shared" si="89"/>
        <v>8.1036587179072441</v>
      </c>
      <c r="S950">
        <f t="shared" si="85"/>
        <v>2.3764131159797013E-2</v>
      </c>
      <c r="T950">
        <f t="shared" si="88"/>
        <v>1.0850304415783558E-3</v>
      </c>
      <c r="U950" s="3">
        <f t="shared" si="86"/>
        <v>6.3056697373585555</v>
      </c>
    </row>
    <row r="951" spans="1:21" x14ac:dyDescent="0.3">
      <c r="A951" s="1">
        <v>42440</v>
      </c>
      <c r="B951">
        <v>1418.394</v>
      </c>
      <c r="C951">
        <v>8.3404000000000007</v>
      </c>
      <c r="F951">
        <f t="shared" si="84"/>
        <v>-1.5112318927589923E-2</v>
      </c>
      <c r="G951">
        <f t="shared" si="87"/>
        <v>1.7545633711056101E-4</v>
      </c>
      <c r="H951" s="3">
        <f t="shared" si="89"/>
        <v>7.3464735167187678</v>
      </c>
      <c r="S951">
        <f t="shared" si="85"/>
        <v>1.036733297364442E-2</v>
      </c>
      <c r="T951">
        <f t="shared" si="88"/>
        <v>1.0056173634123452E-3</v>
      </c>
      <c r="U951" s="3">
        <f t="shared" si="86"/>
        <v>6.7952724316881694</v>
      </c>
    </row>
    <row r="952" spans="1:21" x14ac:dyDescent="0.3">
      <c r="A952" s="1">
        <v>42447</v>
      </c>
      <c r="B952">
        <v>1391.3779999999999</v>
      </c>
      <c r="C952">
        <v>8.2311999999999994</v>
      </c>
      <c r="F952">
        <f t="shared" si="84"/>
        <v>-1.3179364771765286E-2</v>
      </c>
      <c r="G952">
        <f t="shared" si="87"/>
        <v>1.8743893047696618E-4</v>
      </c>
      <c r="H952" s="3">
        <f t="shared" si="89"/>
        <v>7.6553788158063041</v>
      </c>
      <c r="S952">
        <f t="shared" si="85"/>
        <v>-1.9230622681033944E-2</v>
      </c>
      <c r="T952">
        <f t="shared" si="88"/>
        <v>8.7742261904799265E-4</v>
      </c>
      <c r="U952" s="3">
        <f t="shared" si="86"/>
        <v>6.6170409200861426</v>
      </c>
    </row>
    <row r="953" spans="1:21" x14ac:dyDescent="0.3">
      <c r="A953" s="1">
        <v>42454</v>
      </c>
      <c r="B953">
        <v>1345.3409999999999</v>
      </c>
      <c r="C953">
        <v>8.3026</v>
      </c>
      <c r="F953">
        <f t="shared" si="84"/>
        <v>8.6369066816561323E-3</v>
      </c>
      <c r="G953">
        <f t="shared" si="87"/>
        <v>1.9212061021885629E-4</v>
      </c>
      <c r="H953" s="3">
        <f t="shared" si="89"/>
        <v>8.1691094613720896</v>
      </c>
      <c r="S953">
        <f t="shared" si="85"/>
        <v>-3.3647110450826016E-2</v>
      </c>
      <c r="T953">
        <f t="shared" si="88"/>
        <v>8.0861930964978238E-4</v>
      </c>
      <c r="U953" s="3">
        <f t="shared" si="86"/>
        <v>5.7201068733488061</v>
      </c>
    </row>
    <row r="954" spans="1:21" x14ac:dyDescent="0.3">
      <c r="A954" s="1">
        <v>42461</v>
      </c>
      <c r="B954">
        <v>1358.221</v>
      </c>
      <c r="C954">
        <v>8.1358999999999995</v>
      </c>
      <c r="F954">
        <f t="shared" si="84"/>
        <v>-2.0282351142510337E-2</v>
      </c>
      <c r="G954">
        <f t="shared" si="87"/>
        <v>1.8679151690938184E-4</v>
      </c>
      <c r="H954" s="3">
        <f t="shared" si="89"/>
        <v>6.3832024014257502</v>
      </c>
      <c r="S954">
        <f t="shared" si="85"/>
        <v>9.5282426998196529E-3</v>
      </c>
      <c r="T954">
        <f t="shared" si="88"/>
        <v>8.5750680651629696E-4</v>
      </c>
      <c r="U954" s="3">
        <f t="shared" si="86"/>
        <v>6.9556077523294739</v>
      </c>
    </row>
    <row r="955" spans="1:21" x14ac:dyDescent="0.3">
      <c r="A955" s="1">
        <v>42468</v>
      </c>
      <c r="B955">
        <v>1364.9449999999999</v>
      </c>
      <c r="C955">
        <v>8.1511999999999993</v>
      </c>
      <c r="F955">
        <f t="shared" si="84"/>
        <v>1.8787880593293248E-3</v>
      </c>
      <c r="G955">
        <f t="shared" si="87"/>
        <v>2.1348278429551571E-4</v>
      </c>
      <c r="H955" s="3">
        <f t="shared" si="89"/>
        <v>8.4354198010454322</v>
      </c>
      <c r="S955">
        <f t="shared" si="85"/>
        <v>4.9383795664131851E-3</v>
      </c>
      <c r="T955">
        <f t="shared" si="88"/>
        <v>7.5377633127289242E-4</v>
      </c>
      <c r="U955" s="3">
        <f t="shared" si="86"/>
        <v>7.1580609918320395</v>
      </c>
    </row>
    <row r="956" spans="1:21" x14ac:dyDescent="0.3">
      <c r="A956" s="1">
        <v>42475</v>
      </c>
      <c r="B956">
        <v>1381.3340000000001</v>
      </c>
      <c r="C956">
        <v>8.1327999999999996</v>
      </c>
      <c r="F956">
        <f t="shared" si="84"/>
        <v>-2.2598879674374786E-3</v>
      </c>
      <c r="G956">
        <f t="shared" si="87"/>
        <v>1.975714646261103E-4</v>
      </c>
      <c r="H956" s="3">
        <f t="shared" si="89"/>
        <v>8.5035608444535988</v>
      </c>
      <c r="S956">
        <f t="shared" si="85"/>
        <v>1.193556412959482E-2</v>
      </c>
      <c r="T956">
        <f t="shared" si="88"/>
        <v>6.596258713385979E-4</v>
      </c>
      <c r="U956" s="3">
        <f t="shared" si="86"/>
        <v>7.1078703351428159</v>
      </c>
    </row>
    <row r="957" spans="1:21" x14ac:dyDescent="0.3">
      <c r="A957" s="1">
        <v>42482</v>
      </c>
      <c r="B957">
        <v>1396.373</v>
      </c>
      <c r="C957">
        <v>8.1531000000000002</v>
      </c>
      <c r="F957">
        <f t="shared" si="84"/>
        <v>2.4929553188234332E-3</v>
      </c>
      <c r="G957">
        <f t="shared" si="87"/>
        <v>1.848129628152536E-4</v>
      </c>
      <c r="H957" s="3">
        <f t="shared" si="89"/>
        <v>8.5625386029058799</v>
      </c>
      <c r="S957">
        <f t="shared" si="85"/>
        <v>1.0828461713400517E-2</v>
      </c>
      <c r="T957">
        <f t="shared" si="88"/>
        <v>5.9879445464123323E-4</v>
      </c>
      <c r="U957" s="3">
        <f t="shared" si="86"/>
        <v>7.2247727457944251</v>
      </c>
    </row>
    <row r="958" spans="1:21" x14ac:dyDescent="0.3">
      <c r="A958" s="1">
        <v>42489</v>
      </c>
      <c r="B958">
        <v>1360.711</v>
      </c>
      <c r="C958">
        <v>8.0310000000000006</v>
      </c>
      <c r="F958">
        <f t="shared" si="84"/>
        <v>-1.50891698229992E-2</v>
      </c>
      <c r="G958">
        <f t="shared" si="87"/>
        <v>1.7456809358472151E-4</v>
      </c>
      <c r="H958" s="3">
        <f t="shared" si="89"/>
        <v>7.3489307207699337</v>
      </c>
      <c r="S958">
        <f t="shared" si="85"/>
        <v>-2.5870803371465682E-2</v>
      </c>
      <c r="T958">
        <f t="shared" si="88"/>
        <v>5.4547786932794367E-4</v>
      </c>
      <c r="U958" s="3">
        <f t="shared" si="86"/>
        <v>6.2868536002037381</v>
      </c>
    </row>
    <row r="959" spans="1:21" x14ac:dyDescent="0.3">
      <c r="A959" s="1">
        <v>42496</v>
      </c>
      <c r="B959">
        <v>1309.171</v>
      </c>
      <c r="C959">
        <v>8.1377000000000006</v>
      </c>
      <c r="F959">
        <f t="shared" si="84"/>
        <v>1.3198531599303611E-2</v>
      </c>
      <c r="G959">
        <f t="shared" si="87"/>
        <v>1.8665420168013512E-4</v>
      </c>
      <c r="H959" s="3">
        <f t="shared" si="89"/>
        <v>7.6529696110925718</v>
      </c>
      <c r="S959">
        <f t="shared" si="85"/>
        <v>-3.8613244788687134E-2</v>
      </c>
      <c r="T959">
        <f t="shared" si="88"/>
        <v>5.7802044499448944E-4</v>
      </c>
      <c r="U959" s="3">
        <f t="shared" si="86"/>
        <v>4.876437760873606</v>
      </c>
    </row>
    <row r="960" spans="1:21" x14ac:dyDescent="0.3">
      <c r="A960" s="1">
        <v>42503</v>
      </c>
      <c r="B960">
        <v>1323.181</v>
      </c>
      <c r="C960">
        <v>8.2477999999999998</v>
      </c>
      <c r="F960">
        <f t="shared" si="84"/>
        <v>1.3438913312416392E-2</v>
      </c>
      <c r="G960">
        <f t="shared" si="87"/>
        <v>1.9153076931962648E-4</v>
      </c>
      <c r="H960" s="3">
        <f t="shared" si="89"/>
        <v>7.6175097265549088</v>
      </c>
      <c r="S960">
        <f t="shared" si="85"/>
        <v>1.0644573587127122E-2</v>
      </c>
      <c r="T960">
        <f t="shared" si="88"/>
        <v>7.181345801086452E-4</v>
      </c>
      <c r="U960" s="3">
        <f t="shared" si="86"/>
        <v>7.081074024624848</v>
      </c>
    </row>
    <row r="961" spans="1:21" x14ac:dyDescent="0.3">
      <c r="A961" s="1">
        <v>42510</v>
      </c>
      <c r="B961">
        <v>1342.681</v>
      </c>
      <c r="C961">
        <v>8.3127999999999993</v>
      </c>
      <c r="F961">
        <f t="shared" si="84"/>
        <v>7.8499974382547286E-3</v>
      </c>
      <c r="G961">
        <f t="shared" si="87"/>
        <v>1.960752148226037E-4</v>
      </c>
      <c r="H961" s="3">
        <f t="shared" si="89"/>
        <v>8.2227325227992001</v>
      </c>
      <c r="S961">
        <f t="shared" si="85"/>
        <v>1.4629675349500933E-2</v>
      </c>
      <c r="T961">
        <f t="shared" si="88"/>
        <v>6.4270341704750276E-4</v>
      </c>
      <c r="U961" s="3">
        <f t="shared" si="86"/>
        <v>7.0168160438547904</v>
      </c>
    </row>
    <row r="962" spans="1:21" x14ac:dyDescent="0.3">
      <c r="A962" s="1">
        <v>42517</v>
      </c>
      <c r="B962">
        <v>1376.499</v>
      </c>
      <c r="C962">
        <v>8.3495000000000008</v>
      </c>
      <c r="F962">
        <f t="shared" si="84"/>
        <v>4.4051612740502429E-3</v>
      </c>
      <c r="G962">
        <f t="shared" si="87"/>
        <v>1.8880390142894251E-4</v>
      </c>
      <c r="H962" s="3">
        <f t="shared" si="89"/>
        <v>8.4720206821849668</v>
      </c>
      <c r="S962">
        <f t="shared" si="85"/>
        <v>2.4874957715743374E-2</v>
      </c>
      <c r="T962">
        <f t="shared" si="88"/>
        <v>5.9481246116286734E-4</v>
      </c>
      <c r="U962" s="3">
        <f t="shared" si="86"/>
        <v>6.3869978190656482</v>
      </c>
    </row>
    <row r="963" spans="1:21" x14ac:dyDescent="0.3">
      <c r="A963" s="1">
        <v>42524</v>
      </c>
      <c r="B963">
        <v>1345.4380000000001</v>
      </c>
      <c r="C963">
        <v>8.1354000000000006</v>
      </c>
      <c r="F963">
        <f t="shared" si="84"/>
        <v>-2.5976747116168562E-2</v>
      </c>
      <c r="G963">
        <f t="shared" si="87"/>
        <v>1.7901935403280206E-4</v>
      </c>
      <c r="H963" s="3">
        <f t="shared" si="89"/>
        <v>4.8586398857397528</v>
      </c>
      <c r="S963">
        <f t="shared" si="85"/>
        <v>-2.2823708521268398E-2</v>
      </c>
      <c r="T963">
        <f t="shared" si="88"/>
        <v>6.1146080484227646E-4</v>
      </c>
      <c r="U963" s="3">
        <f t="shared" si="86"/>
        <v>6.5477299188270583</v>
      </c>
    </row>
    <row r="964" spans="1:21" x14ac:dyDescent="0.3">
      <c r="A964" s="1">
        <v>42531</v>
      </c>
      <c r="B964">
        <v>1315.059</v>
      </c>
      <c r="C964">
        <v>8.3126999999999995</v>
      </c>
      <c r="F964">
        <f t="shared" ref="F964:F1027" si="90">LN(C964/C963)</f>
        <v>2.1559556128726034E-2</v>
      </c>
      <c r="G964">
        <f t="shared" si="87"/>
        <v>2.3143722636055126E-4</v>
      </c>
      <c r="H964" s="3">
        <f t="shared" si="89"/>
        <v>6.3628194456010441</v>
      </c>
      <c r="S964">
        <f t="shared" ref="S964:S1027" si="91">LN(B964/B963)</f>
        <v>-2.2838079055399411E-2</v>
      </c>
      <c r="T964">
        <f t="shared" si="88"/>
        <v>6.1159072936029738E-4</v>
      </c>
      <c r="U964" s="3">
        <f t="shared" ref="U964:U1027" si="92">-LN(T964)-S964*S964/T964</f>
        <v>6.5466255266275457</v>
      </c>
    </row>
    <row r="965" spans="1:21" x14ac:dyDescent="0.3">
      <c r="A965" s="1">
        <v>42538</v>
      </c>
      <c r="B965">
        <v>1298.3800000000001</v>
      </c>
      <c r="C965">
        <v>8.3298000000000005</v>
      </c>
      <c r="F965">
        <f t="shared" si="90"/>
        <v>2.0549804437671347E-3</v>
      </c>
      <c r="G965">
        <f t="shared" ref="G965:G1028" si="93">$L$3+$M$3*G964+($N$3)*F964^2</f>
        <v>2.5461074586510585E-4</v>
      </c>
      <c r="H965" s="3">
        <f t="shared" si="89"/>
        <v>8.2591887805883477</v>
      </c>
      <c r="S965">
        <f t="shared" si="91"/>
        <v>-1.2764198017410581E-2</v>
      </c>
      <c r="T965">
        <f t="shared" ref="T965:T1028" si="94">$Y$3+$Z$3*T964+($AA$3)*S964^2</f>
        <v>6.1178777351222652E-4</v>
      </c>
      <c r="U965" s="3">
        <f t="shared" si="92"/>
        <v>7.1328158479789678</v>
      </c>
    </row>
    <row r="966" spans="1:21" x14ac:dyDescent="0.3">
      <c r="A966" s="1">
        <v>42545</v>
      </c>
      <c r="B966">
        <v>1360.73</v>
      </c>
      <c r="C966">
        <v>8.4614999999999991</v>
      </c>
      <c r="F966">
        <f t="shared" si="90"/>
        <v>1.5687016579328722E-2</v>
      </c>
      <c r="G966">
        <f t="shared" si="93"/>
        <v>2.3098920582015011E-4</v>
      </c>
      <c r="H966" s="3">
        <f t="shared" ref="H966:H1029" si="95">-LN(G966)-F966*F966/G966</f>
        <v>7.3077976343662607</v>
      </c>
      <c r="S966">
        <f t="shared" si="91"/>
        <v>4.6903986921218645E-2</v>
      </c>
      <c r="T966">
        <f t="shared" si="94"/>
        <v>5.6242851992157521E-4</v>
      </c>
      <c r="U966" s="3">
        <f t="shared" si="92"/>
        <v>3.5716667936455706</v>
      </c>
    </row>
    <row r="967" spans="1:21" x14ac:dyDescent="0.3">
      <c r="A967" s="1">
        <v>42552</v>
      </c>
      <c r="B967">
        <v>1340.2639999999999</v>
      </c>
      <c r="C967">
        <v>8.4334000000000007</v>
      </c>
      <c r="F967">
        <f t="shared" si="90"/>
        <v>-3.326450693543875E-3</v>
      </c>
      <c r="G967">
        <f t="shared" si="93"/>
        <v>2.3410490278640635E-4</v>
      </c>
      <c r="H967" s="3">
        <f t="shared" si="95"/>
        <v>8.3124749335099626</v>
      </c>
      <c r="S967">
        <f t="shared" si="91"/>
        <v>-1.5154710963896466E-2</v>
      </c>
      <c r="T967">
        <f t="shared" si="94"/>
        <v>8.0325539707825212E-4</v>
      </c>
      <c r="U967" s="3">
        <f t="shared" si="92"/>
        <v>6.8409197316621064</v>
      </c>
    </row>
    <row r="968" spans="1:21" x14ac:dyDescent="0.3">
      <c r="A968" s="1">
        <v>42559</v>
      </c>
      <c r="B968">
        <v>1326.2139999999999</v>
      </c>
      <c r="C968">
        <v>8.5776000000000003</v>
      </c>
      <c r="F968">
        <f t="shared" si="90"/>
        <v>1.6954141918676793E-2</v>
      </c>
      <c r="G968">
        <f t="shared" si="93"/>
        <v>2.1498949053720435E-4</v>
      </c>
      <c r="H968" s="3">
        <f t="shared" si="95"/>
        <v>7.1079122055227151</v>
      </c>
      <c r="S968">
        <f t="shared" si="91"/>
        <v>-1.0538343109237644E-2</v>
      </c>
      <c r="T968">
        <f t="shared" si="94"/>
        <v>7.2850567556969129E-4</v>
      </c>
      <c r="U968" s="3">
        <f t="shared" si="92"/>
        <v>7.0720706525400265</v>
      </c>
    </row>
    <row r="969" spans="1:21" x14ac:dyDescent="0.3">
      <c r="A969" s="1">
        <v>42566</v>
      </c>
      <c r="B969">
        <v>1372.797</v>
      </c>
      <c r="C969">
        <v>8.5860000000000003</v>
      </c>
      <c r="F969">
        <f t="shared" si="90"/>
        <v>9.7881571123271558E-4</v>
      </c>
      <c r="G969">
        <f t="shared" si="93"/>
        <v>2.2493825347567734E-4</v>
      </c>
      <c r="H969" s="3">
        <f t="shared" si="95"/>
        <v>8.3954253193361836</v>
      </c>
      <c r="S969">
        <f t="shared" si="91"/>
        <v>3.4521998060424004E-2</v>
      </c>
      <c r="T969">
        <f t="shared" si="94"/>
        <v>6.5088935061423533E-4</v>
      </c>
      <c r="U969" s="3">
        <f t="shared" si="92"/>
        <v>5.506186340317373</v>
      </c>
    </row>
    <row r="970" spans="1:21" x14ac:dyDescent="0.3">
      <c r="A970" s="1">
        <v>42573</v>
      </c>
      <c r="B970">
        <v>1377.4690000000001</v>
      </c>
      <c r="C970">
        <v>8.6493000000000002</v>
      </c>
      <c r="F970">
        <f t="shared" si="90"/>
        <v>7.345423011334915E-3</v>
      </c>
      <c r="G970">
        <f t="shared" si="93"/>
        <v>2.0662478248013603E-4</v>
      </c>
      <c r="H970" s="3">
        <f t="shared" si="95"/>
        <v>8.2234793950683116</v>
      </c>
      <c r="S970">
        <f t="shared" si="91"/>
        <v>3.3974928200089069E-3</v>
      </c>
      <c r="T970">
        <f t="shared" si="94"/>
        <v>7.3651952641514491E-4</v>
      </c>
      <c r="U970" s="3">
        <f t="shared" si="92"/>
        <v>7.1979025065905597</v>
      </c>
    </row>
    <row r="971" spans="1:21" x14ac:dyDescent="0.3">
      <c r="A971" s="1">
        <v>42580</v>
      </c>
      <c r="B971">
        <v>1386.6559999999999</v>
      </c>
      <c r="C971">
        <v>8.5518000000000001</v>
      </c>
      <c r="F971">
        <f t="shared" si="90"/>
        <v>-1.1336605706800607E-2</v>
      </c>
      <c r="G971">
        <f t="shared" si="93"/>
        <v>1.9665332366543132E-4</v>
      </c>
      <c r="H971" s="3">
        <f t="shared" si="95"/>
        <v>7.8805392646424295</v>
      </c>
      <c r="S971">
        <f t="shared" si="91"/>
        <v>6.6473360132873411E-3</v>
      </c>
      <c r="T971">
        <f t="shared" si="94"/>
        <v>6.437145274239064E-4</v>
      </c>
      <c r="U971" s="3">
        <f t="shared" si="92"/>
        <v>7.2796113098759072</v>
      </c>
    </row>
    <row r="972" spans="1:21" x14ac:dyDescent="0.3">
      <c r="A972" s="1">
        <v>42587</v>
      </c>
      <c r="B972">
        <v>1378.83</v>
      </c>
      <c r="C972">
        <v>8.5698000000000008</v>
      </c>
      <c r="F972">
        <f t="shared" si="90"/>
        <v>2.1026080075974909E-3</v>
      </c>
      <c r="G972">
        <f t="shared" si="93"/>
        <v>1.9543304494770602E-4</v>
      </c>
      <c r="H972" s="3">
        <f t="shared" si="95"/>
        <v>8.5176713625422416</v>
      </c>
      <c r="S972">
        <f t="shared" si="91"/>
        <v>-5.659779793434995E-3</v>
      </c>
      <c r="T972">
        <f t="shared" si="94"/>
        <v>5.7219028443362616E-4</v>
      </c>
      <c r="U972" s="3">
        <f t="shared" si="92"/>
        <v>7.4100556446483274</v>
      </c>
    </row>
    <row r="973" spans="1:21" x14ac:dyDescent="0.3">
      <c r="A973" s="1">
        <v>42594</v>
      </c>
      <c r="B973">
        <v>1414.2059999999999</v>
      </c>
      <c r="C973">
        <v>8.4529999999999994</v>
      </c>
      <c r="F973">
        <f t="shared" si="90"/>
        <v>-1.372298716771023E-2</v>
      </c>
      <c r="G973">
        <f t="shared" si="93"/>
        <v>1.8301556487691198E-4</v>
      </c>
      <c r="H973" s="3">
        <f t="shared" si="95"/>
        <v>7.5769537767824362</v>
      </c>
      <c r="S973">
        <f t="shared" si="91"/>
        <v>2.5332929386028939E-2</v>
      </c>
      <c r="T973">
        <f t="shared" si="94"/>
        <v>5.1191508919855191E-4</v>
      </c>
      <c r="U973" s="3">
        <f t="shared" si="92"/>
        <v>6.3237116340485056</v>
      </c>
    </row>
    <row r="974" spans="1:21" x14ac:dyDescent="0.3">
      <c r="A974" s="1">
        <v>42601</v>
      </c>
      <c r="B974">
        <v>1393.614</v>
      </c>
      <c r="C974">
        <v>8.3848000000000003</v>
      </c>
      <c r="F974">
        <f t="shared" si="90"/>
        <v>-8.1008650729600326E-3</v>
      </c>
      <c r="G974">
        <f t="shared" si="93"/>
        <v>1.8988010920952255E-4</v>
      </c>
      <c r="H974" s="3">
        <f t="shared" si="95"/>
        <v>8.2235100570126161</v>
      </c>
      <c r="S974">
        <f t="shared" si="91"/>
        <v>-1.4667869870511356E-2</v>
      </c>
      <c r="T974">
        <f t="shared" si="94"/>
        <v>5.4672103780805488E-4</v>
      </c>
      <c r="U974" s="3">
        <f t="shared" si="92"/>
        <v>7.1180505109901677</v>
      </c>
    </row>
    <row r="975" spans="1:21" x14ac:dyDescent="0.3">
      <c r="A975" s="1">
        <v>42608</v>
      </c>
      <c r="B975">
        <v>1411.652</v>
      </c>
      <c r="C975">
        <v>8.48</v>
      </c>
      <c r="F975">
        <f t="shared" si="90"/>
        <v>1.128990692998116E-2</v>
      </c>
      <c r="G975">
        <f t="shared" si="93"/>
        <v>1.8414829426713892E-4</v>
      </c>
      <c r="H975" s="3">
        <f t="shared" si="95"/>
        <v>7.9075987779313461</v>
      </c>
      <c r="S975">
        <f t="shared" si="91"/>
        <v>1.2860276781679749E-2</v>
      </c>
      <c r="T975">
        <f t="shared" si="94"/>
        <v>5.1633231354333755E-4</v>
      </c>
      <c r="U975" s="3">
        <f t="shared" si="92"/>
        <v>7.2484493701406958</v>
      </c>
    </row>
    <row r="976" spans="1:21" x14ac:dyDescent="0.3">
      <c r="A976" s="1">
        <v>42615</v>
      </c>
      <c r="B976">
        <v>1437.239</v>
      </c>
      <c r="C976">
        <v>8.5810999999999993</v>
      </c>
      <c r="F976">
        <f t="shared" si="90"/>
        <v>1.1851660606689034E-2</v>
      </c>
      <c r="G976">
        <f t="shared" si="93"/>
        <v>1.8519442547944623E-4</v>
      </c>
      <c r="H976" s="3">
        <f t="shared" si="95"/>
        <v>7.8356481420084778</v>
      </c>
      <c r="S976">
        <f t="shared" si="91"/>
        <v>1.7963262215471513E-2</v>
      </c>
      <c r="T976">
        <f t="shared" si="94"/>
        <v>4.8456548510979105E-4</v>
      </c>
      <c r="U976" s="3">
        <f t="shared" si="92"/>
        <v>6.9663442872619452</v>
      </c>
    </row>
    <row r="977" spans="1:21" x14ac:dyDescent="0.3">
      <c r="A977" s="1">
        <v>42622</v>
      </c>
      <c r="B977">
        <v>1426.5630000000001</v>
      </c>
      <c r="C977">
        <v>8.4902999999999995</v>
      </c>
      <c r="F977">
        <f t="shared" si="90"/>
        <v>-1.0637775022489788E-2</v>
      </c>
      <c r="G977">
        <f t="shared" si="93"/>
        <v>1.8723994227336796E-4</v>
      </c>
      <c r="H977" s="3">
        <f t="shared" si="95"/>
        <v>7.9787493640130291</v>
      </c>
      <c r="S977">
        <f t="shared" si="91"/>
        <v>-7.4558572529474466E-3</v>
      </c>
      <c r="T977">
        <f t="shared" si="94"/>
        <v>4.8025810264834242E-4</v>
      </c>
      <c r="U977" s="3">
        <f t="shared" si="92"/>
        <v>7.5254370263293069</v>
      </c>
    </row>
    <row r="978" spans="1:21" x14ac:dyDescent="0.3">
      <c r="A978" s="1">
        <v>42629</v>
      </c>
      <c r="B978">
        <v>1405.3119999999999</v>
      </c>
      <c r="C978">
        <v>8.5649999999999995</v>
      </c>
      <c r="F978">
        <f t="shared" si="90"/>
        <v>8.7597963880720608E-3</v>
      </c>
      <c r="G978">
        <f t="shared" si="93"/>
        <v>1.8638485805063708E-4</v>
      </c>
      <c r="H978" s="3">
        <f t="shared" si="95"/>
        <v>8.1760001831441436</v>
      </c>
      <c r="S978">
        <f t="shared" si="91"/>
        <v>-1.5008712543994766E-2</v>
      </c>
      <c r="T978">
        <f t="shared" si="94"/>
        <v>4.3985117498477602E-4</v>
      </c>
      <c r="U978" s="3">
        <f t="shared" si="92"/>
        <v>7.2169430584332304</v>
      </c>
    </row>
    <row r="979" spans="1:21" x14ac:dyDescent="0.3">
      <c r="A979" s="1">
        <v>42636</v>
      </c>
      <c r="B979">
        <v>1437.518</v>
      </c>
      <c r="C979">
        <v>8.5403000000000002</v>
      </c>
      <c r="F979">
        <f t="shared" si="90"/>
        <v>-2.8879957869861013E-3</v>
      </c>
      <c r="G979">
        <f t="shared" si="93"/>
        <v>1.8233681395676813E-4</v>
      </c>
      <c r="H979" s="3">
        <f t="shared" si="95"/>
        <v>8.5639125759625045</v>
      </c>
      <c r="S979">
        <f t="shared" si="91"/>
        <v>2.2658673160027117E-2</v>
      </c>
      <c r="T979">
        <f t="shared" si="94"/>
        <v>4.3017459107766844E-4</v>
      </c>
      <c r="U979" s="3">
        <f t="shared" si="92"/>
        <v>6.557814535987105</v>
      </c>
    </row>
    <row r="980" spans="1:21" x14ac:dyDescent="0.3">
      <c r="A980" s="1">
        <v>42643</v>
      </c>
      <c r="B980">
        <v>1439.0830000000001</v>
      </c>
      <c r="C980">
        <v>8.5716999999999999</v>
      </c>
      <c r="F980">
        <f t="shared" si="90"/>
        <v>3.669943342978617E-3</v>
      </c>
      <c r="G980">
        <f t="shared" si="93"/>
        <v>1.7275573879384288E-4</v>
      </c>
      <c r="H980" s="3">
        <f t="shared" si="95"/>
        <v>8.5856692896552058</v>
      </c>
      <c r="S980">
        <f t="shared" si="91"/>
        <v>1.0880898354729334E-3</v>
      </c>
      <c r="T980">
        <f t="shared" si="94"/>
        <v>4.6203353019509197E-4</v>
      </c>
      <c r="U980" s="3">
        <f t="shared" si="92"/>
        <v>7.6773106397204272</v>
      </c>
    </row>
    <row r="981" spans="1:21" x14ac:dyDescent="0.3">
      <c r="A981" s="1">
        <v>42650</v>
      </c>
      <c r="B981">
        <v>1451.653</v>
      </c>
      <c r="C981">
        <v>8.6231000000000009</v>
      </c>
      <c r="F981">
        <f t="shared" si="90"/>
        <v>5.9785694629012473E-3</v>
      </c>
      <c r="G981">
        <f t="shared" si="93"/>
        <v>1.6545790961857015E-4</v>
      </c>
      <c r="H981" s="3">
        <f t="shared" si="95"/>
        <v>8.4907672197885962</v>
      </c>
      <c r="S981">
        <f t="shared" si="91"/>
        <v>8.6968019403337714E-3</v>
      </c>
      <c r="T981">
        <f t="shared" si="94"/>
        <v>4.1740844905052325E-4</v>
      </c>
      <c r="U981" s="3">
        <f t="shared" si="92"/>
        <v>7.6002454339790546</v>
      </c>
    </row>
    <row r="982" spans="1:21" x14ac:dyDescent="0.3">
      <c r="A982" s="1">
        <v>42657</v>
      </c>
      <c r="B982">
        <v>1446.002</v>
      </c>
      <c r="C982">
        <v>8.8379999999999992</v>
      </c>
      <c r="F982">
        <f t="shared" si="90"/>
        <v>2.4615957913571119E-2</v>
      </c>
      <c r="G982">
        <f t="shared" si="93"/>
        <v>1.6159075727198617E-4</v>
      </c>
      <c r="H982" s="3">
        <f t="shared" si="95"/>
        <v>4.9805671043341126</v>
      </c>
      <c r="S982">
        <f t="shared" si="91"/>
        <v>-3.9004002644283543E-3</v>
      </c>
      <c r="T982">
        <f t="shared" si="94"/>
        <v>3.91128516127631E-4</v>
      </c>
      <c r="U982" s="3">
        <f t="shared" si="92"/>
        <v>7.8075789096391723</v>
      </c>
    </row>
    <row r="983" spans="1:21" x14ac:dyDescent="0.3">
      <c r="A983" s="1">
        <v>42664</v>
      </c>
      <c r="B983">
        <v>1464.848</v>
      </c>
      <c r="C983">
        <v>8.9181000000000008</v>
      </c>
      <c r="F983">
        <f t="shared" si="90"/>
        <v>9.0223127103878885E-3</v>
      </c>
      <c r="G983">
        <f t="shared" si="93"/>
        <v>2.109631342250029E-4</v>
      </c>
      <c r="H983" s="3">
        <f t="shared" si="95"/>
        <v>8.0779676725589038</v>
      </c>
      <c r="S983">
        <f t="shared" si="91"/>
        <v>1.2948975958491926E-2</v>
      </c>
      <c r="T983">
        <f t="shared" si="94"/>
        <v>3.612557777335297E-4</v>
      </c>
      <c r="U983" s="3">
        <f t="shared" si="92"/>
        <v>7.4617767909524186</v>
      </c>
    </row>
    <row r="984" spans="1:21" x14ac:dyDescent="0.3">
      <c r="A984" s="1">
        <v>42671</v>
      </c>
      <c r="B984">
        <v>1459.3579999999999</v>
      </c>
      <c r="C984">
        <v>9.0115999999999996</v>
      </c>
      <c r="F984">
        <f t="shared" si="90"/>
        <v>1.0429716901914552E-2</v>
      </c>
      <c r="G984">
        <f t="shared" si="93"/>
        <v>2.0269915473178791E-4</v>
      </c>
      <c r="H984" s="3">
        <f t="shared" si="95"/>
        <v>7.9671352410660115</v>
      </c>
      <c r="S984">
        <f t="shared" si="91"/>
        <v>-3.7548698349656215E-3</v>
      </c>
      <c r="T984">
        <f t="shared" si="94"/>
        <v>3.5783336087369253E-4</v>
      </c>
      <c r="U984" s="3">
        <f t="shared" si="92"/>
        <v>7.8960419980156322</v>
      </c>
    </row>
    <row r="985" spans="1:21" x14ac:dyDescent="0.3">
      <c r="A985" s="1">
        <v>42678</v>
      </c>
      <c r="B985">
        <v>1406.1</v>
      </c>
      <c r="C985">
        <v>8.9469999999999992</v>
      </c>
      <c r="F985">
        <f t="shared" si="90"/>
        <v>-7.1943557553918363E-3</v>
      </c>
      <c r="G985">
        <f t="shared" si="93"/>
        <v>1.9851831124437734E-4</v>
      </c>
      <c r="H985" s="3">
        <f t="shared" si="95"/>
        <v>8.2639038712903563</v>
      </c>
      <c r="S985">
        <f t="shared" si="91"/>
        <v>-3.7176698370374163E-2</v>
      </c>
      <c r="T985">
        <f t="shared" si="94"/>
        <v>3.3382451920139654E-4</v>
      </c>
      <c r="U985" s="3">
        <f t="shared" si="92"/>
        <v>3.8646752419483406</v>
      </c>
    </row>
    <row r="986" spans="1:21" x14ac:dyDescent="0.3">
      <c r="A986" s="1">
        <v>42685</v>
      </c>
      <c r="B986">
        <v>1451.53</v>
      </c>
      <c r="C986">
        <v>9.0912000000000006</v>
      </c>
      <c r="F986">
        <f t="shared" si="90"/>
        <v>1.5988632112273048E-2</v>
      </c>
      <c r="G986">
        <f t="shared" si="93"/>
        <v>1.8987687627344929E-4</v>
      </c>
      <c r="H986" s="3">
        <f t="shared" si="95"/>
        <v>7.2228077596117792</v>
      </c>
      <c r="S986">
        <f t="shared" si="91"/>
        <v>3.1798257928527827E-2</v>
      </c>
      <c r="T986">
        <f t="shared" si="94"/>
        <v>5.0304137913029516E-4</v>
      </c>
      <c r="U986" s="3">
        <f t="shared" si="92"/>
        <v>5.584806249998465</v>
      </c>
    </row>
    <row r="987" spans="1:21" x14ac:dyDescent="0.3">
      <c r="A987" s="1">
        <v>42692</v>
      </c>
      <c r="B987">
        <v>1476.4739999999999</v>
      </c>
      <c r="C987">
        <v>9.2622999999999998</v>
      </c>
      <c r="F987">
        <f t="shared" si="90"/>
        <v>1.8645485268708288E-2</v>
      </c>
      <c r="G987">
        <f t="shared" si="93"/>
        <v>2.0164345775833194E-4</v>
      </c>
      <c r="H987" s="3">
        <f t="shared" si="95"/>
        <v>6.7849063296907914</v>
      </c>
      <c r="S987">
        <f t="shared" si="91"/>
        <v>1.7038640292663644E-2</v>
      </c>
      <c r="T987">
        <f t="shared" si="94"/>
        <v>5.9045182136221986E-4</v>
      </c>
      <c r="U987" s="3">
        <f t="shared" si="92"/>
        <v>6.9429392778763042</v>
      </c>
    </row>
    <row r="988" spans="1:21" x14ac:dyDescent="0.3">
      <c r="A988" s="1">
        <v>42699</v>
      </c>
      <c r="B988">
        <v>1491.229</v>
      </c>
      <c r="C988">
        <v>9.2405000000000008</v>
      </c>
      <c r="F988">
        <f t="shared" si="90"/>
        <v>-2.3564012027660025E-3</v>
      </c>
      <c r="G988">
        <f t="shared" si="93"/>
        <v>2.1965960622425627E-4</v>
      </c>
      <c r="H988" s="3">
        <f t="shared" si="95"/>
        <v>8.3981531305729753</v>
      </c>
      <c r="S988">
        <f t="shared" si="91"/>
        <v>9.9437993491592862E-3</v>
      </c>
      <c r="T988">
        <f t="shared" si="94"/>
        <v>5.6253812211941279E-4</v>
      </c>
      <c r="U988" s="3">
        <f t="shared" si="92"/>
        <v>7.3072784185954918</v>
      </c>
    </row>
    <row r="989" spans="1:21" x14ac:dyDescent="0.3">
      <c r="A989" s="1">
        <v>42706</v>
      </c>
      <c r="B989">
        <v>1470.0830000000001</v>
      </c>
      <c r="C989">
        <v>9.1869999999999994</v>
      </c>
      <c r="F989">
        <f t="shared" si="90"/>
        <v>-5.8065554543446571E-3</v>
      </c>
      <c r="G989">
        <f t="shared" si="93"/>
        <v>2.027670110100112E-4</v>
      </c>
      <c r="H989" s="3">
        <f t="shared" si="95"/>
        <v>8.337173027971966</v>
      </c>
      <c r="S989">
        <f t="shared" si="91"/>
        <v>-1.42817504032564E-2</v>
      </c>
      <c r="T989">
        <f t="shared" si="94"/>
        <v>5.132371484837581E-4</v>
      </c>
      <c r="U989" s="3">
        <f t="shared" si="92"/>
        <v>7.177357048493989</v>
      </c>
    </row>
    <row r="990" spans="1:21" x14ac:dyDescent="0.3">
      <c r="A990" s="1">
        <v>42713</v>
      </c>
      <c r="B990">
        <v>1534.2729999999999</v>
      </c>
      <c r="C990">
        <v>9.1824999999999992</v>
      </c>
      <c r="F990">
        <f t="shared" si="90"/>
        <v>-4.8994257764403909E-4</v>
      </c>
      <c r="G990">
        <f t="shared" si="93"/>
        <v>1.9166097628405251E-4</v>
      </c>
      <c r="H990" s="3">
        <f t="shared" si="95"/>
        <v>8.5585300559785438</v>
      </c>
      <c r="S990">
        <f t="shared" si="91"/>
        <v>4.2737791430944048E-2</v>
      </c>
      <c r="T990">
        <f t="shared" si="94"/>
        <v>4.8735686397882342E-4</v>
      </c>
      <c r="U990" s="3">
        <f t="shared" si="92"/>
        <v>3.878708256557001</v>
      </c>
    </row>
    <row r="991" spans="1:21" x14ac:dyDescent="0.3">
      <c r="A991" s="1">
        <v>42720</v>
      </c>
      <c r="B991">
        <v>1548.1949999999999</v>
      </c>
      <c r="C991">
        <v>9.3562999999999992</v>
      </c>
      <c r="F991">
        <f t="shared" si="90"/>
        <v>1.8750414481213035E-2</v>
      </c>
      <c r="G991">
        <f t="shared" si="93"/>
        <v>1.7957148551987764E-4</v>
      </c>
      <c r="H991" s="3">
        <f t="shared" si="95"/>
        <v>6.667064848727259</v>
      </c>
      <c r="S991">
        <f t="shared" si="91"/>
        <v>9.0330830136848127E-3</v>
      </c>
      <c r="T991">
        <f t="shared" si="94"/>
        <v>6.9018624466339466E-4</v>
      </c>
      <c r="U991" s="3">
        <f t="shared" si="92"/>
        <v>7.1603250622966588</v>
      </c>
    </row>
    <row r="992" spans="1:21" x14ac:dyDescent="0.3">
      <c r="A992" s="1">
        <v>42727</v>
      </c>
      <c r="B992">
        <v>1525.8009999999999</v>
      </c>
      <c r="C992">
        <v>9.2166999999999994</v>
      </c>
      <c r="F992">
        <f t="shared" si="90"/>
        <v>-1.5032857262676134E-2</v>
      </c>
      <c r="G992">
        <f t="shared" si="93"/>
        <v>2.0212104380508614E-4</v>
      </c>
      <c r="H992" s="3">
        <f t="shared" si="95"/>
        <v>7.3885672724722617</v>
      </c>
      <c r="S992">
        <f t="shared" si="91"/>
        <v>-1.4570218158687266E-2</v>
      </c>
      <c r="T992">
        <f t="shared" si="94"/>
        <v>6.1542804875206652E-4</v>
      </c>
      <c r="U992" s="3">
        <f t="shared" si="92"/>
        <v>7.0482435713240736</v>
      </c>
    </row>
    <row r="993" spans="1:21" x14ac:dyDescent="0.3">
      <c r="A993" s="1">
        <v>42734</v>
      </c>
      <c r="B993">
        <v>1517.1969999999999</v>
      </c>
      <c r="C993">
        <v>9.1076999999999995</v>
      </c>
      <c r="F993">
        <f t="shared" si="90"/>
        <v>-1.1896846347615604E-2</v>
      </c>
      <c r="G993">
        <f t="shared" si="93"/>
        <v>2.0884286361752031E-4</v>
      </c>
      <c r="H993" s="3">
        <f t="shared" si="95"/>
        <v>7.7962181697548765</v>
      </c>
      <c r="S993">
        <f t="shared" si="91"/>
        <v>-5.6549645636713971E-3</v>
      </c>
      <c r="T993">
        <f t="shared" si="94"/>
        <v>5.722270898327747E-4</v>
      </c>
      <c r="U993" s="3">
        <f t="shared" si="92"/>
        <v>7.4100901361980007</v>
      </c>
    </row>
    <row r="994" spans="1:21" x14ac:dyDescent="0.3">
      <c r="A994" s="1">
        <v>42741</v>
      </c>
      <c r="B994">
        <v>1522.1030000000001</v>
      </c>
      <c r="C994">
        <v>9.0640000000000001</v>
      </c>
      <c r="F994">
        <f t="shared" si="90"/>
        <v>-4.8096858569012177E-3</v>
      </c>
      <c r="G994">
        <f t="shared" si="93"/>
        <v>2.0651714886695146E-4</v>
      </c>
      <c r="H994" s="3">
        <f t="shared" si="95"/>
        <v>8.3731118149979675</v>
      </c>
      <c r="S994">
        <f t="shared" si="91"/>
        <v>3.2283777587163338E-3</v>
      </c>
      <c r="T994">
        <f t="shared" si="94"/>
        <v>5.1193771973835991E-4</v>
      </c>
      <c r="U994" s="3">
        <f t="shared" si="92"/>
        <v>7.5569488101655695</v>
      </c>
    </row>
    <row r="995" spans="1:21" x14ac:dyDescent="0.3">
      <c r="A995" s="1">
        <v>42748</v>
      </c>
      <c r="B995">
        <v>1522.49</v>
      </c>
      <c r="C995">
        <v>8.9030000000000005</v>
      </c>
      <c r="F995">
        <f t="shared" si="90"/>
        <v>-1.792222513417106E-2</v>
      </c>
      <c r="G995">
        <f t="shared" si="93"/>
        <v>1.9372769543212336E-4</v>
      </c>
      <c r="H995" s="3">
        <f t="shared" si="95"/>
        <v>6.8910279308643947</v>
      </c>
      <c r="S995">
        <f t="shared" si="91"/>
        <v>2.5422117313176029E-4</v>
      </c>
      <c r="T995">
        <f t="shared" si="94"/>
        <v>4.5956861734182001E-4</v>
      </c>
      <c r="U995" s="3">
        <f t="shared" si="92"/>
        <v>7.6850816684551013</v>
      </c>
    </row>
    <row r="996" spans="1:21" x14ac:dyDescent="0.3">
      <c r="A996" s="1">
        <v>42755</v>
      </c>
      <c r="B996">
        <v>1525.489</v>
      </c>
      <c r="C996">
        <v>8.8859999999999992</v>
      </c>
      <c r="F996">
        <f t="shared" si="90"/>
        <v>-1.9112940778175632E-3</v>
      </c>
      <c r="G996">
        <f t="shared" si="93"/>
        <v>2.1080455831515825E-4</v>
      </c>
      <c r="H996" s="3">
        <f t="shared" si="95"/>
        <v>8.4472500566364701</v>
      </c>
      <c r="S996">
        <f t="shared" si="91"/>
        <v>1.9678619621705403E-3</v>
      </c>
      <c r="T996">
        <f t="shared" si="94"/>
        <v>4.1523449341979651E-4</v>
      </c>
      <c r="U996" s="3">
        <f t="shared" si="92"/>
        <v>7.7773411437347413</v>
      </c>
    </row>
    <row r="997" spans="1:21" x14ac:dyDescent="0.3">
      <c r="A997" s="1">
        <v>42762</v>
      </c>
      <c r="B997">
        <v>1538.761</v>
      </c>
      <c r="C997">
        <v>8.85</v>
      </c>
      <c r="F997">
        <f t="shared" si="90"/>
        <v>-4.0595454938785053E-3</v>
      </c>
      <c r="G997">
        <f t="shared" si="93"/>
        <v>1.9541082470099383E-4</v>
      </c>
      <c r="H997" s="3">
        <f t="shared" si="95"/>
        <v>8.4560717409741457</v>
      </c>
      <c r="S997">
        <f t="shared" si="91"/>
        <v>8.6625327525849238E-3</v>
      </c>
      <c r="T997">
        <f t="shared" si="94"/>
        <v>3.7943902492023176E-4</v>
      </c>
      <c r="U997" s="3">
        <f t="shared" si="92"/>
        <v>7.6790523974878653</v>
      </c>
    </row>
    <row r="998" spans="1:21" x14ac:dyDescent="0.3">
      <c r="A998" s="1">
        <v>42769</v>
      </c>
      <c r="B998">
        <v>1557.3130000000001</v>
      </c>
      <c r="C998">
        <v>8.76</v>
      </c>
      <c r="F998">
        <f t="shared" si="90"/>
        <v>-1.0221554071538028E-2</v>
      </c>
      <c r="G998">
        <f t="shared" si="93"/>
        <v>1.8410802471571531E-4</v>
      </c>
      <c r="H998" s="3">
        <f t="shared" si="95"/>
        <v>8.0324940541817043</v>
      </c>
      <c r="S998">
        <f t="shared" si="91"/>
        <v>1.1984353115129095E-2</v>
      </c>
      <c r="T998">
        <f t="shared" si="94"/>
        <v>3.5993949567732789E-4</v>
      </c>
      <c r="U998" s="3">
        <f t="shared" si="92"/>
        <v>7.530549990695599</v>
      </c>
    </row>
    <row r="999" spans="1:21" x14ac:dyDescent="0.3">
      <c r="A999" s="1">
        <v>42776</v>
      </c>
      <c r="B999">
        <v>1562.7270000000001</v>
      </c>
      <c r="C999">
        <v>8.9194999999999993</v>
      </c>
      <c r="F999">
        <f t="shared" si="90"/>
        <v>1.8043986260885075E-2</v>
      </c>
      <c r="G999">
        <f t="shared" si="93"/>
        <v>1.8304542548973725E-4</v>
      </c>
      <c r="H999" s="3">
        <f t="shared" si="95"/>
        <v>6.8270623226836644</v>
      </c>
      <c r="S999">
        <f t="shared" si="91"/>
        <v>3.4704718105722314E-3</v>
      </c>
      <c r="T999">
        <f t="shared" si="94"/>
        <v>3.5343412731364901E-4</v>
      </c>
      <c r="U999" s="3">
        <f t="shared" si="92"/>
        <v>7.9137358688252633</v>
      </c>
    </row>
    <row r="1000" spans="1:21" x14ac:dyDescent="0.3">
      <c r="A1000" s="1">
        <v>42783</v>
      </c>
      <c r="B1000">
        <v>1570.588</v>
      </c>
      <c r="C1000">
        <v>8.9090000000000007</v>
      </c>
      <c r="F1000">
        <f t="shared" si="90"/>
        <v>-1.1778894706783163E-3</v>
      </c>
      <c r="G1000">
        <f t="shared" si="93"/>
        <v>2.0254473925844209E-4</v>
      </c>
      <c r="H1000" s="3">
        <f t="shared" si="95"/>
        <v>8.4976998000107908</v>
      </c>
      <c r="S1000">
        <f t="shared" si="91"/>
        <v>5.0176994609401528E-3</v>
      </c>
      <c r="T1000">
        <f t="shared" si="94"/>
        <v>3.2993667258254242E-4</v>
      </c>
      <c r="U1000" s="3">
        <f t="shared" si="92"/>
        <v>7.9403003069268694</v>
      </c>
    </row>
    <row r="1001" spans="1:21" x14ac:dyDescent="0.3">
      <c r="A1001" s="1">
        <v>42790</v>
      </c>
      <c r="B1001">
        <v>1569.8589999999999</v>
      </c>
      <c r="C1001">
        <v>9.0380000000000003</v>
      </c>
      <c r="F1001">
        <f t="shared" si="90"/>
        <v>1.4375909250581097E-2</v>
      </c>
      <c r="G1001">
        <f t="shared" si="93"/>
        <v>1.8850364877959216E-4</v>
      </c>
      <c r="H1001" s="3">
        <f t="shared" si="95"/>
        <v>7.4800389957955939</v>
      </c>
      <c r="S1001">
        <f t="shared" si="91"/>
        <v>-4.6426512728553151E-4</v>
      </c>
      <c r="T1001">
        <f t="shared" si="94"/>
        <v>3.1249946099537728E-4</v>
      </c>
      <c r="U1001" s="3">
        <f t="shared" si="92"/>
        <v>8.0702180776675085</v>
      </c>
    </row>
    <row r="1002" spans="1:21" x14ac:dyDescent="0.3">
      <c r="A1002" s="1">
        <v>42797</v>
      </c>
      <c r="B1002">
        <v>1581.316</v>
      </c>
      <c r="C1002">
        <v>8.98</v>
      </c>
      <c r="F1002">
        <f t="shared" si="90"/>
        <v>-6.4380286749797372E-3</v>
      </c>
      <c r="G1002">
        <f t="shared" si="93"/>
        <v>1.960203057713875E-4</v>
      </c>
      <c r="H1002" s="3">
        <f t="shared" si="95"/>
        <v>8.3258437338706752</v>
      </c>
      <c r="S1002">
        <f t="shared" si="91"/>
        <v>7.2716053431178445E-3</v>
      </c>
      <c r="T1002">
        <f t="shared" si="94"/>
        <v>2.9476725561875715E-4</v>
      </c>
      <c r="U1002" s="3">
        <f t="shared" si="92"/>
        <v>7.9499414442821204</v>
      </c>
    </row>
    <row r="1003" spans="1:21" x14ac:dyDescent="0.3">
      <c r="A1003" s="1">
        <v>42804</v>
      </c>
      <c r="B1003">
        <v>1587.9280000000001</v>
      </c>
      <c r="C1003">
        <v>9.0016999999999996</v>
      </c>
      <c r="F1003">
        <f t="shared" si="90"/>
        <v>2.4135660737398179E-3</v>
      </c>
      <c r="G1003">
        <f t="shared" si="93"/>
        <v>1.8690157288151534E-4</v>
      </c>
      <c r="H1003" s="3">
        <f t="shared" si="95"/>
        <v>8.5537606795432612</v>
      </c>
      <c r="S1003">
        <f t="shared" si="91"/>
        <v>4.1726099936001812E-3</v>
      </c>
      <c r="T1003">
        <f t="shared" si="94"/>
        <v>2.8751102124142133E-4</v>
      </c>
      <c r="U1003" s="3">
        <f t="shared" si="92"/>
        <v>8.0936928184901173</v>
      </c>
    </row>
    <row r="1004" spans="1:21" x14ac:dyDescent="0.3">
      <c r="A1004" s="1">
        <v>42811</v>
      </c>
      <c r="B1004">
        <v>1584.97</v>
      </c>
      <c r="C1004">
        <v>8.8316999999999997</v>
      </c>
      <c r="F1004">
        <f t="shared" si="90"/>
        <v>-1.9065926821317993E-2</v>
      </c>
      <c r="G1004">
        <f t="shared" si="93"/>
        <v>1.7622604215989052E-4</v>
      </c>
      <c r="H1004" s="3">
        <f t="shared" si="95"/>
        <v>6.5809970452000393</v>
      </c>
      <c r="S1004">
        <f t="shared" si="91"/>
        <v>-1.8645420413524458E-3</v>
      </c>
      <c r="T1004">
        <f t="shared" si="94"/>
        <v>2.7666939422700434E-4</v>
      </c>
      <c r="U1004" s="3">
        <f t="shared" si="92"/>
        <v>8.1801216869353652</v>
      </c>
    </row>
    <row r="1005" spans="1:21" x14ac:dyDescent="0.3">
      <c r="A1005" s="1">
        <v>42818</v>
      </c>
      <c r="B1005">
        <v>1579.6980000000001</v>
      </c>
      <c r="C1005">
        <v>8.8129000000000008</v>
      </c>
      <c r="F1005">
        <f t="shared" si="90"/>
        <v>-2.1309643873191437E-3</v>
      </c>
      <c r="G1005">
        <f t="shared" si="93"/>
        <v>2.0050670488066247E-4</v>
      </c>
      <c r="H1005" s="3">
        <f t="shared" si="95"/>
        <v>8.492015203294109</v>
      </c>
      <c r="S1005">
        <f t="shared" si="91"/>
        <v>-3.3317901763861967E-3</v>
      </c>
      <c r="T1005">
        <f t="shared" si="94"/>
        <v>2.6586332286278341E-4</v>
      </c>
      <c r="U1005" s="3">
        <f t="shared" si="92"/>
        <v>8.1907743231777914</v>
      </c>
    </row>
    <row r="1006" spans="1:21" x14ac:dyDescent="0.3">
      <c r="A1006" s="1">
        <v>42825</v>
      </c>
      <c r="B1006">
        <v>1587.626</v>
      </c>
      <c r="C1006">
        <v>8.968</v>
      </c>
      <c r="F1006">
        <f t="shared" si="90"/>
        <v>1.7446128590647841E-2</v>
      </c>
      <c r="G1006">
        <f t="shared" si="93"/>
        <v>1.8714125180368206E-4</v>
      </c>
      <c r="H1006" s="3">
        <f t="shared" si="95"/>
        <v>6.9572422154768701</v>
      </c>
      <c r="S1006">
        <f t="shared" si="91"/>
        <v>5.0061291848752703E-3</v>
      </c>
      <c r="T1006">
        <f t="shared" si="94"/>
        <v>2.5806304542414405E-4</v>
      </c>
      <c r="U1006" s="3">
        <f t="shared" si="92"/>
        <v>8.1651934358530944</v>
      </c>
    </row>
    <row r="1007" spans="1:21" x14ac:dyDescent="0.3">
      <c r="A1007" s="1">
        <v>42832</v>
      </c>
      <c r="B1007">
        <v>1569.671</v>
      </c>
      <c r="C1007">
        <v>9.0726999999999993</v>
      </c>
      <c r="F1007">
        <f t="shared" si="90"/>
        <v>1.1607218732646706E-2</v>
      </c>
      <c r="G1007">
        <f t="shared" si="93"/>
        <v>2.0391244992174658E-4</v>
      </c>
      <c r="H1007" s="3">
        <f t="shared" si="95"/>
        <v>7.8371072147197971</v>
      </c>
      <c r="S1007">
        <f t="shared" si="91"/>
        <v>-1.1373775453259061E-2</v>
      </c>
      <c r="T1007">
        <f t="shared" si="94"/>
        <v>2.5360016281164094E-4</v>
      </c>
      <c r="U1007" s="3">
        <f t="shared" si="92"/>
        <v>7.7696464685964788</v>
      </c>
    </row>
    <row r="1008" spans="1:21" x14ac:dyDescent="0.3">
      <c r="A1008" s="1">
        <v>42839</v>
      </c>
      <c r="B1008">
        <v>1572.8119999999999</v>
      </c>
      <c r="C1008">
        <v>9.0350999999999999</v>
      </c>
      <c r="F1008">
        <f t="shared" si="90"/>
        <v>-4.1529124509423485E-3</v>
      </c>
      <c r="G1008">
        <f t="shared" si="93"/>
        <v>2.0189180692224289E-4</v>
      </c>
      <c r="H1008" s="3">
        <f t="shared" si="95"/>
        <v>8.4223532457317987</v>
      </c>
      <c r="S1008">
        <f t="shared" si="91"/>
        <v>1.9990568260911052E-3</v>
      </c>
      <c r="T1008">
        <f t="shared" si="94"/>
        <v>2.6434521696287218E-4</v>
      </c>
      <c r="U1008" s="3">
        <f t="shared" si="92"/>
        <v>8.2231372092116466</v>
      </c>
    </row>
    <row r="1009" spans="1:21" x14ac:dyDescent="0.3">
      <c r="A1009" s="1">
        <v>42846</v>
      </c>
      <c r="B1009">
        <v>1573.2449999999999</v>
      </c>
      <c r="C1009">
        <v>9.0039999999999996</v>
      </c>
      <c r="F1009">
        <f t="shared" si="90"/>
        <v>-3.4480690070774894E-3</v>
      </c>
      <c r="G1009">
        <f t="shared" si="93"/>
        <v>1.8943457576085993E-4</v>
      </c>
      <c r="H1009" s="3">
        <f t="shared" si="95"/>
        <v>8.508705436031974</v>
      </c>
      <c r="S1009">
        <f t="shared" si="91"/>
        <v>2.7526519877680818E-4</v>
      </c>
      <c r="T1009">
        <f t="shared" si="94"/>
        <v>2.5583835942474353E-4</v>
      </c>
      <c r="U1009" s="3">
        <f t="shared" si="92"/>
        <v>8.2706685542076421</v>
      </c>
    </row>
    <row r="1010" spans="1:21" x14ac:dyDescent="0.3">
      <c r="A1010" s="1">
        <v>42853</v>
      </c>
      <c r="B1010">
        <v>1626.9939999999999</v>
      </c>
      <c r="C1010">
        <v>8.8518000000000008</v>
      </c>
      <c r="F1010">
        <f t="shared" si="90"/>
        <v>-1.7048094875046473E-2</v>
      </c>
      <c r="G1010">
        <f t="shared" si="93"/>
        <v>1.7883866261993758E-4</v>
      </c>
      <c r="H1010" s="3">
        <f t="shared" si="95"/>
        <v>7.003888303674513</v>
      </c>
      <c r="S1010">
        <f t="shared" si="91"/>
        <v>3.3593775175780494E-2</v>
      </c>
      <c r="T1010">
        <f t="shared" si="94"/>
        <v>2.4832770647644008E-4</v>
      </c>
      <c r="U1010" s="3">
        <f t="shared" si="92"/>
        <v>3.7561949694693855</v>
      </c>
    </row>
    <row r="1011" spans="1:21" x14ac:dyDescent="0.3">
      <c r="A1011" s="1">
        <v>42860</v>
      </c>
      <c r="B1011">
        <v>1642.039</v>
      </c>
      <c r="C1011">
        <v>8.7886000000000006</v>
      </c>
      <c r="F1011">
        <f t="shared" si="90"/>
        <v>-7.165401057355773E-3</v>
      </c>
      <c r="G1011">
        <f t="shared" si="93"/>
        <v>1.959148734573705E-4</v>
      </c>
      <c r="H1011" s="3">
        <f t="shared" si="95"/>
        <v>8.2757625507684853</v>
      </c>
      <c r="S1011">
        <f t="shared" si="91"/>
        <v>9.2046218095060764E-3</v>
      </c>
      <c r="T1011">
        <f t="shared" si="94"/>
        <v>3.9798637675383589E-4</v>
      </c>
      <c r="U1011" s="3">
        <f t="shared" si="92"/>
        <v>7.6162084538046519</v>
      </c>
    </row>
    <row r="1012" spans="1:21" x14ac:dyDescent="0.3">
      <c r="A1012" s="1">
        <v>42867</v>
      </c>
      <c r="B1012">
        <v>1646.453</v>
      </c>
      <c r="C1012">
        <v>8.8247999999999998</v>
      </c>
      <c r="F1012">
        <f t="shared" si="90"/>
        <v>4.110512560951407E-3</v>
      </c>
      <c r="G1012">
        <f t="shared" si="93"/>
        <v>1.8772725435088804E-4</v>
      </c>
      <c r="H1012" s="3">
        <f t="shared" si="95"/>
        <v>8.4905158388278306</v>
      </c>
      <c r="S1012">
        <f t="shared" si="91"/>
        <v>2.6845147568152826E-3</v>
      </c>
      <c r="T1012">
        <f t="shared" si="94"/>
        <v>3.7647195254735471E-4</v>
      </c>
      <c r="U1012" s="3">
        <f t="shared" si="92"/>
        <v>7.865524495104391</v>
      </c>
    </row>
    <row r="1013" spans="1:21" x14ac:dyDescent="0.3">
      <c r="A1013" s="1">
        <v>42874</v>
      </c>
      <c r="B1013">
        <v>1629.2059999999999</v>
      </c>
      <c r="C1013">
        <v>8.7251999999999992</v>
      </c>
      <c r="F1013">
        <f t="shared" si="90"/>
        <v>-1.1350549211160531E-2</v>
      </c>
      <c r="G1013">
        <f t="shared" si="93"/>
        <v>1.7791515576850013E-4</v>
      </c>
      <c r="H1013" s="3">
        <f t="shared" si="95"/>
        <v>7.9100666605185932</v>
      </c>
      <c r="S1013">
        <f t="shared" si="91"/>
        <v>-1.0530497453084466E-2</v>
      </c>
      <c r="T1013">
        <f t="shared" si="94"/>
        <v>3.4814273151123501E-4</v>
      </c>
      <c r="U1013" s="3">
        <f t="shared" si="92"/>
        <v>7.6443752746663902</v>
      </c>
    </row>
    <row r="1014" spans="1:21" x14ac:dyDescent="0.3">
      <c r="A1014" s="1">
        <v>42881</v>
      </c>
      <c r="B1014">
        <v>1635.7729999999999</v>
      </c>
      <c r="C1014">
        <v>8.6931999999999992</v>
      </c>
      <c r="F1014">
        <f t="shared" si="90"/>
        <v>-3.6742796124642099E-3</v>
      </c>
      <c r="G1014">
        <f t="shared" si="93"/>
        <v>1.802659141793479E-4</v>
      </c>
      <c r="H1014" s="3">
        <f t="shared" si="95"/>
        <v>8.5461862959992683</v>
      </c>
      <c r="S1014">
        <f t="shared" si="91"/>
        <v>4.0226959227868068E-3</v>
      </c>
      <c r="T1014">
        <f t="shared" si="94"/>
        <v>3.3924986939762547E-4</v>
      </c>
      <c r="U1014" s="3">
        <f t="shared" si="92"/>
        <v>7.941074045942039</v>
      </c>
    </row>
    <row r="1015" spans="1:21" x14ac:dyDescent="0.3">
      <c r="A1015" s="1">
        <v>42888</v>
      </c>
      <c r="B1015">
        <v>1646.665</v>
      </c>
      <c r="C1015">
        <v>8.6189999999999998</v>
      </c>
      <c r="F1015">
        <f t="shared" si="90"/>
        <v>-8.5720421841478742E-3</v>
      </c>
      <c r="G1015">
        <f t="shared" si="93"/>
        <v>1.7155143719921312E-4</v>
      </c>
      <c r="H1015" s="3">
        <f t="shared" si="95"/>
        <v>8.242301607310381</v>
      </c>
      <c r="S1015">
        <f t="shared" si="91"/>
        <v>6.6365548882355348E-3</v>
      </c>
      <c r="T1015">
        <f t="shared" si="94"/>
        <v>3.1888739601727102E-4</v>
      </c>
      <c r="U1015" s="3">
        <f t="shared" si="92"/>
        <v>7.9125552248369297</v>
      </c>
    </row>
    <row r="1016" spans="1:21" x14ac:dyDescent="0.3">
      <c r="A1016" s="1">
        <v>42895</v>
      </c>
      <c r="B1016">
        <v>1654.799</v>
      </c>
      <c r="C1016">
        <v>8.7143999999999995</v>
      </c>
      <c r="F1016">
        <f t="shared" si="90"/>
        <v>1.1007761120836523E-2</v>
      </c>
      <c r="G1016">
        <f t="shared" si="93"/>
        <v>1.700075556924208E-4</v>
      </c>
      <c r="H1016" s="3">
        <f t="shared" si="95"/>
        <v>7.9669299139104437</v>
      </c>
      <c r="S1016">
        <f t="shared" si="91"/>
        <v>4.927520916841786E-3</v>
      </c>
      <c r="T1016">
        <f t="shared" si="94"/>
        <v>3.0605219704313925E-4</v>
      </c>
      <c r="U1016" s="3">
        <f t="shared" si="92"/>
        <v>8.0124205084384634</v>
      </c>
    </row>
    <row r="1017" spans="1:21" x14ac:dyDescent="0.3">
      <c r="A1017" s="1">
        <v>42902</v>
      </c>
      <c r="B1017">
        <v>1635.9349999999999</v>
      </c>
      <c r="C1017">
        <v>8.7066999999999997</v>
      </c>
      <c r="F1017">
        <f t="shared" si="90"/>
        <v>-8.8398556938628302E-4</v>
      </c>
      <c r="G1017">
        <f t="shared" si="93"/>
        <v>1.7314724164711818E-4</v>
      </c>
      <c r="H1017" s="3">
        <f t="shared" si="95"/>
        <v>8.6568551195689327</v>
      </c>
      <c r="S1017">
        <f t="shared" si="91"/>
        <v>-1.1465044962390588E-2</v>
      </c>
      <c r="T1017">
        <f t="shared" si="94"/>
        <v>2.9280800231926119E-4</v>
      </c>
      <c r="U1017" s="3">
        <f t="shared" si="92"/>
        <v>7.6870738298338894</v>
      </c>
    </row>
    <row r="1018" spans="1:21" x14ac:dyDescent="0.3">
      <c r="A1018" s="1">
        <v>42909</v>
      </c>
      <c r="B1018">
        <v>1645.3579999999999</v>
      </c>
      <c r="C1018">
        <v>8.7200000000000006</v>
      </c>
      <c r="F1018">
        <f t="shared" si="90"/>
        <v>1.5263937041759073E-3</v>
      </c>
      <c r="G1018">
        <f t="shared" si="93"/>
        <v>1.6460708958859798E-4</v>
      </c>
      <c r="H1018" s="3">
        <f t="shared" si="95"/>
        <v>8.6977950228878633</v>
      </c>
      <c r="S1018">
        <f t="shared" si="91"/>
        <v>5.7434833789605328E-3</v>
      </c>
      <c r="T1018">
        <f t="shared" si="94"/>
        <v>2.9675449803049546E-4</v>
      </c>
      <c r="U1018" s="3">
        <f t="shared" si="92"/>
        <v>8.0114441156653857</v>
      </c>
    </row>
    <row r="1019" spans="1:21" x14ac:dyDescent="0.3">
      <c r="A1019" s="1">
        <v>42916</v>
      </c>
      <c r="B1019">
        <v>1602.5309999999999</v>
      </c>
      <c r="C1019">
        <v>8.4274000000000004</v>
      </c>
      <c r="F1019">
        <f t="shared" si="90"/>
        <v>-3.4130935780368785E-2</v>
      </c>
      <c r="G1019">
        <f t="shared" si="93"/>
        <v>1.5782379800450099E-4</v>
      </c>
      <c r="H1019" s="3">
        <f t="shared" si="95"/>
        <v>1.3728835635854564</v>
      </c>
      <c r="S1019">
        <f t="shared" si="91"/>
        <v>-2.6373735319500657E-2</v>
      </c>
      <c r="T1019">
        <f t="shared" si="94"/>
        <v>2.8639298678621281E-4</v>
      </c>
      <c r="U1019" s="3">
        <f t="shared" si="92"/>
        <v>5.7294062671806163</v>
      </c>
    </row>
    <row r="1020" spans="1:21" x14ac:dyDescent="0.3">
      <c r="A1020" s="1">
        <v>42923</v>
      </c>
      <c r="B1020">
        <v>1616.999</v>
      </c>
      <c r="C1020">
        <v>8.4261999999999997</v>
      </c>
      <c r="F1020">
        <f t="shared" si="90"/>
        <v>-1.4240281032286249E-4</v>
      </c>
      <c r="G1020">
        <f t="shared" si="93"/>
        <v>2.593829257135541E-4</v>
      </c>
      <c r="H1020" s="3">
        <f t="shared" si="95"/>
        <v>8.2571269304656951</v>
      </c>
      <c r="S1020">
        <f t="shared" si="91"/>
        <v>8.9877077662174308E-3</v>
      </c>
      <c r="T1020">
        <f t="shared" si="94"/>
        <v>3.693901725448825E-4</v>
      </c>
      <c r="U1020" s="3">
        <f t="shared" si="92"/>
        <v>7.6849753402527208</v>
      </c>
    </row>
    <row r="1021" spans="1:21" x14ac:dyDescent="0.3">
      <c r="A1021" s="1">
        <v>42930</v>
      </c>
      <c r="B1021">
        <v>1646.827</v>
      </c>
      <c r="C1021">
        <v>8.3063000000000002</v>
      </c>
      <c r="F1021">
        <f t="shared" si="90"/>
        <v>-1.433163630531414E-2</v>
      </c>
      <c r="G1021">
        <f t="shared" si="93"/>
        <v>2.3447233016876226E-4</v>
      </c>
      <c r="H1021" s="3">
        <f t="shared" si="95"/>
        <v>7.4821813399516834</v>
      </c>
      <c r="S1021">
        <f t="shared" si="91"/>
        <v>1.82784440471883E-2</v>
      </c>
      <c r="T1021">
        <f t="shared" si="94"/>
        <v>3.524993238888329E-4</v>
      </c>
      <c r="U1021" s="3">
        <f t="shared" si="92"/>
        <v>7.0026543144420517</v>
      </c>
    </row>
    <row r="1022" spans="1:21" x14ac:dyDescent="0.3">
      <c r="A1022" s="1">
        <v>42937</v>
      </c>
      <c r="B1022">
        <v>1581.3720000000001</v>
      </c>
      <c r="C1022">
        <v>8.2402999999999995</v>
      </c>
      <c r="F1022">
        <f t="shared" si="90"/>
        <v>-7.977511999258672E-3</v>
      </c>
      <c r="G1022">
        <f t="shared" si="93"/>
        <v>2.3318290300705833E-4</v>
      </c>
      <c r="H1022" s="3">
        <f t="shared" si="95"/>
        <v>8.0907656205517995</v>
      </c>
      <c r="S1022">
        <f t="shared" si="91"/>
        <v>-4.055758154511438E-2</v>
      </c>
      <c r="T1022">
        <f t="shared" si="94"/>
        <v>3.7363858372529296E-4</v>
      </c>
      <c r="U1022" s="3">
        <f t="shared" si="92"/>
        <v>3.4897923558874364</v>
      </c>
    </row>
    <row r="1023" spans="1:21" x14ac:dyDescent="0.3">
      <c r="A1023" s="1">
        <v>42944</v>
      </c>
      <c r="B1023">
        <v>1557.5609999999999</v>
      </c>
      <c r="C1023">
        <v>8.1166</v>
      </c>
      <c r="F1023">
        <f t="shared" si="90"/>
        <v>-1.5125403751227584E-2</v>
      </c>
      <c r="G1023">
        <f t="shared" si="93"/>
        <v>2.1908331392624377E-4</v>
      </c>
      <c r="H1023" s="3">
        <f t="shared" si="95"/>
        <v>7.3818080696115738</v>
      </c>
      <c r="S1023">
        <f t="shared" si="91"/>
        <v>-1.5171688426080061E-2</v>
      </c>
      <c r="T1023">
        <f t="shared" si="94"/>
        <v>5.7194681426918467E-4</v>
      </c>
      <c r="U1023" s="3">
        <f t="shared" si="92"/>
        <v>7.0640143181504227</v>
      </c>
    </row>
    <row r="1024" spans="1:21" x14ac:dyDescent="0.3">
      <c r="A1024" s="1">
        <v>42951</v>
      </c>
      <c r="B1024">
        <v>1573.4670000000001</v>
      </c>
      <c r="C1024">
        <v>8.1424000000000003</v>
      </c>
      <c r="F1024">
        <f t="shared" si="90"/>
        <v>3.173629578034898E-3</v>
      </c>
      <c r="G1024">
        <f t="shared" si="93"/>
        <v>2.2285592970070148E-4</v>
      </c>
      <c r="H1024" s="3">
        <f t="shared" si="95"/>
        <v>8.36379027051305</v>
      </c>
      <c r="S1024">
        <f t="shared" si="91"/>
        <v>1.0160328706195513E-2</v>
      </c>
      <c r="T1024">
        <f t="shared" si="94"/>
        <v>5.3907458407954478E-4</v>
      </c>
      <c r="U1024" s="3">
        <f t="shared" si="92"/>
        <v>7.3341575555968381</v>
      </c>
    </row>
    <row r="1025" spans="1:21" x14ac:dyDescent="0.3">
      <c r="A1025" s="1">
        <v>42958</v>
      </c>
      <c r="B1025">
        <v>1538.9559999999999</v>
      </c>
      <c r="C1025">
        <v>8.1206999999999994</v>
      </c>
      <c r="F1025">
        <f t="shared" si="90"/>
        <v>-2.668619497893922E-3</v>
      </c>
      <c r="G1025">
        <f t="shared" si="93"/>
        <v>2.0577533381774799E-4</v>
      </c>
      <c r="H1025" s="3">
        <f t="shared" si="95"/>
        <v>8.4541173185386391</v>
      </c>
      <c r="S1025">
        <f t="shared" si="91"/>
        <v>-2.2177200493240005E-2</v>
      </c>
      <c r="T1025">
        <f t="shared" si="94"/>
        <v>4.9461543351625025E-4</v>
      </c>
      <c r="U1025" s="3">
        <f t="shared" si="92"/>
        <v>6.6173651081617955</v>
      </c>
    </row>
    <row r="1026" spans="1:21" x14ac:dyDescent="0.3">
      <c r="A1026" s="1">
        <v>42965</v>
      </c>
      <c r="B1026">
        <v>1532.117</v>
      </c>
      <c r="C1026">
        <v>8.1095000000000006</v>
      </c>
      <c r="F1026">
        <f t="shared" si="90"/>
        <v>-1.3801434089300579E-3</v>
      </c>
      <c r="G1026">
        <f t="shared" si="93"/>
        <v>1.9165163353361929E-4</v>
      </c>
      <c r="H1026" s="3">
        <f t="shared" si="95"/>
        <v>8.5498923979121244</v>
      </c>
      <c r="S1026">
        <f t="shared" si="91"/>
        <v>-4.4538252950562995E-3</v>
      </c>
      <c r="T1026">
        <f t="shared" si="94"/>
        <v>5.1184678297454646E-4</v>
      </c>
      <c r="U1026" s="3">
        <f t="shared" si="92"/>
        <v>7.5387303514584145</v>
      </c>
    </row>
    <row r="1027" spans="1:21" x14ac:dyDescent="0.3">
      <c r="A1027" s="1">
        <v>42972</v>
      </c>
      <c r="B1027">
        <v>1540.82</v>
      </c>
      <c r="C1027">
        <v>7.9683000000000002</v>
      </c>
      <c r="F1027">
        <f t="shared" si="90"/>
        <v>-1.7565043769666541E-2</v>
      </c>
      <c r="G1027">
        <f t="shared" si="93"/>
        <v>1.7971721181251203E-4</v>
      </c>
      <c r="H1027" s="3">
        <f t="shared" si="95"/>
        <v>6.9073690923841635</v>
      </c>
      <c r="S1027">
        <f t="shared" si="91"/>
        <v>5.6643030879887871E-3</v>
      </c>
      <c r="T1027">
        <f t="shared" si="94"/>
        <v>4.6079396430049116E-4</v>
      </c>
      <c r="U1027" s="3">
        <f t="shared" si="92"/>
        <v>7.612931183848568</v>
      </c>
    </row>
    <row r="1028" spans="1:21" x14ac:dyDescent="0.3">
      <c r="A1028" s="1">
        <v>42979</v>
      </c>
      <c r="B1028">
        <v>1558.7909999999999</v>
      </c>
      <c r="C1028">
        <v>7.9903000000000004</v>
      </c>
      <c r="F1028">
        <f t="shared" ref="F1028:F1091" si="96">LN(C1028/C1027)</f>
        <v>2.7571358310412943E-3</v>
      </c>
      <c r="G1028">
        <f t="shared" si="93"/>
        <v>1.9827510293253617E-4</v>
      </c>
      <c r="H1028" s="3">
        <f t="shared" si="95"/>
        <v>8.4875154331540195</v>
      </c>
      <c r="S1028">
        <f t="shared" ref="S1028:S1091" si="97">LN(B1028/B1027)</f>
        <v>1.1595778546223198E-2</v>
      </c>
      <c r="T1028">
        <f t="shared" si="94"/>
        <v>4.2065946241517601E-4</v>
      </c>
      <c r="U1028" s="3">
        <f t="shared" ref="U1028:U1091" si="98">-LN(T1028)-S1028*S1028/T1028</f>
        <v>7.4540410113217526</v>
      </c>
    </row>
    <row r="1029" spans="1:21" x14ac:dyDescent="0.3">
      <c r="A1029" s="1">
        <v>42986</v>
      </c>
      <c r="B1029">
        <v>1552.317</v>
      </c>
      <c r="C1029">
        <v>7.9288999999999996</v>
      </c>
      <c r="F1029">
        <f t="shared" si="96"/>
        <v>-7.7139937271378843E-3</v>
      </c>
      <c r="G1029">
        <f t="shared" ref="G1029:G1092" si="99">$L$3+$M$3*G1028+($N$3)*F1028^2</f>
        <v>1.8561333014220267E-4</v>
      </c>
      <c r="H1029" s="3">
        <f t="shared" si="95"/>
        <v>8.2712553400842435</v>
      </c>
      <c r="S1029">
        <f t="shared" si="97"/>
        <v>-4.1618673120650757E-3</v>
      </c>
      <c r="T1029">
        <f t="shared" ref="T1029:T1092" si="100">$Y$3+$Z$3*T1028+($AA$3)*S1028^2</f>
        <v>4.0191452634294776E-4</v>
      </c>
      <c r="U1029" s="3">
        <f t="shared" si="98"/>
        <v>7.7761745380019276</v>
      </c>
    </row>
    <row r="1030" spans="1:21" x14ac:dyDescent="0.3">
      <c r="A1030" s="1">
        <v>42993</v>
      </c>
      <c r="B1030">
        <v>1578.8679999999999</v>
      </c>
      <c r="C1030">
        <v>7.9648000000000003</v>
      </c>
      <c r="F1030">
        <f t="shared" si="96"/>
        <v>4.5175209112916764E-3</v>
      </c>
      <c r="G1030">
        <f t="shared" si="99"/>
        <v>1.8012460466282988E-4</v>
      </c>
      <c r="H1030" s="3">
        <f t="shared" ref="H1030:H1093" si="101">-LN(G1030)-F1030*F1030/G1030</f>
        <v>8.5085623786603488</v>
      </c>
      <c r="S1030">
        <f t="shared" si="97"/>
        <v>1.6959481084008042E-2</v>
      </c>
      <c r="T1030">
        <f t="shared" si="100"/>
        <v>3.7038340145888361E-4</v>
      </c>
      <c r="U1030" s="3">
        <f t="shared" si="98"/>
        <v>7.1244143946983263</v>
      </c>
    </row>
    <row r="1031" spans="1:21" x14ac:dyDescent="0.3">
      <c r="A1031" s="1">
        <v>43000</v>
      </c>
      <c r="B1031">
        <v>1600.7729999999999</v>
      </c>
      <c r="C1031">
        <v>7.9821999999999997</v>
      </c>
      <c r="F1031">
        <f t="shared" si="96"/>
        <v>2.1822294983482944E-3</v>
      </c>
      <c r="G1031">
        <f t="shared" si="99"/>
        <v>1.7207294856268776E-4</v>
      </c>
      <c r="H1031" s="3">
        <f t="shared" si="101"/>
        <v>8.6399170123907076</v>
      </c>
      <c r="S1031">
        <f t="shared" si="97"/>
        <v>1.3778503012790884E-2</v>
      </c>
      <c r="T1031">
        <f t="shared" si="100"/>
        <v>3.8187297833792815E-4</v>
      </c>
      <c r="U1031" s="3">
        <f t="shared" si="98"/>
        <v>7.3732751562347145</v>
      </c>
    </row>
    <row r="1032" spans="1:21" x14ac:dyDescent="0.3">
      <c r="A1032" s="1">
        <v>43007</v>
      </c>
      <c r="B1032">
        <v>1637.818</v>
      </c>
      <c r="C1032">
        <v>8.1462000000000003</v>
      </c>
      <c r="F1032">
        <f t="shared" si="96"/>
        <v>2.0337498162669318E-2</v>
      </c>
      <c r="G1032">
        <f t="shared" si="99"/>
        <v>1.6410243316047736E-4</v>
      </c>
      <c r="H1032" s="3">
        <f t="shared" si="101"/>
        <v>6.1945584357231684</v>
      </c>
      <c r="S1032">
        <f t="shared" si="97"/>
        <v>2.2878230568042029E-2</v>
      </c>
      <c r="T1032">
        <f t="shared" si="100"/>
        <v>3.7778549906476152E-4</v>
      </c>
      <c r="U1032" s="3">
        <f t="shared" si="98"/>
        <v>6.4957061549475235</v>
      </c>
    </row>
    <row r="1033" spans="1:21" x14ac:dyDescent="0.3">
      <c r="A1033" s="1">
        <v>43014</v>
      </c>
      <c r="B1033">
        <v>1646.278</v>
      </c>
      <c r="C1033">
        <v>8.1149000000000004</v>
      </c>
      <c r="F1033">
        <f t="shared" si="96"/>
        <v>-3.8496828204292659E-3</v>
      </c>
      <c r="G1033">
        <f t="shared" si="99"/>
        <v>1.9528869482348277E-4</v>
      </c>
      <c r="H1033" s="3">
        <f t="shared" si="101"/>
        <v>8.4651436625251115</v>
      </c>
      <c r="S1033">
        <f t="shared" si="97"/>
        <v>5.152114136559441E-3</v>
      </c>
      <c r="T1033">
        <f t="shared" si="100"/>
        <v>4.2049363151913221E-4</v>
      </c>
      <c r="U1033" s="3">
        <f t="shared" si="98"/>
        <v>7.7109547502117222</v>
      </c>
    </row>
    <row r="1034" spans="1:21" x14ac:dyDescent="0.3">
      <c r="A1034" s="1">
        <v>43021</v>
      </c>
      <c r="B1034">
        <v>1642.491</v>
      </c>
      <c r="C1034">
        <v>8.1141000000000005</v>
      </c>
      <c r="F1034">
        <f t="shared" si="96"/>
        <v>-9.8588945794300773E-5</v>
      </c>
      <c r="G1034">
        <f t="shared" si="99"/>
        <v>1.8385612813306661E-4</v>
      </c>
      <c r="H1034" s="3">
        <f t="shared" si="101"/>
        <v>8.601304152299134</v>
      </c>
      <c r="S1034">
        <f t="shared" si="97"/>
        <v>-2.3029903734677814E-3</v>
      </c>
      <c r="T1034">
        <f t="shared" si="100"/>
        <v>3.8687802049277453E-4</v>
      </c>
      <c r="U1034" s="3">
        <f t="shared" si="98"/>
        <v>7.8436919678813748</v>
      </c>
    </row>
    <row r="1035" spans="1:21" x14ac:dyDescent="0.3">
      <c r="A1035" s="1">
        <v>43028</v>
      </c>
      <c r="B1035">
        <v>1667.5050000000001</v>
      </c>
      <c r="C1035">
        <v>8.1623000000000001</v>
      </c>
      <c r="F1035">
        <f t="shared" si="96"/>
        <v>5.9227029193430567E-3</v>
      </c>
      <c r="G1035">
        <f t="shared" si="99"/>
        <v>1.7322070718523019E-4</v>
      </c>
      <c r="H1035" s="3">
        <f t="shared" si="101"/>
        <v>8.4584369886960289</v>
      </c>
      <c r="S1035">
        <f t="shared" si="97"/>
        <v>1.5114505394334446E-2</v>
      </c>
      <c r="T1035">
        <f t="shared" si="100"/>
        <v>3.5640528588966016E-4</v>
      </c>
      <c r="U1035" s="3">
        <f t="shared" si="98"/>
        <v>7.2984631165146174</v>
      </c>
    </row>
    <row r="1036" spans="1:21" x14ac:dyDescent="0.3">
      <c r="A1036" s="1">
        <v>43035</v>
      </c>
      <c r="B1036">
        <v>1665.018</v>
      </c>
      <c r="C1036">
        <v>8.3493999999999993</v>
      </c>
      <c r="F1036">
        <f t="shared" si="96"/>
        <v>2.2663687988279353E-2</v>
      </c>
      <c r="G1036">
        <f t="shared" si="99"/>
        <v>1.6782499598601272E-4</v>
      </c>
      <c r="H1036" s="3">
        <f t="shared" si="101"/>
        <v>5.6320032883555058</v>
      </c>
      <c r="S1036">
        <f t="shared" si="97"/>
        <v>-1.4925631191142947E-3</v>
      </c>
      <c r="T1036">
        <f t="shared" si="100"/>
        <v>3.6225061688564272E-4</v>
      </c>
      <c r="U1036" s="3">
        <f t="shared" si="98"/>
        <v>7.9170245405841158</v>
      </c>
    </row>
    <row r="1037" spans="1:21" x14ac:dyDescent="0.3">
      <c r="A1037" s="1">
        <v>43042</v>
      </c>
      <c r="B1037">
        <v>1677.654</v>
      </c>
      <c r="C1037">
        <v>8.4316999999999993</v>
      </c>
      <c r="F1037">
        <f t="shared" si="96"/>
        <v>9.8087324248874869E-3</v>
      </c>
      <c r="G1037">
        <f t="shared" si="99"/>
        <v>2.0751904114997788E-4</v>
      </c>
      <c r="H1037" s="3">
        <f t="shared" si="101"/>
        <v>8.0166614154674445</v>
      </c>
      <c r="S1037">
        <f t="shared" si="97"/>
        <v>7.5604547439435893E-3</v>
      </c>
      <c r="T1037">
        <f t="shared" si="100"/>
        <v>3.3580428752962602E-4</v>
      </c>
      <c r="U1037" s="3">
        <f t="shared" si="98"/>
        <v>7.8287624320943925</v>
      </c>
    </row>
    <row r="1038" spans="1:21" x14ac:dyDescent="0.3">
      <c r="A1038" s="1">
        <v>43049</v>
      </c>
      <c r="B1038">
        <v>1634.681</v>
      </c>
      <c r="C1038">
        <v>8.3550000000000004</v>
      </c>
      <c r="F1038">
        <f t="shared" si="96"/>
        <v>-9.1382503710826252E-3</v>
      </c>
      <c r="G1038">
        <f t="shared" si="99"/>
        <v>2.0126980272162871E-4</v>
      </c>
      <c r="H1038" s="3">
        <f t="shared" si="101"/>
        <v>8.095960378976482</v>
      </c>
      <c r="S1038">
        <f t="shared" si="97"/>
        <v>-2.5948710649000985E-2</v>
      </c>
      <c r="T1038">
        <f t="shared" si="100"/>
        <v>3.2172261645325041E-4</v>
      </c>
      <c r="U1038" s="3">
        <f t="shared" si="98"/>
        <v>5.9489136109255787</v>
      </c>
    </row>
    <row r="1039" spans="1:21" x14ac:dyDescent="0.3">
      <c r="A1039" s="1">
        <v>43056</v>
      </c>
      <c r="B1039">
        <v>1617.6990000000001</v>
      </c>
      <c r="C1039">
        <v>8.4237000000000002</v>
      </c>
      <c r="F1039">
        <f t="shared" si="96"/>
        <v>8.1889996145634268E-3</v>
      </c>
      <c r="G1039">
        <f t="shared" si="99"/>
        <v>1.9503195581395638E-4</v>
      </c>
      <c r="H1039" s="3">
        <f t="shared" si="101"/>
        <v>8.1985075111540784</v>
      </c>
      <c r="S1039">
        <f t="shared" si="97"/>
        <v>-1.0442909087991425E-2</v>
      </c>
      <c r="T1039">
        <f t="shared" si="100"/>
        <v>3.9526383632776808E-4</v>
      </c>
      <c r="U1039" s="3">
        <f t="shared" si="98"/>
        <v>7.5600543998360141</v>
      </c>
    </row>
    <row r="1040" spans="1:21" x14ac:dyDescent="0.3">
      <c r="A1040" s="1">
        <v>43063</v>
      </c>
      <c r="B1040">
        <v>1614.6220000000001</v>
      </c>
      <c r="C1040">
        <v>8.2753999999999994</v>
      </c>
      <c r="F1040">
        <f t="shared" si="96"/>
        <v>-1.7761903198475183E-2</v>
      </c>
      <c r="G1040">
        <f t="shared" si="99"/>
        <v>1.8845854412012156E-4</v>
      </c>
      <c r="H1040" s="3">
        <f t="shared" si="101"/>
        <v>6.9026027729958246</v>
      </c>
      <c r="S1040">
        <f t="shared" si="97"/>
        <v>-1.9038956399836282E-3</v>
      </c>
      <c r="T1040">
        <f t="shared" si="100"/>
        <v>3.7760072351968618E-4</v>
      </c>
      <c r="U1040" s="3">
        <f t="shared" si="98"/>
        <v>7.8720736004370044</v>
      </c>
    </row>
    <row r="1041" spans="1:21" x14ac:dyDescent="0.3">
      <c r="A1041" s="1">
        <v>43070</v>
      </c>
      <c r="B1041">
        <v>1592.1990000000001</v>
      </c>
      <c r="C1041">
        <v>8.3582000000000001</v>
      </c>
      <c r="F1041">
        <f t="shared" si="96"/>
        <v>9.9558344456382661E-3</v>
      </c>
      <c r="G1041">
        <f t="shared" si="99"/>
        <v>2.0600455841876303E-4</v>
      </c>
      <c r="H1041" s="3">
        <f t="shared" si="101"/>
        <v>8.0064644639118789</v>
      </c>
      <c r="S1041">
        <f t="shared" si="97"/>
        <v>-1.3984793941406825E-2</v>
      </c>
      <c r="T1041">
        <f t="shared" si="100"/>
        <v>3.4857293620886538E-4</v>
      </c>
      <c r="U1041" s="3">
        <f t="shared" si="98"/>
        <v>7.4005912152593751</v>
      </c>
    </row>
    <row r="1042" spans="1:21" x14ac:dyDescent="0.3">
      <c r="A1042" s="1">
        <v>43077</v>
      </c>
      <c r="B1042">
        <v>1610.8240000000001</v>
      </c>
      <c r="C1042">
        <v>8.4461999999999993</v>
      </c>
      <c r="F1042">
        <f t="shared" si="96"/>
        <v>1.0473543170754064E-2</v>
      </c>
      <c r="G1042">
        <f t="shared" si="99"/>
        <v>2.0030932522617674E-4</v>
      </c>
      <c r="H1042" s="3">
        <f t="shared" si="101"/>
        <v>7.9680192039664304</v>
      </c>
      <c r="S1042">
        <f t="shared" si="97"/>
        <v>1.1629769702679597E-2</v>
      </c>
      <c r="T1042">
        <f t="shared" si="100"/>
        <v>3.5129485543046647E-4</v>
      </c>
      <c r="U1042" s="3">
        <f t="shared" si="98"/>
        <v>7.568876035032611</v>
      </c>
    </row>
    <row r="1043" spans="1:21" x14ac:dyDescent="0.3">
      <c r="A1043" s="1">
        <v>43084</v>
      </c>
      <c r="B1043">
        <v>1594.35</v>
      </c>
      <c r="C1043">
        <v>8.5045999999999999</v>
      </c>
      <c r="F1043">
        <f t="shared" si="96"/>
        <v>6.8905575038457874E-3</v>
      </c>
      <c r="G1043">
        <f t="shared" si="99"/>
        <v>1.9666457214805077E-4</v>
      </c>
      <c r="H1043" s="3">
        <f t="shared" si="101"/>
        <v>8.2925857647143033</v>
      </c>
      <c r="S1043">
        <f t="shared" si="97"/>
        <v>-1.027971964745868E-2</v>
      </c>
      <c r="T1043">
        <f t="shared" si="100"/>
        <v>3.4519578940311483E-4</v>
      </c>
      <c r="U1043" s="3">
        <f t="shared" si="98"/>
        <v>7.6652750275743218</v>
      </c>
    </row>
    <row r="1044" spans="1:21" x14ac:dyDescent="0.3">
      <c r="A1044" s="1">
        <v>43091</v>
      </c>
      <c r="B1044">
        <v>1606.2470000000001</v>
      </c>
      <c r="C1044">
        <v>8.3248999999999995</v>
      </c>
      <c r="F1044">
        <f t="shared" si="96"/>
        <v>-2.1356169801332564E-2</v>
      </c>
      <c r="G1044">
        <f t="shared" si="99"/>
        <v>1.8797949232773507E-4</v>
      </c>
      <c r="H1044" s="3">
        <f t="shared" si="101"/>
        <v>6.1529237195299427</v>
      </c>
      <c r="S1044">
        <f t="shared" si="97"/>
        <v>7.4342722898052289E-3</v>
      </c>
      <c r="T1044">
        <f t="shared" si="100"/>
        <v>3.3611498102449101E-4</v>
      </c>
      <c r="U1044" s="3">
        <f t="shared" si="98"/>
        <v>7.8336242219408776</v>
      </c>
    </row>
    <row r="1045" spans="1:21" x14ac:dyDescent="0.3">
      <c r="A1045" s="1">
        <v>43098</v>
      </c>
      <c r="B1045">
        <v>1576.9359999999999</v>
      </c>
      <c r="C1045">
        <v>8.2017000000000007</v>
      </c>
      <c r="F1045">
        <f t="shared" si="96"/>
        <v>-1.4909573926187162E-2</v>
      </c>
      <c r="G1045">
        <f t="shared" si="99"/>
        <v>2.1856364969898804E-4</v>
      </c>
      <c r="H1045" s="3">
        <f t="shared" si="101"/>
        <v>7.4113593322627267</v>
      </c>
      <c r="S1045">
        <f t="shared" si="97"/>
        <v>-1.8416678184171479E-2</v>
      </c>
      <c r="T1045">
        <f t="shared" si="100"/>
        <v>3.217159096677885E-4</v>
      </c>
      <c r="U1045" s="3">
        <f t="shared" si="98"/>
        <v>6.9875760115111909</v>
      </c>
    </row>
    <row r="1046" spans="1:21" x14ac:dyDescent="0.3">
      <c r="A1046" s="1">
        <v>43105</v>
      </c>
      <c r="B1046">
        <v>1611.306</v>
      </c>
      <c r="C1046">
        <v>8.1425000000000001</v>
      </c>
      <c r="F1046">
        <f t="shared" si="96"/>
        <v>-7.2441916879120863E-3</v>
      </c>
      <c r="G1046">
        <f t="shared" si="99"/>
        <v>2.2183754002694621E-4</v>
      </c>
      <c r="H1046" s="3">
        <f t="shared" si="101"/>
        <v>8.1770033310145909</v>
      </c>
      <c r="S1046">
        <f t="shared" si="97"/>
        <v>2.1561306520615317E-2</v>
      </c>
      <c r="T1046">
        <f t="shared" si="100"/>
        <v>3.4911930548578126E-4</v>
      </c>
      <c r="U1046" s="3">
        <f t="shared" si="98"/>
        <v>6.6284891919904325</v>
      </c>
    </row>
    <row r="1047" spans="1:21" x14ac:dyDescent="0.3">
      <c r="A1047" s="1">
        <v>43112</v>
      </c>
      <c r="B1047">
        <v>1628.396</v>
      </c>
      <c r="C1047">
        <v>8.0459999999999994</v>
      </c>
      <c r="F1047">
        <f t="shared" si="96"/>
        <v>-1.1922184640655096E-2</v>
      </c>
      <c r="G1047">
        <f t="shared" si="99"/>
        <v>2.0885454474018719E-4</v>
      </c>
      <c r="H1047" s="3">
        <f t="shared" si="101"/>
        <v>7.7933104110540956</v>
      </c>
      <c r="S1047">
        <f t="shared" si="97"/>
        <v>1.0550450952937945E-2</v>
      </c>
      <c r="T1047">
        <f t="shared" si="100"/>
        <v>3.8892795156945438E-4</v>
      </c>
      <c r="U1047" s="3">
        <f t="shared" si="98"/>
        <v>7.5659142975787734</v>
      </c>
    </row>
    <row r="1048" spans="1:21" x14ac:dyDescent="0.3">
      <c r="A1048" s="1">
        <v>43119</v>
      </c>
      <c r="B1048">
        <v>1630.62</v>
      </c>
      <c r="C1048">
        <v>8.0422999999999991</v>
      </c>
      <c r="F1048">
        <f t="shared" si="96"/>
        <v>-4.5996159510108044E-4</v>
      </c>
      <c r="G1048">
        <f t="shared" si="99"/>
        <v>2.0658219998752981E-4</v>
      </c>
      <c r="H1048" s="3">
        <f t="shared" si="101"/>
        <v>8.4837880432972241</v>
      </c>
      <c r="S1048">
        <f t="shared" si="97"/>
        <v>1.3648293504735388E-3</v>
      </c>
      <c r="T1048">
        <f t="shared" si="100"/>
        <v>3.7272170298866078E-4</v>
      </c>
      <c r="U1048" s="3">
        <f t="shared" si="98"/>
        <v>7.8896808001852303</v>
      </c>
    </row>
    <row r="1049" spans="1:21" x14ac:dyDescent="0.3">
      <c r="A1049" s="1">
        <v>43126</v>
      </c>
      <c r="B1049">
        <v>1612.627</v>
      </c>
      <c r="C1049">
        <v>7.8737000000000004</v>
      </c>
      <c r="F1049">
        <f t="shared" si="96"/>
        <v>-2.1187020212975902E-2</v>
      </c>
      <c r="G1049">
        <f t="shared" si="99"/>
        <v>1.9166966279431083E-4</v>
      </c>
      <c r="H1049" s="3">
        <f t="shared" si="101"/>
        <v>6.2177399118183221</v>
      </c>
      <c r="S1049">
        <f t="shared" si="97"/>
        <v>-1.1095784318892615E-2</v>
      </c>
      <c r="T1049">
        <f t="shared" si="100"/>
        <v>3.4433244860539229E-4</v>
      </c>
      <c r="U1049" s="3">
        <f t="shared" si="98"/>
        <v>7.6163518937052546</v>
      </c>
    </row>
    <row r="1050" spans="1:21" x14ac:dyDescent="0.3">
      <c r="A1050" s="1">
        <v>43133</v>
      </c>
      <c r="B1050">
        <v>1584.79</v>
      </c>
      <c r="C1050">
        <v>7.9032999999999998</v>
      </c>
      <c r="F1050">
        <f t="shared" si="96"/>
        <v>3.752302051098643E-3</v>
      </c>
      <c r="G1050">
        <f t="shared" si="99"/>
        <v>2.2089362307430011E-4</v>
      </c>
      <c r="H1050" s="3">
        <f t="shared" si="101"/>
        <v>8.354089265417338</v>
      </c>
      <c r="S1050">
        <f t="shared" si="97"/>
        <v>-1.7412619838507629E-2</v>
      </c>
      <c r="T1050">
        <f t="shared" si="100"/>
        <v>3.3781621439811331E-4</v>
      </c>
      <c r="U1050" s="3">
        <f t="shared" si="98"/>
        <v>7.095481092424861</v>
      </c>
    </row>
    <row r="1051" spans="1:21" x14ac:dyDescent="0.3">
      <c r="A1051" s="1">
        <v>43140</v>
      </c>
      <c r="B1051">
        <v>1500.184</v>
      </c>
      <c r="C1051">
        <v>8.1013000000000002</v>
      </c>
      <c r="F1051">
        <f t="shared" si="96"/>
        <v>2.4744148857179189E-2</v>
      </c>
      <c r="G1051">
        <f t="shared" si="99"/>
        <v>2.0455301727056221E-4</v>
      </c>
      <c r="H1051" s="3">
        <f t="shared" si="101"/>
        <v>5.501459841531501</v>
      </c>
      <c r="S1051">
        <f t="shared" si="97"/>
        <v>-5.4864139185933157E-2</v>
      </c>
      <c r="T1051">
        <f t="shared" si="100"/>
        <v>3.5734248974197562E-4</v>
      </c>
      <c r="U1051" s="3">
        <f t="shared" si="98"/>
        <v>-0.48668217759450538</v>
      </c>
    </row>
    <row r="1052" spans="1:21" x14ac:dyDescent="0.3">
      <c r="A1052" s="1">
        <v>43147</v>
      </c>
      <c r="B1052">
        <v>1556.931</v>
      </c>
      <c r="C1052">
        <v>7.9667000000000003</v>
      </c>
      <c r="F1052">
        <f t="shared" si="96"/>
        <v>-1.6754188266776764E-2</v>
      </c>
      <c r="G1052">
        <f t="shared" si="99"/>
        <v>2.4638731324842138E-4</v>
      </c>
      <c r="H1052" s="3">
        <f t="shared" si="101"/>
        <v>7.1693311481592463</v>
      </c>
      <c r="S1052">
        <f t="shared" si="97"/>
        <v>3.7128808625695252E-2</v>
      </c>
      <c r="T1052">
        <f t="shared" si="100"/>
        <v>7.4708871123424947E-4</v>
      </c>
      <c r="U1052" s="3">
        <f t="shared" si="98"/>
        <v>5.354099397535629</v>
      </c>
    </row>
    <row r="1053" spans="1:21" x14ac:dyDescent="0.3">
      <c r="A1053" s="1">
        <v>43154</v>
      </c>
      <c r="B1053">
        <v>1577.11</v>
      </c>
      <c r="C1053">
        <v>8.1729000000000003</v>
      </c>
      <c r="F1053">
        <f t="shared" si="96"/>
        <v>2.5553448688844592E-2</v>
      </c>
      <c r="G1053">
        <f t="shared" si="99"/>
        <v>2.4978054980574223E-4</v>
      </c>
      <c r="H1053" s="3">
        <f t="shared" si="101"/>
        <v>5.6807181114790604</v>
      </c>
      <c r="S1053">
        <f t="shared" si="97"/>
        <v>1.2877482365699789E-2</v>
      </c>
      <c r="T1053">
        <f t="shared" si="100"/>
        <v>8.4112142499735915E-4</v>
      </c>
      <c r="U1053" s="3">
        <f t="shared" si="98"/>
        <v>6.8836215983272018</v>
      </c>
    </row>
    <row r="1054" spans="1:21" x14ac:dyDescent="0.3">
      <c r="A1054" s="1">
        <v>43161</v>
      </c>
      <c r="B1054">
        <v>1526.462</v>
      </c>
      <c r="C1054">
        <v>8.2472999999999992</v>
      </c>
      <c r="F1054">
        <f t="shared" si="96"/>
        <v>9.0620710040454095E-3</v>
      </c>
      <c r="G1054">
        <f t="shared" si="99"/>
        <v>2.8681439856145417E-4</v>
      </c>
      <c r="H1054" s="3">
        <f t="shared" si="101"/>
        <v>7.8703537391112777</v>
      </c>
      <c r="S1054">
        <f t="shared" si="97"/>
        <v>-3.2641418907670125E-2</v>
      </c>
      <c r="T1054">
        <f t="shared" si="100"/>
        <v>7.5071379367605594E-4</v>
      </c>
      <c r="U1054" s="3">
        <f t="shared" si="98"/>
        <v>5.7752205250969899</v>
      </c>
    </row>
    <row r="1055" spans="1:21" x14ac:dyDescent="0.3">
      <c r="A1055" s="1">
        <v>43168</v>
      </c>
      <c r="B1055">
        <v>1589.62</v>
      </c>
      <c r="C1055">
        <v>8.2425999999999995</v>
      </c>
      <c r="F1055">
        <f t="shared" si="96"/>
        <v>-5.7004592232491537E-4</v>
      </c>
      <c r="G1055">
        <f t="shared" si="99"/>
        <v>2.6427915251712319E-4</v>
      </c>
      <c r="H1055" s="3">
        <f t="shared" si="101"/>
        <v>8.2372750375947366</v>
      </c>
      <c r="S1055">
        <f t="shared" si="97"/>
        <v>4.0542354622284851E-2</v>
      </c>
      <c r="T1055">
        <f t="shared" si="100"/>
        <v>8.0086223711338237E-4</v>
      </c>
      <c r="U1055" s="3">
        <f t="shared" si="98"/>
        <v>5.0774305261205361</v>
      </c>
    </row>
    <row r="1056" spans="1:21" x14ac:dyDescent="0.3">
      <c r="A1056" s="1">
        <v>43175</v>
      </c>
      <c r="B1056">
        <v>1573.4829999999999</v>
      </c>
      <c r="C1056">
        <v>8.1913999999999998</v>
      </c>
      <c r="F1056">
        <f t="shared" si="96"/>
        <v>-6.2310047042736204E-3</v>
      </c>
      <c r="G1056">
        <f t="shared" si="99"/>
        <v>2.3847112422302634E-4</v>
      </c>
      <c r="H1056" s="3">
        <f t="shared" si="101"/>
        <v>8.1784525962437566</v>
      </c>
      <c r="S1056">
        <f t="shared" si="97"/>
        <v>-1.02033604341994E-2</v>
      </c>
      <c r="T1056">
        <f t="shared" si="100"/>
        <v>9.2178413185034004E-4</v>
      </c>
      <c r="U1056" s="3">
        <f t="shared" si="98"/>
        <v>6.8762570357037429</v>
      </c>
    </row>
    <row r="1057" spans="1:21" x14ac:dyDescent="0.3">
      <c r="A1057" s="1">
        <v>43182</v>
      </c>
      <c r="B1057">
        <v>1513.183</v>
      </c>
      <c r="C1057">
        <v>8.2456999999999994</v>
      </c>
      <c r="F1057">
        <f t="shared" si="96"/>
        <v>6.6070289198114493E-3</v>
      </c>
      <c r="G1057">
        <f t="shared" si="99"/>
        <v>2.2108677052316695E-4</v>
      </c>
      <c r="H1057" s="3">
        <f t="shared" si="101"/>
        <v>8.2195087066915331</v>
      </c>
      <c r="S1057">
        <f t="shared" si="97"/>
        <v>-3.907625428006823E-2</v>
      </c>
      <c r="T1057">
        <f t="shared" si="100"/>
        <v>8.0827556514171946E-4</v>
      </c>
      <c r="U1057" s="3">
        <f t="shared" si="98"/>
        <v>5.2314576790453833</v>
      </c>
    </row>
    <row r="1058" spans="1:21" x14ac:dyDescent="0.3">
      <c r="A1058" s="1">
        <v>43189</v>
      </c>
      <c r="B1058">
        <v>1535.3510000000001</v>
      </c>
      <c r="C1058">
        <v>8.3407999999999998</v>
      </c>
      <c r="F1058">
        <f t="shared" si="96"/>
        <v>1.1467282684580983E-2</v>
      </c>
      <c r="G1058">
        <f t="shared" si="99"/>
        <v>2.0743296871522104E-4</v>
      </c>
      <c r="H1058" s="3">
        <f t="shared" si="101"/>
        <v>7.8467694670302679</v>
      </c>
      <c r="S1058">
        <f t="shared" si="97"/>
        <v>1.4543640150900894E-2</v>
      </c>
      <c r="T1058">
        <f t="shared" si="100"/>
        <v>9.1174035792015323E-4</v>
      </c>
      <c r="U1058" s="3">
        <f t="shared" si="98"/>
        <v>6.7681622071852461</v>
      </c>
    </row>
    <row r="1059" spans="1:21" x14ac:dyDescent="0.3">
      <c r="A1059" s="1">
        <v>43196</v>
      </c>
      <c r="B1059">
        <v>1511.374</v>
      </c>
      <c r="C1059">
        <v>8.3895999999999997</v>
      </c>
      <c r="F1059">
        <f t="shared" si="96"/>
        <v>5.8337085063539925E-3</v>
      </c>
      <c r="G1059">
        <f t="shared" si="99"/>
        <v>2.0444952715790177E-4</v>
      </c>
      <c r="H1059" s="3">
        <f t="shared" si="101"/>
        <v>8.3287319348143214</v>
      </c>
      <c r="S1059">
        <f t="shared" si="97"/>
        <v>-1.5739848531639275E-2</v>
      </c>
      <c r="T1059">
        <f t="shared" si="100"/>
        <v>8.148774711584266E-4</v>
      </c>
      <c r="U1059" s="3">
        <f t="shared" si="98"/>
        <v>6.8084481557257748</v>
      </c>
    </row>
    <row r="1060" spans="1:21" x14ac:dyDescent="0.3">
      <c r="A1060" s="1">
        <v>43203</v>
      </c>
      <c r="B1060">
        <v>1526.665</v>
      </c>
      <c r="C1060">
        <v>8.4722000000000008</v>
      </c>
      <c r="F1060">
        <f t="shared" si="96"/>
        <v>9.7973716589839152E-3</v>
      </c>
      <c r="G1060">
        <f t="shared" si="99"/>
        <v>1.9305456764881967E-4</v>
      </c>
      <c r="H1060" s="3">
        <f t="shared" si="101"/>
        <v>8.0553285564796084</v>
      </c>
      <c r="S1060">
        <f t="shared" si="97"/>
        <v>1.0066446891436773E-2</v>
      </c>
      <c r="T1060">
        <f t="shared" si="100"/>
        <v>7.4052323445682341E-4</v>
      </c>
      <c r="U1060" s="3">
        <f t="shared" si="98"/>
        <v>7.0713133405932931</v>
      </c>
    </row>
    <row r="1061" spans="1:21" x14ac:dyDescent="0.3">
      <c r="A1061" s="1">
        <v>43210</v>
      </c>
      <c r="B1061">
        <v>1572.5830000000001</v>
      </c>
      <c r="C1061">
        <v>8.4445999999999994</v>
      </c>
      <c r="F1061">
        <f t="shared" si="96"/>
        <v>-3.2630313639644497E-3</v>
      </c>
      <c r="G1061">
        <f t="shared" si="99"/>
        <v>1.895189060932265E-4</v>
      </c>
      <c r="H1061" s="3">
        <f t="shared" si="101"/>
        <v>8.5148407066978979</v>
      </c>
      <c r="S1061">
        <f t="shared" si="97"/>
        <v>2.9633872639155002E-2</v>
      </c>
      <c r="T1061">
        <f t="shared" si="100"/>
        <v>6.5939233364146511E-4</v>
      </c>
      <c r="U1061" s="3">
        <f t="shared" si="98"/>
        <v>5.9924105107603358</v>
      </c>
    </row>
    <row r="1062" spans="1:21" x14ac:dyDescent="0.3">
      <c r="A1062" s="1">
        <v>43217</v>
      </c>
      <c r="B1062">
        <v>1580.78</v>
      </c>
      <c r="C1062">
        <v>8.6571999999999996</v>
      </c>
      <c r="F1062">
        <f t="shared" si="96"/>
        <v>2.4864160825159517E-2</v>
      </c>
      <c r="G1062">
        <f t="shared" si="99"/>
        <v>1.7879269776931552E-4</v>
      </c>
      <c r="H1062" s="3">
        <f t="shared" si="101"/>
        <v>5.1714997383202412</v>
      </c>
      <c r="S1062">
        <f t="shared" si="97"/>
        <v>5.198905716082787E-3</v>
      </c>
      <c r="T1062">
        <f t="shared" si="100"/>
        <v>7.0018540351103923E-4</v>
      </c>
      <c r="U1062" s="3">
        <f t="shared" si="98"/>
        <v>7.2255633048584338</v>
      </c>
    </row>
    <row r="1063" spans="1:21" x14ac:dyDescent="0.3">
      <c r="A1063" s="1">
        <v>43224</v>
      </c>
      <c r="B1063">
        <v>1577.0830000000001</v>
      </c>
      <c r="C1063">
        <v>8.7984000000000009</v>
      </c>
      <c r="F1063">
        <f t="shared" si="96"/>
        <v>1.6178542113176167E-2</v>
      </c>
      <c r="G1063">
        <f t="shared" si="99"/>
        <v>2.2604448582304836E-4</v>
      </c>
      <c r="H1063" s="3">
        <f t="shared" si="101"/>
        <v>7.2368419543456177</v>
      </c>
      <c r="S1063">
        <f t="shared" si="97"/>
        <v>-2.3414579347132351E-3</v>
      </c>
      <c r="T1063">
        <f t="shared" si="100"/>
        <v>6.1608555309821018E-4</v>
      </c>
      <c r="U1063" s="3">
        <f t="shared" si="98"/>
        <v>7.3832259140777854</v>
      </c>
    </row>
    <row r="1064" spans="1:21" x14ac:dyDescent="0.3">
      <c r="A1064" s="1">
        <v>43231</v>
      </c>
      <c r="B1064">
        <v>1603.252</v>
      </c>
      <c r="C1064">
        <v>8.5937000000000001</v>
      </c>
      <c r="F1064">
        <f t="shared" si="96"/>
        <v>-2.3540510103312429E-2</v>
      </c>
      <c r="G1064">
        <f t="shared" si="99"/>
        <v>2.3153718259420687E-4</v>
      </c>
      <c r="H1064" s="3">
        <f t="shared" si="101"/>
        <v>5.9773937358799589</v>
      </c>
      <c r="S1064">
        <f t="shared" si="97"/>
        <v>1.6457128337285847E-2</v>
      </c>
      <c r="T1064">
        <f t="shared" si="100"/>
        <v>5.4421082608582284E-4</v>
      </c>
      <c r="U1064" s="3">
        <f t="shared" si="98"/>
        <v>7.018504442242758</v>
      </c>
    </row>
    <row r="1065" spans="1:21" x14ac:dyDescent="0.3">
      <c r="A1065" s="1">
        <v>43238</v>
      </c>
      <c r="B1065">
        <v>1621.614</v>
      </c>
      <c r="C1065">
        <v>8.7524999999999995</v>
      </c>
      <c r="F1065">
        <f t="shared" si="96"/>
        <v>1.8309997178582674E-2</v>
      </c>
      <c r="G1065">
        <f t="shared" si="99"/>
        <v>2.6291902312050689E-4</v>
      </c>
      <c r="H1065" s="3">
        <f t="shared" si="101"/>
        <v>6.9685342314935195</v>
      </c>
      <c r="S1065">
        <f t="shared" si="97"/>
        <v>1.1387883054689671E-2</v>
      </c>
      <c r="T1065">
        <f t="shared" si="100"/>
        <v>5.2196522962277738E-4</v>
      </c>
      <c r="U1065" s="3">
        <f t="shared" si="98"/>
        <v>7.3094564801581319</v>
      </c>
    </row>
    <row r="1066" spans="1:21" x14ac:dyDescent="0.3">
      <c r="A1066" s="1">
        <v>43245</v>
      </c>
      <c r="B1066">
        <v>1586.9839999999999</v>
      </c>
      <c r="C1066">
        <v>8.7634000000000007</v>
      </c>
      <c r="F1066">
        <f t="shared" si="96"/>
        <v>1.2445836533663502E-3</v>
      </c>
      <c r="G1066">
        <f t="shared" si="99"/>
        <v>2.6821109227272101E-4</v>
      </c>
      <c r="H1066" s="3">
        <f t="shared" si="101"/>
        <v>8.2179609709614763</v>
      </c>
      <c r="S1066">
        <f t="shared" si="97"/>
        <v>-2.1586589988946022E-2</v>
      </c>
      <c r="T1066">
        <f t="shared" si="100"/>
        <v>4.8425068025739331E-4</v>
      </c>
      <c r="U1066" s="3">
        <f t="shared" si="98"/>
        <v>6.6706358576076958</v>
      </c>
    </row>
    <row r="1067" spans="1:21" x14ac:dyDescent="0.3">
      <c r="A1067" s="1">
        <v>43252</v>
      </c>
      <c r="B1067">
        <v>1569.5129999999999</v>
      </c>
      <c r="C1067">
        <v>8.8238000000000003</v>
      </c>
      <c r="F1067">
        <f t="shared" si="96"/>
        <v>6.8686587364439194E-3</v>
      </c>
      <c r="G1067">
        <f t="shared" si="99"/>
        <v>2.4177256357505627E-4</v>
      </c>
      <c r="H1067" s="3">
        <f t="shared" si="101"/>
        <v>8.1323773340775549</v>
      </c>
      <c r="S1067">
        <f t="shared" si="97"/>
        <v>-1.1069979419676072E-2</v>
      </c>
      <c r="T1067">
        <f t="shared" si="100"/>
        <v>4.9978649253341217E-4</v>
      </c>
      <c r="U1067" s="3">
        <f t="shared" si="98"/>
        <v>7.3561359756435323</v>
      </c>
    </row>
    <row r="1068" spans="1:21" x14ac:dyDescent="0.3">
      <c r="A1068" s="1">
        <v>43259</v>
      </c>
      <c r="B1068">
        <v>1555.874</v>
      </c>
      <c r="C1068">
        <v>8.7065999999999999</v>
      </c>
      <c r="F1068">
        <f t="shared" si="96"/>
        <v>-1.3371257493528597E-2</v>
      </c>
      <c r="G1068">
        <f t="shared" si="99"/>
        <v>2.2453338151089342E-4</v>
      </c>
      <c r="H1068" s="3">
        <f t="shared" si="101"/>
        <v>7.6052102401183053</v>
      </c>
      <c r="S1068">
        <f t="shared" si="97"/>
        <v>-8.7279345445657689E-3</v>
      </c>
      <c r="T1068">
        <f t="shared" si="100"/>
        <v>4.6509472743221043E-4</v>
      </c>
      <c r="U1068" s="3">
        <f t="shared" si="98"/>
        <v>7.5094816599005991</v>
      </c>
    </row>
    <row r="1069" spans="1:21" x14ac:dyDescent="0.3">
      <c r="A1069" s="1">
        <v>43266</v>
      </c>
      <c r="B1069">
        <v>1570.434</v>
      </c>
      <c r="C1069">
        <v>8.7824000000000009</v>
      </c>
      <c r="F1069">
        <f t="shared" si="96"/>
        <v>8.6683600705226467E-3</v>
      </c>
      <c r="G1069">
        <f t="shared" si="99"/>
        <v>2.2267260751446805E-4</v>
      </c>
      <c r="H1069" s="3">
        <f t="shared" si="101"/>
        <v>8.0723598122312215</v>
      </c>
      <c r="S1069">
        <f t="shared" si="97"/>
        <v>9.3145686669970154E-3</v>
      </c>
      <c r="T1069">
        <f t="shared" si="100"/>
        <v>4.3027094281871753E-4</v>
      </c>
      <c r="U1069" s="3">
        <f t="shared" si="98"/>
        <v>7.5494522953648113</v>
      </c>
    </row>
    <row r="1070" spans="1:21" x14ac:dyDescent="0.3">
      <c r="A1070" s="1">
        <v>43273</v>
      </c>
      <c r="B1070">
        <v>1549.547</v>
      </c>
      <c r="C1070">
        <v>8.8521999999999998</v>
      </c>
      <c r="F1070">
        <f t="shared" si="96"/>
        <v>7.9162968842013525E-3</v>
      </c>
      <c r="G1070">
        <f t="shared" si="99"/>
        <v>2.1161867084132282E-4</v>
      </c>
      <c r="H1070" s="3">
        <f t="shared" si="101"/>
        <v>8.1645893358560198</v>
      </c>
      <c r="S1070">
        <f t="shared" si="97"/>
        <v>-1.3389384129712186E-2</v>
      </c>
      <c r="T1070">
        <f t="shared" si="100"/>
        <v>4.0320258587457142E-4</v>
      </c>
      <c r="U1070" s="3">
        <f t="shared" si="98"/>
        <v>7.37144231669284</v>
      </c>
    </row>
    <row r="1071" spans="1:21" x14ac:dyDescent="0.3">
      <c r="A1071" s="1">
        <v>43280</v>
      </c>
      <c r="B1071">
        <v>1558.8779999999999</v>
      </c>
      <c r="C1071">
        <v>8.9465000000000003</v>
      </c>
      <c r="F1071">
        <f t="shared" si="96"/>
        <v>1.0596378652090493E-2</v>
      </c>
      <c r="G1071">
        <f t="shared" si="99"/>
        <v>2.0150557752470903E-4</v>
      </c>
      <c r="H1071" s="3">
        <f t="shared" si="101"/>
        <v>7.9524719950921678</v>
      </c>
      <c r="S1071">
        <f t="shared" si="97"/>
        <v>6.0037015707523926E-3</v>
      </c>
      <c r="T1071">
        <f t="shared" si="100"/>
        <v>3.9380036707364457E-4</v>
      </c>
      <c r="U1071" s="3">
        <f t="shared" si="98"/>
        <v>7.7481367517745241</v>
      </c>
    </row>
    <row r="1072" spans="1:21" x14ac:dyDescent="0.3">
      <c r="A1072" s="1">
        <v>43287</v>
      </c>
      <c r="B1072">
        <v>1524.171</v>
      </c>
      <c r="C1072">
        <v>8.7218</v>
      </c>
      <c r="F1072">
        <f t="shared" si="96"/>
        <v>-2.543675571263599E-2</v>
      </c>
      <c r="G1072">
        <f t="shared" si="99"/>
        <v>1.9787304281512842E-4</v>
      </c>
      <c r="H1072" s="3">
        <f t="shared" si="101"/>
        <v>5.2579673514599445</v>
      </c>
      <c r="S1072">
        <f t="shared" si="97"/>
        <v>-2.2515676027295803E-2</v>
      </c>
      <c r="T1072">
        <f t="shared" si="100"/>
        <v>3.6632098518440606E-4</v>
      </c>
      <c r="U1072" s="3">
        <f t="shared" si="98"/>
        <v>6.5280895291283798</v>
      </c>
    </row>
    <row r="1073" spans="1:21" x14ac:dyDescent="0.3">
      <c r="A1073" s="1">
        <v>43294</v>
      </c>
      <c r="B1073">
        <v>1550.8789999999999</v>
      </c>
      <c r="C1073">
        <v>8.8819999999999997</v>
      </c>
      <c r="F1073">
        <f t="shared" si="96"/>
        <v>1.8201118232766957E-2</v>
      </c>
      <c r="G1073">
        <f t="shared" si="99"/>
        <v>2.4417055811723883E-4</v>
      </c>
      <c r="H1073" s="3">
        <f t="shared" si="101"/>
        <v>6.9608841477322843</v>
      </c>
      <c r="S1073">
        <f t="shared" si="97"/>
        <v>1.737121127235508E-2</v>
      </c>
      <c r="T1073">
        <f t="shared" si="100"/>
        <v>4.0882880800996452E-4</v>
      </c>
      <c r="U1073" s="3">
        <f t="shared" si="98"/>
        <v>7.0641080887914534</v>
      </c>
    </row>
    <row r="1074" spans="1:21" x14ac:dyDescent="0.3">
      <c r="A1074" s="1">
        <v>43301</v>
      </c>
      <c r="B1074">
        <v>1579.396</v>
      </c>
      <c r="C1074">
        <v>8.8530999999999995</v>
      </c>
      <c r="F1074">
        <f t="shared" si="96"/>
        <v>-3.2590766987841157E-3</v>
      </c>
      <c r="G1074">
        <f t="shared" si="99"/>
        <v>2.5264040473322262E-4</v>
      </c>
      <c r="H1074" s="3">
        <f t="shared" si="101"/>
        <v>8.241501116364697</v>
      </c>
      <c r="S1074">
        <f t="shared" si="97"/>
        <v>1.8220628504077473E-2</v>
      </c>
      <c r="T1074">
        <f t="shared" si="100"/>
        <v>4.1532148805612862E-4</v>
      </c>
      <c r="U1074" s="3">
        <f t="shared" si="98"/>
        <v>6.9870978641165946</v>
      </c>
    </row>
    <row r="1075" spans="1:21" x14ac:dyDescent="0.3">
      <c r="A1075" s="1">
        <v>43308</v>
      </c>
      <c r="B1075">
        <v>1612.761</v>
      </c>
      <c r="C1075">
        <v>8.8392999999999997</v>
      </c>
      <c r="F1075">
        <f t="shared" si="96"/>
        <v>-1.5599921772752026E-3</v>
      </c>
      <c r="G1075">
        <f t="shared" si="99"/>
        <v>2.2998053566040887E-4</v>
      </c>
      <c r="H1075" s="3">
        <f t="shared" si="101"/>
        <v>8.3669342212370985</v>
      </c>
      <c r="S1075">
        <f t="shared" si="97"/>
        <v>2.0905121584097738E-2</v>
      </c>
      <c r="T1075">
        <f t="shared" si="100"/>
        <v>4.248149887965753E-4</v>
      </c>
      <c r="U1075" s="3">
        <f t="shared" si="98"/>
        <v>6.7351169529007304</v>
      </c>
    </row>
    <row r="1076" spans="1:21" x14ac:dyDescent="0.3">
      <c r="A1076" s="1">
        <v>43315</v>
      </c>
      <c r="B1076">
        <v>1611.9490000000001</v>
      </c>
      <c r="C1076">
        <v>8.9132999999999996</v>
      </c>
      <c r="F1076">
        <f t="shared" si="96"/>
        <v>8.336855289061789E-3</v>
      </c>
      <c r="G1076">
        <f t="shared" si="99"/>
        <v>2.1084984256991611E-4</v>
      </c>
      <c r="H1076" s="3">
        <f t="shared" si="101"/>
        <v>8.1347308977867261</v>
      </c>
      <c r="S1076">
        <f t="shared" si="97"/>
        <v>-5.0361118808317832E-4</v>
      </c>
      <c r="T1076">
        <f t="shared" si="100"/>
        <v>4.4709495112652009E-4</v>
      </c>
      <c r="U1076" s="3">
        <f t="shared" si="98"/>
        <v>7.7121722957691672</v>
      </c>
    </row>
    <row r="1077" spans="1:21" x14ac:dyDescent="0.3">
      <c r="A1077" s="1">
        <v>43322</v>
      </c>
      <c r="B1077">
        <v>1616.818</v>
      </c>
      <c r="C1077">
        <v>9.1204000000000001</v>
      </c>
      <c r="F1077">
        <f t="shared" si="96"/>
        <v>2.2969119490643508E-2</v>
      </c>
      <c r="G1077">
        <f t="shared" si="99"/>
        <v>2.015115296333914E-4</v>
      </c>
      <c r="H1077" s="3">
        <f t="shared" si="101"/>
        <v>5.8915485037853337</v>
      </c>
      <c r="S1077">
        <f t="shared" si="97"/>
        <v>3.0160142808942692E-3</v>
      </c>
      <c r="T1077">
        <f t="shared" si="100"/>
        <v>4.0504139625726764E-4</v>
      </c>
      <c r="U1077" s="3">
        <f t="shared" si="98"/>
        <v>7.7890634745240783</v>
      </c>
    </row>
    <row r="1078" spans="1:21" x14ac:dyDescent="0.3">
      <c r="A1078" s="1">
        <v>43329</v>
      </c>
      <c r="B1078">
        <v>1622.713</v>
      </c>
      <c r="C1078">
        <v>9.1510999999999996</v>
      </c>
      <c r="F1078">
        <f t="shared" si="96"/>
        <v>3.3604278674340322E-3</v>
      </c>
      <c r="G1078">
        <f t="shared" si="99"/>
        <v>2.3612160366263287E-4</v>
      </c>
      <c r="H1078" s="3">
        <f t="shared" si="101"/>
        <v>8.3033387863207277</v>
      </c>
      <c r="S1078">
        <f t="shared" si="97"/>
        <v>3.6394197226632318E-3</v>
      </c>
      <c r="T1078">
        <f t="shared" si="100"/>
        <v>3.7180949408463092E-4</v>
      </c>
      <c r="U1078" s="3">
        <f t="shared" si="98"/>
        <v>7.8615048547506978</v>
      </c>
    </row>
    <row r="1079" spans="1:21" x14ac:dyDescent="0.3">
      <c r="A1079" s="1">
        <v>43336</v>
      </c>
      <c r="B1079">
        <v>1646.867</v>
      </c>
      <c r="C1079">
        <v>9.1248000000000005</v>
      </c>
      <c r="F1079">
        <f t="shared" si="96"/>
        <v>-2.8781092208531606E-3</v>
      </c>
      <c r="G1079">
        <f t="shared" si="99"/>
        <v>2.1664591512283562E-4</v>
      </c>
      <c r="H1079" s="3">
        <f t="shared" si="101"/>
        <v>8.3990110056342431</v>
      </c>
      <c r="S1079">
        <f t="shared" si="97"/>
        <v>1.4775255180392478E-2</v>
      </c>
      <c r="T1079">
        <f t="shared" si="100"/>
        <v>3.4515675503150558E-4</v>
      </c>
      <c r="U1079" s="3">
        <f t="shared" si="98"/>
        <v>7.339021969628245</v>
      </c>
    </row>
    <row r="1080" spans="1:21" x14ac:dyDescent="0.3">
      <c r="A1080" s="1">
        <v>43343</v>
      </c>
      <c r="B1080">
        <v>1658.163</v>
      </c>
      <c r="C1080">
        <v>9.1473999999999993</v>
      </c>
      <c r="F1080">
        <f t="shared" si="96"/>
        <v>2.4737044827132658E-3</v>
      </c>
      <c r="G1080">
        <f t="shared" si="99"/>
        <v>2.0057445147163397E-4</v>
      </c>
      <c r="H1080" s="3">
        <f t="shared" si="101"/>
        <v>8.4838166098635046</v>
      </c>
      <c r="S1080">
        <f t="shared" si="97"/>
        <v>6.8356680484254586E-3</v>
      </c>
      <c r="T1080">
        <f t="shared" si="100"/>
        <v>3.5163504468111551E-4</v>
      </c>
      <c r="U1080" s="3">
        <f t="shared" si="98"/>
        <v>7.8200336169630962</v>
      </c>
    </row>
    <row r="1081" spans="1:21" x14ac:dyDescent="0.3">
      <c r="A1081" s="1">
        <v>43350</v>
      </c>
      <c r="B1081">
        <v>1618.1980000000001</v>
      </c>
      <c r="C1081">
        <v>9.0570000000000004</v>
      </c>
      <c r="F1081">
        <f t="shared" si="96"/>
        <v>-9.9317465100392799E-3</v>
      </c>
      <c r="G1081">
        <f t="shared" si="99"/>
        <v>1.8734152598794357E-4</v>
      </c>
      <c r="H1081" s="3">
        <f t="shared" si="101"/>
        <v>8.0560544437376329</v>
      </c>
      <c r="S1081">
        <f t="shared" si="97"/>
        <v>-2.4397178649538113E-2</v>
      </c>
      <c r="T1081">
        <f t="shared" si="100"/>
        <v>3.3325146297549367E-4</v>
      </c>
      <c r="U1081" s="3">
        <f t="shared" si="98"/>
        <v>6.2205075433887478</v>
      </c>
    </row>
    <row r="1082" spans="1:21" x14ac:dyDescent="0.3">
      <c r="A1082" s="1">
        <v>43357</v>
      </c>
      <c r="B1082">
        <v>1634.7360000000001</v>
      </c>
      <c r="C1082">
        <v>9.0511999999999997</v>
      </c>
      <c r="F1082">
        <f t="shared" si="96"/>
        <v>-6.4059378605731121E-4</v>
      </c>
      <c r="G1082">
        <f t="shared" si="99"/>
        <v>1.8512988224308335E-4</v>
      </c>
      <c r="H1082" s="3">
        <f t="shared" si="101"/>
        <v>8.5922363049283916</v>
      </c>
      <c r="S1082">
        <f t="shared" si="97"/>
        <v>1.016813897229603E-2</v>
      </c>
      <c r="T1082">
        <f t="shared" si="100"/>
        <v>3.9392356123615674E-4</v>
      </c>
      <c r="U1082" s="3">
        <f t="shared" si="98"/>
        <v>7.5768889216065469</v>
      </c>
    </row>
    <row r="1083" spans="1:21" x14ac:dyDescent="0.3">
      <c r="A1083" s="1">
        <v>43364</v>
      </c>
      <c r="B1083">
        <v>1662.3240000000001</v>
      </c>
      <c r="C1083">
        <v>8.7851999999999997</v>
      </c>
      <c r="F1083">
        <f t="shared" si="96"/>
        <v>-2.9828858148294005E-2</v>
      </c>
      <c r="G1083">
        <f t="shared" si="99"/>
        <v>1.7429058912811783E-4</v>
      </c>
      <c r="H1083" s="3">
        <f t="shared" si="101"/>
        <v>3.5497445951035242</v>
      </c>
      <c r="S1083">
        <f t="shared" si="97"/>
        <v>1.6735299860193821E-2</v>
      </c>
      <c r="T1083">
        <f t="shared" si="100"/>
        <v>3.7572073320487823E-4</v>
      </c>
      <c r="U1083" s="3">
        <f t="shared" si="98"/>
        <v>7.1412430574217298</v>
      </c>
    </row>
    <row r="1084" spans="1:21" x14ac:dyDescent="0.3">
      <c r="A1084" s="1">
        <v>43371</v>
      </c>
      <c r="B1084">
        <v>1662.3579999999999</v>
      </c>
      <c r="C1084">
        <v>8.8872</v>
      </c>
      <c r="F1084">
        <f t="shared" si="96"/>
        <v>1.1543551826915431E-2</v>
      </c>
      <c r="G1084">
        <f t="shared" si="99"/>
        <v>2.4739831750030417E-4</v>
      </c>
      <c r="H1084" s="3">
        <f t="shared" si="101"/>
        <v>7.765891274632323</v>
      </c>
      <c r="S1084">
        <f t="shared" si="97"/>
        <v>2.0453083934772441E-5</v>
      </c>
      <c r="T1084">
        <f t="shared" si="100"/>
        <v>3.8520267288905748E-4</v>
      </c>
      <c r="U1084" s="3">
        <f t="shared" si="98"/>
        <v>7.8617398531038454</v>
      </c>
    </row>
    <row r="1085" spans="1:21" x14ac:dyDescent="0.3">
      <c r="A1085" s="1">
        <v>43378</v>
      </c>
      <c r="B1085">
        <v>1634.8589999999999</v>
      </c>
      <c r="C1085">
        <v>9.0634999999999994</v>
      </c>
      <c r="F1085">
        <f t="shared" si="96"/>
        <v>1.9643319635461096E-2</v>
      </c>
      <c r="G1085">
        <f t="shared" si="99"/>
        <v>2.3702220311316977E-4</v>
      </c>
      <c r="H1085" s="3">
        <f t="shared" si="101"/>
        <v>6.7194079575755588</v>
      </c>
      <c r="S1085">
        <f t="shared" si="97"/>
        <v>-1.6680514267743356E-2</v>
      </c>
      <c r="T1085">
        <f t="shared" si="100"/>
        <v>3.5430048388412975E-4</v>
      </c>
      <c r="U1085" s="3">
        <f t="shared" si="98"/>
        <v>7.1600443329517409</v>
      </c>
    </row>
    <row r="1086" spans="1:21" x14ac:dyDescent="0.3">
      <c r="A1086" s="1">
        <v>43385</v>
      </c>
      <c r="B1086">
        <v>1536.4559999999999</v>
      </c>
      <c r="C1086">
        <v>8.9596999999999998</v>
      </c>
      <c r="F1086">
        <f t="shared" si="96"/>
        <v>-1.1518614637394124E-2</v>
      </c>
      <c r="G1086">
        <f t="shared" si="99"/>
        <v>2.5186931682572966E-4</v>
      </c>
      <c r="H1086" s="3">
        <f t="shared" si="101"/>
        <v>7.7598250945196412</v>
      </c>
      <c r="S1086">
        <f t="shared" si="97"/>
        <v>-6.2078096431533336E-2</v>
      </c>
      <c r="T1086">
        <f t="shared" si="100"/>
        <v>3.6740111772108044E-4</v>
      </c>
      <c r="U1086" s="3">
        <f t="shared" si="98"/>
        <v>-2.5799973661659275</v>
      </c>
    </row>
    <row r="1087" spans="1:21" x14ac:dyDescent="0.3">
      <c r="A1087" s="1">
        <v>43392</v>
      </c>
      <c r="B1087">
        <v>1531.662</v>
      </c>
      <c r="C1087">
        <v>8.9877000000000002</v>
      </c>
      <c r="F1087">
        <f t="shared" si="96"/>
        <v>3.120231645471721E-3</v>
      </c>
      <c r="G1087">
        <f t="shared" si="99"/>
        <v>2.4059512979408441E-4</v>
      </c>
      <c r="H1087" s="3">
        <f t="shared" si="101"/>
        <v>8.2919293165916521</v>
      </c>
      <c r="S1087">
        <f t="shared" si="97"/>
        <v>-3.1250453219071471E-3</v>
      </c>
      <c r="T1087">
        <f t="shared" si="100"/>
        <v>8.7181086832203688E-4</v>
      </c>
      <c r="U1087" s="3">
        <f t="shared" si="98"/>
        <v>7.033736186004921</v>
      </c>
    </row>
    <row r="1088" spans="1:21" x14ac:dyDescent="0.3">
      <c r="A1088" s="1">
        <v>43399</v>
      </c>
      <c r="B1088">
        <v>1485.2670000000001</v>
      </c>
      <c r="C1088">
        <v>9.1317000000000004</v>
      </c>
      <c r="F1088">
        <f t="shared" si="96"/>
        <v>1.5894900687842752E-2</v>
      </c>
      <c r="G1088">
        <f t="shared" si="99"/>
        <v>2.2013050474720841E-4</v>
      </c>
      <c r="H1088" s="3">
        <f t="shared" si="101"/>
        <v>7.2735714152061632</v>
      </c>
      <c r="S1088">
        <f t="shared" si="97"/>
        <v>-3.0758866272168735E-2</v>
      </c>
      <c r="T1088">
        <f t="shared" si="100"/>
        <v>7.5430813000472972E-4</v>
      </c>
      <c r="U1088" s="3">
        <f t="shared" si="98"/>
        <v>5.9354372317918367</v>
      </c>
    </row>
    <row r="1089" spans="1:21" x14ac:dyDescent="0.3">
      <c r="A1089" s="1">
        <v>43406</v>
      </c>
      <c r="B1089">
        <v>1551.395</v>
      </c>
      <c r="C1089">
        <v>9.0585000000000004</v>
      </c>
      <c r="F1089">
        <f t="shared" si="96"/>
        <v>-8.0483331828283718E-3</v>
      </c>
      <c r="G1089">
        <f t="shared" si="99"/>
        <v>2.2590331382668302E-4</v>
      </c>
      <c r="H1089" s="3">
        <f t="shared" si="101"/>
        <v>8.108662797547785</v>
      </c>
      <c r="S1089">
        <f t="shared" si="97"/>
        <v>4.3559972101250025E-2</v>
      </c>
      <c r="T1089">
        <f t="shared" si="100"/>
        <v>7.8732719692010077E-4</v>
      </c>
      <c r="U1089" s="3">
        <f t="shared" si="98"/>
        <v>4.7368506087080693</v>
      </c>
    </row>
    <row r="1090" spans="1:21" x14ac:dyDescent="0.3">
      <c r="A1090" s="1">
        <v>43413</v>
      </c>
      <c r="B1090">
        <v>1530.5070000000001</v>
      </c>
      <c r="C1090">
        <v>9.0785</v>
      </c>
      <c r="F1090">
        <f t="shared" si="96"/>
        <v>2.2054372946559522E-3</v>
      </c>
      <c r="G1090">
        <f t="shared" si="99"/>
        <v>2.1328423622853638E-4</v>
      </c>
      <c r="H1090" s="3">
        <f t="shared" si="101"/>
        <v>8.4300798082489834</v>
      </c>
      <c r="S1090">
        <f t="shared" si="97"/>
        <v>-1.3555473112384685E-2</v>
      </c>
      <c r="T1090">
        <f t="shared" si="100"/>
        <v>9.4573702183705472E-4</v>
      </c>
      <c r="U1090" s="3">
        <f t="shared" si="98"/>
        <v>6.7692522049715214</v>
      </c>
    </row>
    <row r="1091" spans="1:21" x14ac:dyDescent="0.3">
      <c r="A1091" s="1">
        <v>43420</v>
      </c>
      <c r="B1091">
        <v>1499.4349999999999</v>
      </c>
      <c r="C1091">
        <v>9.0042000000000009</v>
      </c>
      <c r="F1091">
        <f t="shared" si="96"/>
        <v>-8.2178455807226675E-3</v>
      </c>
      <c r="G1091">
        <f t="shared" si="99"/>
        <v>1.9753330124093327E-4</v>
      </c>
      <c r="H1091" s="3">
        <f t="shared" si="101"/>
        <v>8.1877218503656888</v>
      </c>
      <c r="S1091">
        <f t="shared" si="97"/>
        <v>-2.0510682576816507E-2</v>
      </c>
      <c r="T1091">
        <f t="shared" si="100"/>
        <v>8.3889577466160666E-4</v>
      </c>
      <c r="U1091" s="3">
        <f t="shared" si="98"/>
        <v>6.5819456980896494</v>
      </c>
    </row>
    <row r="1092" spans="1:21" x14ac:dyDescent="0.3">
      <c r="A1092" s="1">
        <v>43427</v>
      </c>
      <c r="B1092">
        <v>1477.3510000000001</v>
      </c>
      <c r="C1092">
        <v>9.0914000000000001</v>
      </c>
      <c r="F1092">
        <f t="shared" ref="F1092:F1155" si="102">LN(C1092/C1091)</f>
        <v>9.637776583911269E-3</v>
      </c>
      <c r="G1092">
        <f t="shared" si="99"/>
        <v>1.9053066529173599E-4</v>
      </c>
      <c r="H1092" s="3">
        <f t="shared" si="101"/>
        <v>8.07818145795631</v>
      </c>
      <c r="S1092">
        <f t="shared" ref="S1092:S1155" si="103">LN(B1092/B1091)</f>
        <v>-1.4837751295664768E-2</v>
      </c>
      <c r="T1092">
        <f t="shared" si="100"/>
        <v>7.8407975456834371E-4</v>
      </c>
      <c r="U1092" s="3">
        <f t="shared" ref="U1092:U1155" si="104">-LN(T1092)-S1092*S1092/T1092</f>
        <v>6.8702135018577559</v>
      </c>
    </row>
    <row r="1093" spans="1:21" x14ac:dyDescent="0.3">
      <c r="A1093" s="1">
        <v>43434</v>
      </c>
      <c r="B1093">
        <v>1514.634</v>
      </c>
      <c r="C1093">
        <v>9.1050000000000004</v>
      </c>
      <c r="F1093">
        <f t="shared" si="102"/>
        <v>1.49480144779794E-3</v>
      </c>
      <c r="G1093">
        <f t="shared" ref="G1093:G1156" si="105">$L$3+$M$3*G1092+($N$3)*F1092^2</f>
        <v>1.8718644099933573E-4</v>
      </c>
      <c r="H1093" s="3">
        <f t="shared" si="101"/>
        <v>8.5714684975028117</v>
      </c>
      <c r="S1093">
        <f t="shared" si="103"/>
        <v>2.4923206427637588E-2</v>
      </c>
      <c r="T1093">
        <f t="shared" ref="T1093:T1156" si="106">$Y$3+$Z$3*T1092+($AA$3)*S1092^2</f>
        <v>7.1148322565679095E-4</v>
      </c>
      <c r="U1093" s="3">
        <f t="shared" si="104"/>
        <v>6.3751005809536947</v>
      </c>
    </row>
    <row r="1094" spans="1:21" x14ac:dyDescent="0.3">
      <c r="A1094" s="1">
        <v>43441</v>
      </c>
      <c r="B1094">
        <v>1454.028</v>
      </c>
      <c r="C1094">
        <v>9.0404</v>
      </c>
      <c r="F1094">
        <f t="shared" si="102"/>
        <v>-7.1202919667800596E-3</v>
      </c>
      <c r="G1094">
        <f t="shared" si="105"/>
        <v>1.7612638956112728E-4</v>
      </c>
      <c r="H1094" s="3">
        <f t="shared" ref="H1094:H1157" si="107">-LN(G1094)-F1094*F1094/G1094</f>
        <v>8.3564554251727117</v>
      </c>
      <c r="S1094">
        <f t="shared" si="103"/>
        <v>-4.0836189469395413E-2</v>
      </c>
      <c r="T1094">
        <f t="shared" si="106"/>
        <v>7.0737640259398095E-4</v>
      </c>
      <c r="U1094" s="3">
        <f t="shared" si="104"/>
        <v>4.8965119600907627</v>
      </c>
    </row>
    <row r="1095" spans="1:21" x14ac:dyDescent="0.3">
      <c r="A1095" s="1">
        <v>43448</v>
      </c>
      <c r="B1095">
        <v>1471.674</v>
      </c>
      <c r="C1095">
        <v>9.0587</v>
      </c>
      <c r="F1095">
        <f t="shared" si="102"/>
        <v>2.02220068800936E-3</v>
      </c>
      <c r="G1095">
        <f t="shared" si="105"/>
        <v>1.7161986584169806E-4</v>
      </c>
      <c r="H1095" s="3">
        <f t="shared" si="107"/>
        <v>8.6464009737168332</v>
      </c>
      <c r="S1095">
        <f t="shared" si="103"/>
        <v>1.2062892240488215E-2</v>
      </c>
      <c r="T1095">
        <f t="shared" si="106"/>
        <v>8.4849640727751761E-4</v>
      </c>
      <c r="U1095" s="3">
        <f t="shared" si="104"/>
        <v>6.9005491443430191</v>
      </c>
    </row>
    <row r="1096" spans="1:21" x14ac:dyDescent="0.3">
      <c r="A1096" s="1">
        <v>43455</v>
      </c>
      <c r="B1096">
        <v>1408.34</v>
      </c>
      <c r="C1096">
        <v>9.0412999999999997</v>
      </c>
      <c r="F1096">
        <f t="shared" si="102"/>
        <v>-1.9226525259733768E-3</v>
      </c>
      <c r="G1096">
        <f t="shared" si="105"/>
        <v>1.6367303325194276E-4</v>
      </c>
      <c r="H1096" s="3">
        <f t="shared" si="107"/>
        <v>8.6950545921191047</v>
      </c>
      <c r="S1096">
        <f t="shared" si="103"/>
        <v>-4.3988822530221974E-2</v>
      </c>
      <c r="T1096">
        <f t="shared" si="106"/>
        <v>7.539506940732935E-4</v>
      </c>
      <c r="U1096" s="3">
        <f t="shared" si="104"/>
        <v>4.6236808638933109</v>
      </c>
    </row>
    <row r="1097" spans="1:21" x14ac:dyDescent="0.3">
      <c r="A1097" s="1">
        <v>43462</v>
      </c>
      <c r="B1097">
        <v>1408.7360000000001</v>
      </c>
      <c r="C1097">
        <v>8.9638000000000009</v>
      </c>
      <c r="F1097">
        <f t="shared" si="102"/>
        <v>-8.6087251531457142E-3</v>
      </c>
      <c r="G1097">
        <f t="shared" si="105"/>
        <v>1.5719215542106698E-4</v>
      </c>
      <c r="H1097" s="3">
        <f t="shared" si="107"/>
        <v>8.2865794489001825</v>
      </c>
      <c r="S1097">
        <f t="shared" si="103"/>
        <v>2.8114257663511565E-4</v>
      </c>
      <c r="T1097">
        <f t="shared" si="106"/>
        <v>9.2357697981947312E-4</v>
      </c>
      <c r="U1097" s="3">
        <f t="shared" si="104"/>
        <v>6.9871708236507954</v>
      </c>
    </row>
    <row r="1098" spans="1:21" x14ac:dyDescent="0.3">
      <c r="A1098" s="1">
        <v>43469</v>
      </c>
      <c r="B1098">
        <v>1435.29</v>
      </c>
      <c r="C1098">
        <v>8.9578000000000007</v>
      </c>
      <c r="F1098">
        <f t="shared" si="102"/>
        <v>-6.6958309795679411E-4</v>
      </c>
      <c r="G1098">
        <f t="shared" si="105"/>
        <v>1.5842051642663598E-4</v>
      </c>
      <c r="H1098" s="3">
        <f t="shared" si="107"/>
        <v>8.7474274917141592</v>
      </c>
      <c r="S1098">
        <f t="shared" si="103"/>
        <v>1.8674070952096652E-2</v>
      </c>
      <c r="T1098">
        <f t="shared" si="106"/>
        <v>7.9538059930559088E-4</v>
      </c>
      <c r="U1098" s="3">
        <f t="shared" si="104"/>
        <v>6.6982570383497553</v>
      </c>
    </row>
    <row r="1099" spans="1:21" x14ac:dyDescent="0.3">
      <c r="A1099" s="1">
        <v>43476</v>
      </c>
      <c r="B1099">
        <v>1465.433</v>
      </c>
      <c r="C1099">
        <v>8.9276999999999997</v>
      </c>
      <c r="F1099">
        <f t="shared" si="102"/>
        <v>-3.3658581998722314E-3</v>
      </c>
      <c r="G1099">
        <f t="shared" si="105"/>
        <v>1.5263335056884893E-4</v>
      </c>
      <c r="H1099" s="3">
        <f t="shared" si="107"/>
        <v>8.7132482835021197</v>
      </c>
      <c r="S1099">
        <f t="shared" si="103"/>
        <v>2.0783842552416297E-2</v>
      </c>
      <c r="T1099">
        <f t="shared" si="106"/>
        <v>7.3849265472312857E-4</v>
      </c>
      <c r="U1099" s="3">
        <f t="shared" si="104"/>
        <v>6.625967231999649</v>
      </c>
    </row>
    <row r="1100" spans="1:21" x14ac:dyDescent="0.3">
      <c r="A1100" s="1">
        <v>43483</v>
      </c>
      <c r="B1100">
        <v>1499.7860000000001</v>
      </c>
      <c r="C1100">
        <v>9.0252999999999997</v>
      </c>
      <c r="F1100">
        <f t="shared" si="102"/>
        <v>1.0872941739852295E-2</v>
      </c>
      <c r="G1100">
        <f t="shared" si="105"/>
        <v>1.4894205442283299E-4</v>
      </c>
      <c r="H1100" s="3">
        <f t="shared" si="107"/>
        <v>8.0182159379524727</v>
      </c>
      <c r="S1100">
        <f t="shared" si="103"/>
        <v>2.3171669324858556E-2</v>
      </c>
      <c r="T1100">
        <f t="shared" si="106"/>
        <v>7.0338083612298723E-4</v>
      </c>
      <c r="U1100" s="3">
        <f t="shared" si="104"/>
        <v>6.4962613748569993</v>
      </c>
    </row>
    <row r="1101" spans="1:21" x14ac:dyDescent="0.3">
      <c r="A1101" s="1">
        <v>43490</v>
      </c>
      <c r="B1101">
        <v>1501.1210000000001</v>
      </c>
      <c r="C1101">
        <v>9.0469000000000008</v>
      </c>
      <c r="F1101">
        <f t="shared" si="102"/>
        <v>2.3904129309472921E-3</v>
      </c>
      <c r="G1101">
        <f t="shared" si="105"/>
        <v>1.5579190818357366E-4</v>
      </c>
      <c r="H1101" s="3">
        <f t="shared" si="107"/>
        <v>8.7303117586591075</v>
      </c>
      <c r="S1101">
        <f t="shared" si="103"/>
        <v>8.8973106335372878E-4</v>
      </c>
      <c r="T1101">
        <f t="shared" si="106"/>
        <v>6.8910707623005992E-4</v>
      </c>
      <c r="U1101" s="3">
        <f t="shared" si="104"/>
        <v>7.2789651269064279</v>
      </c>
    </row>
    <row r="1102" spans="1:21" x14ac:dyDescent="0.3">
      <c r="A1102" s="1">
        <v>43497</v>
      </c>
      <c r="B1102">
        <v>1525.6949999999999</v>
      </c>
      <c r="C1102">
        <v>9.0637000000000008</v>
      </c>
      <c r="F1102">
        <f t="shared" si="102"/>
        <v>1.8552676133119807E-3</v>
      </c>
      <c r="G1102">
        <f t="shared" si="105"/>
        <v>1.5098651314667937E-4</v>
      </c>
      <c r="H1102" s="3">
        <f t="shared" si="107"/>
        <v>8.7755231852605444</v>
      </c>
      <c r="S1102">
        <f t="shared" si="103"/>
        <v>1.6237881620411437E-2</v>
      </c>
      <c r="T1102">
        <f t="shared" si="106"/>
        <v>6.0338685919418078E-4</v>
      </c>
      <c r="U1102" s="3">
        <f t="shared" si="104"/>
        <v>6.9759706673404951</v>
      </c>
    </row>
    <row r="1103" spans="1:21" x14ac:dyDescent="0.3">
      <c r="A1103" s="1">
        <v>43504</v>
      </c>
      <c r="B1103">
        <v>1527.1669999999999</v>
      </c>
      <c r="C1103">
        <v>9.2733000000000008</v>
      </c>
      <c r="F1103">
        <f t="shared" si="102"/>
        <v>2.2861878076457964E-2</v>
      </c>
      <c r="G1103">
        <f t="shared" si="105"/>
        <v>1.4688021019113753E-4</v>
      </c>
      <c r="H1103" s="3">
        <f t="shared" si="107"/>
        <v>5.2674460239314422</v>
      </c>
      <c r="S1103">
        <f t="shared" si="103"/>
        <v>9.643410767171183E-4</v>
      </c>
      <c r="T1103">
        <f t="shared" si="106"/>
        <v>5.6945611367218265E-4</v>
      </c>
      <c r="U1103" s="3">
        <f t="shared" si="104"/>
        <v>7.4691957832206644</v>
      </c>
    </row>
    <row r="1104" spans="1:21" x14ac:dyDescent="0.3">
      <c r="A1104" s="1">
        <v>43511</v>
      </c>
      <c r="B1104">
        <v>1583.8209999999999</v>
      </c>
      <c r="C1104">
        <v>9.2706999999999997</v>
      </c>
      <c r="F1104">
        <f t="shared" si="102"/>
        <v>-2.8041415196695528E-4</v>
      </c>
      <c r="G1104">
        <f t="shared" si="105"/>
        <v>1.913641391215665E-4</v>
      </c>
      <c r="H1104" s="3">
        <f t="shared" si="107"/>
        <v>8.5609215544227002</v>
      </c>
      <c r="S1104">
        <f t="shared" si="103"/>
        <v>3.6425896932054072E-2</v>
      </c>
      <c r="T1104">
        <f t="shared" si="106"/>
        <v>5.0538055059794217E-4</v>
      </c>
      <c r="U1104" s="3">
        <f t="shared" si="104"/>
        <v>4.9647595304950132</v>
      </c>
    </row>
    <row r="1105" spans="1:21" x14ac:dyDescent="0.3">
      <c r="A1105" s="1">
        <v>43518</v>
      </c>
      <c r="B1105">
        <v>1588.828</v>
      </c>
      <c r="C1105">
        <v>9.3435000000000006</v>
      </c>
      <c r="F1105">
        <f t="shared" si="102"/>
        <v>7.8220252477178634E-3</v>
      </c>
      <c r="G1105">
        <f t="shared" si="105"/>
        <v>1.7931589278549978E-4</v>
      </c>
      <c r="H1105" s="3">
        <f t="shared" si="107"/>
        <v>8.2851531985127504</v>
      </c>
      <c r="S1105">
        <f t="shared" si="103"/>
        <v>3.156355560848984E-3</v>
      </c>
      <c r="T1105">
        <f t="shared" si="106"/>
        <v>6.359605037642743E-4</v>
      </c>
      <c r="U1105" s="3">
        <f t="shared" si="104"/>
        <v>7.34470869008174</v>
      </c>
    </row>
    <row r="1106" spans="1:21" x14ac:dyDescent="0.3">
      <c r="A1106" s="1">
        <v>43525</v>
      </c>
      <c r="B1106">
        <v>1580.2149999999999</v>
      </c>
      <c r="C1106">
        <v>9.2692999999999994</v>
      </c>
      <c r="F1106">
        <f t="shared" si="102"/>
        <v>-7.9730500592238695E-3</v>
      </c>
      <c r="G1106">
        <f t="shared" si="105"/>
        <v>1.7517207289537975E-4</v>
      </c>
      <c r="H1106" s="3">
        <f t="shared" si="107"/>
        <v>8.2868441797139809</v>
      </c>
      <c r="S1106">
        <f t="shared" si="103"/>
        <v>-5.4357237862759601E-3</v>
      </c>
      <c r="T1106">
        <f t="shared" si="106"/>
        <v>5.6111219807043159E-4</v>
      </c>
      <c r="U1106" s="3">
        <f t="shared" si="104"/>
        <v>7.4329315921962698</v>
      </c>
    </row>
    <row r="1107" spans="1:21" x14ac:dyDescent="0.3">
      <c r="A1107" s="1">
        <v>43532</v>
      </c>
      <c r="B1107">
        <v>1558.6310000000001</v>
      </c>
      <c r="C1107">
        <v>9.4265000000000008</v>
      </c>
      <c r="F1107">
        <f t="shared" si="102"/>
        <v>1.681700754355181E-2</v>
      </c>
      <c r="G1107">
        <f t="shared" si="105"/>
        <v>1.7203119203852748E-4</v>
      </c>
      <c r="H1107" s="3">
        <f t="shared" si="107"/>
        <v>7.0238785603039382</v>
      </c>
      <c r="S1107">
        <f t="shared" si="103"/>
        <v>-1.3753041856670315E-2</v>
      </c>
      <c r="T1107">
        <f t="shared" si="106"/>
        <v>5.0249598721059468E-4</v>
      </c>
      <c r="U1107" s="3">
        <f t="shared" si="104"/>
        <v>7.2195096285323359</v>
      </c>
    </row>
    <row r="1108" spans="1:21" x14ac:dyDescent="0.3">
      <c r="A1108" s="1">
        <v>43539</v>
      </c>
      <c r="B1108">
        <v>1595.759</v>
      </c>
      <c r="C1108">
        <v>9.23</v>
      </c>
      <c r="F1108">
        <f t="shared" si="102"/>
        <v>-2.1065823349739984E-2</v>
      </c>
      <c r="G1108">
        <f t="shared" si="105"/>
        <v>1.8967349844032307E-4</v>
      </c>
      <c r="H1108" s="3">
        <f t="shared" si="107"/>
        <v>6.2305600164502319</v>
      </c>
      <c r="S1108">
        <f t="shared" si="103"/>
        <v>2.3541613245245063E-2</v>
      </c>
      <c r="T1108">
        <f t="shared" si="106"/>
        <v>4.7651047991217177E-4</v>
      </c>
      <c r="U1108" s="3">
        <f t="shared" si="104"/>
        <v>6.4859665593634119</v>
      </c>
    </row>
    <row r="1109" spans="1:21" x14ac:dyDescent="0.3">
      <c r="A1109" s="1">
        <v>43546</v>
      </c>
      <c r="B1109">
        <v>1576.87</v>
      </c>
      <c r="C1109">
        <v>9.2703000000000007</v>
      </c>
      <c r="F1109">
        <f t="shared" si="102"/>
        <v>4.3566929988968417E-3</v>
      </c>
      <c r="G1109">
        <f t="shared" si="105"/>
        <v>2.1880320296555094E-4</v>
      </c>
      <c r="H1109" s="3">
        <f t="shared" si="107"/>
        <v>8.3405896950151863</v>
      </c>
      <c r="S1109">
        <f t="shared" si="103"/>
        <v>-1.1907615539545981E-2</v>
      </c>
      <c r="T1109">
        <f t="shared" si="106"/>
        <v>5.0562706096651778E-4</v>
      </c>
      <c r="U1109" s="3">
        <f t="shared" si="104"/>
        <v>7.309284534230633</v>
      </c>
    </row>
    <row r="1110" spans="1:21" x14ac:dyDescent="0.3">
      <c r="A1110" s="1">
        <v>43553</v>
      </c>
      <c r="B1110">
        <v>1553.4190000000001</v>
      </c>
      <c r="C1110">
        <v>9.2944999999999993</v>
      </c>
      <c r="F1110">
        <f t="shared" si="102"/>
        <v>2.6070858514039676E-3</v>
      </c>
      <c r="G1110">
        <f t="shared" si="105"/>
        <v>2.0330905210036088E-4</v>
      </c>
      <c r="H1110" s="3">
        <f t="shared" si="107"/>
        <v>8.4673519597526425</v>
      </c>
      <c r="S1110">
        <f t="shared" si="103"/>
        <v>-1.4983561416459085E-2</v>
      </c>
      <c r="T1110">
        <f t="shared" si="106"/>
        <v>4.7253717165631311E-4</v>
      </c>
      <c r="U1110" s="3">
        <f t="shared" si="104"/>
        <v>7.1822841924247376</v>
      </c>
    </row>
    <row r="1111" spans="1:21" x14ac:dyDescent="0.3">
      <c r="A1111" s="1">
        <v>43560</v>
      </c>
      <c r="B1111">
        <v>1622.2660000000001</v>
      </c>
      <c r="C1111">
        <v>9.3015000000000008</v>
      </c>
      <c r="F1111">
        <f t="shared" si="102"/>
        <v>7.5285011084382848E-4</v>
      </c>
      <c r="G1111">
        <f t="shared" si="105"/>
        <v>1.8962163600840589E-4</v>
      </c>
      <c r="H1111" s="3">
        <f t="shared" si="107"/>
        <v>8.5674908384339563</v>
      </c>
      <c r="S1111">
        <f t="shared" si="103"/>
        <v>4.336562915199766E-2</v>
      </c>
      <c r="T1111">
        <f t="shared" si="106"/>
        <v>4.5684881001863294E-4</v>
      </c>
      <c r="U1111" s="3">
        <f t="shared" si="104"/>
        <v>3.5747463422070522</v>
      </c>
    </row>
    <row r="1112" spans="1:21" x14ac:dyDescent="0.3">
      <c r="A1112" s="1">
        <v>43567</v>
      </c>
      <c r="B1112">
        <v>1641.2090000000001</v>
      </c>
      <c r="C1112">
        <v>9.2690999999999999</v>
      </c>
      <c r="F1112">
        <f t="shared" si="102"/>
        <v>-3.4893899900669397E-3</v>
      </c>
      <c r="G1112">
        <f t="shared" si="105"/>
        <v>1.7794771194798843E-4</v>
      </c>
      <c r="H1112" s="3">
        <f t="shared" si="107"/>
        <v>8.5655970946843105</v>
      </c>
      <c r="S1112">
        <f t="shared" si="103"/>
        <v>1.1609228047887559E-2</v>
      </c>
      <c r="T1112">
        <f t="shared" si="106"/>
        <v>6.7265631660600399E-4</v>
      </c>
      <c r="U1112" s="3">
        <f t="shared" si="104"/>
        <v>7.1039149081409887</v>
      </c>
    </row>
    <row r="1113" spans="1:21" x14ac:dyDescent="0.3">
      <c r="A1113" s="1">
        <v>43574</v>
      </c>
      <c r="B1113">
        <v>1670.7439999999999</v>
      </c>
      <c r="C1113">
        <v>9.3007000000000009</v>
      </c>
      <c r="F1113">
        <f t="shared" si="102"/>
        <v>3.4033786580209072E-3</v>
      </c>
      <c r="G1113">
        <f t="shared" si="105"/>
        <v>1.6954945478281811E-4</v>
      </c>
      <c r="H1113" s="3">
        <f t="shared" si="107"/>
        <v>8.6140496353140801</v>
      </c>
      <c r="S1113">
        <f t="shared" si="103"/>
        <v>1.7835870837832717E-2</v>
      </c>
      <c r="T1113">
        <f t="shared" si="106"/>
        <v>6.0840890076257776E-4</v>
      </c>
      <c r="U1113" s="3">
        <f t="shared" si="104"/>
        <v>6.8817941459905132</v>
      </c>
    </row>
    <row r="1114" spans="1:21" x14ac:dyDescent="0.3">
      <c r="A1114" s="1">
        <v>43581</v>
      </c>
      <c r="B1114">
        <v>1689.037</v>
      </c>
      <c r="C1114">
        <v>9.5122</v>
      </c>
      <c r="F1114">
        <f t="shared" si="102"/>
        <v>2.2485519095906202E-2</v>
      </c>
      <c r="G1114">
        <f t="shared" si="105"/>
        <v>1.6268404943355812E-4</v>
      </c>
      <c r="H1114" s="3">
        <f t="shared" si="107"/>
        <v>5.6158447703854684</v>
      </c>
      <c r="S1114">
        <f t="shared" si="103"/>
        <v>1.0889507838205244E-2</v>
      </c>
      <c r="T1114">
        <f t="shared" si="106"/>
        <v>5.8108853932272125E-4</v>
      </c>
      <c r="U1114" s="3">
        <f t="shared" si="104"/>
        <v>7.2465397571835402</v>
      </c>
    </row>
    <row r="1115" spans="1:21" x14ac:dyDescent="0.3">
      <c r="A1115" s="1">
        <v>43588</v>
      </c>
      <c r="B1115">
        <v>1672.33</v>
      </c>
      <c r="C1115">
        <v>9.5389999999999997</v>
      </c>
      <c r="F1115">
        <f t="shared" si="102"/>
        <v>2.8134729233054109E-3</v>
      </c>
      <c r="G1115">
        <f t="shared" si="105"/>
        <v>2.0260907137026354E-4</v>
      </c>
      <c r="H1115" s="3">
        <f t="shared" si="107"/>
        <v>8.4651637052777957</v>
      </c>
      <c r="S1115">
        <f t="shared" si="103"/>
        <v>-9.9406804302649161E-3</v>
      </c>
      <c r="T1115">
        <f t="shared" si="106"/>
        <v>5.3115515557600136E-4</v>
      </c>
      <c r="U1115" s="3">
        <f t="shared" si="104"/>
        <v>7.3544144597218715</v>
      </c>
    </row>
    <row r="1116" spans="1:21" x14ac:dyDescent="0.3">
      <c r="A1116" s="1">
        <v>43595</v>
      </c>
      <c r="B1116">
        <v>1603.366</v>
      </c>
      <c r="C1116">
        <v>9.6113</v>
      </c>
      <c r="F1116">
        <f t="shared" si="102"/>
        <v>7.5508314246128284E-3</v>
      </c>
      <c r="G1116">
        <f t="shared" si="105"/>
        <v>1.8915698778859444E-4</v>
      </c>
      <c r="H1116" s="3">
        <f t="shared" si="107"/>
        <v>8.2715166693383289</v>
      </c>
      <c r="S1116">
        <f t="shared" si="103"/>
        <v>-4.2112694146595318E-2</v>
      </c>
      <c r="T1116">
        <f t="shared" si="106"/>
        <v>4.8751773396722692E-4</v>
      </c>
      <c r="U1116" s="3">
        <f t="shared" si="104"/>
        <v>3.9884105654208764</v>
      </c>
    </row>
    <row r="1117" spans="1:21" x14ac:dyDescent="0.3">
      <c r="A1117" s="1">
        <v>43602</v>
      </c>
      <c r="B1117">
        <v>1606.857</v>
      </c>
      <c r="C1117">
        <v>9.6415000000000006</v>
      </c>
      <c r="F1117">
        <f t="shared" si="102"/>
        <v>3.137208589838869E-3</v>
      </c>
      <c r="G1117">
        <f t="shared" si="105"/>
        <v>1.8276907928596757E-4</v>
      </c>
      <c r="H1117" s="3">
        <f t="shared" si="107"/>
        <v>8.5534372672108319</v>
      </c>
      <c r="S1117">
        <f t="shared" si="103"/>
        <v>2.1749276459148456E-3</v>
      </c>
      <c r="T1117">
        <f t="shared" si="106"/>
        <v>6.8299461845790872E-4</v>
      </c>
      <c r="U1117" s="3">
        <f t="shared" si="104"/>
        <v>7.2820977394280924</v>
      </c>
    </row>
    <row r="1118" spans="1:21" x14ac:dyDescent="0.3">
      <c r="A1118" s="1">
        <v>43609</v>
      </c>
      <c r="B1118">
        <v>1571.5160000000001</v>
      </c>
      <c r="C1118">
        <v>9.5391999999999992</v>
      </c>
      <c r="F1118">
        <f t="shared" si="102"/>
        <v>-1.0667073675907556E-2</v>
      </c>
      <c r="G1118">
        <f t="shared" si="105"/>
        <v>1.7324457183733388E-4</v>
      </c>
      <c r="H1118" s="3">
        <f t="shared" si="107"/>
        <v>8.0040095648651644</v>
      </c>
      <c r="S1118">
        <f t="shared" si="103"/>
        <v>-2.2239338549249029E-2</v>
      </c>
      <c r="T1118">
        <f t="shared" si="106"/>
        <v>5.9892298951119618E-4</v>
      </c>
      <c r="U1118" s="3">
        <f t="shared" si="104"/>
        <v>6.5945815831906982</v>
      </c>
    </row>
    <row r="1119" spans="1:21" x14ac:dyDescent="0.3">
      <c r="A1119" s="1">
        <v>43616</v>
      </c>
      <c r="B1119">
        <v>1510.462</v>
      </c>
      <c r="C1119">
        <v>9.4931000000000001</v>
      </c>
      <c r="F1119">
        <f t="shared" si="102"/>
        <v>-4.8444055796952904E-3</v>
      </c>
      <c r="G1119">
        <f t="shared" si="105"/>
        <v>1.7509238721841714E-4</v>
      </c>
      <c r="H1119" s="3">
        <f t="shared" si="107"/>
        <v>8.5161631825095157</v>
      </c>
      <c r="S1119">
        <f t="shared" si="103"/>
        <v>-3.9625194263611808E-2</v>
      </c>
      <c r="T1119">
        <f t="shared" si="106"/>
        <v>5.9768301023233007E-4</v>
      </c>
      <c r="U1119" s="3">
        <f t="shared" si="104"/>
        <v>4.7953784973075884</v>
      </c>
    </row>
    <row r="1120" spans="1:21" x14ac:dyDescent="0.3">
      <c r="A1120" s="1">
        <v>43623</v>
      </c>
      <c r="B1120">
        <v>1566.136</v>
      </c>
      <c r="C1120">
        <v>9.3966999999999992</v>
      </c>
      <c r="F1120">
        <f t="shared" si="102"/>
        <v>-1.0206655113081515E-2</v>
      </c>
      <c r="G1120">
        <f t="shared" si="105"/>
        <v>1.6827373865235744E-4</v>
      </c>
      <c r="H1120" s="3">
        <f t="shared" si="107"/>
        <v>8.0708331447260253</v>
      </c>
      <c r="S1120">
        <f t="shared" si="103"/>
        <v>3.6195874968481236E-2</v>
      </c>
      <c r="T1120">
        <f t="shared" si="106"/>
        <v>7.4517514397877556E-4</v>
      </c>
      <c r="U1120" s="3">
        <f t="shared" si="104"/>
        <v>5.4437255932818616</v>
      </c>
    </row>
    <row r="1121" spans="1:21" x14ac:dyDescent="0.3">
      <c r="A1121" s="1">
        <v>43630</v>
      </c>
      <c r="B1121">
        <v>1589.6020000000001</v>
      </c>
      <c r="C1121">
        <v>9.4855</v>
      </c>
      <c r="F1121">
        <f t="shared" si="102"/>
        <v>9.4057530016246546E-3</v>
      </c>
      <c r="G1121">
        <f t="shared" si="105"/>
        <v>1.7017612349863666E-4</v>
      </c>
      <c r="H1121" s="3">
        <f t="shared" si="107"/>
        <v>8.1588141100411047</v>
      </c>
      <c r="S1121">
        <f t="shared" si="103"/>
        <v>1.4872231168918603E-2</v>
      </c>
      <c r="T1121">
        <f t="shared" si="106"/>
        <v>8.3010847321510976E-4</v>
      </c>
      <c r="U1121" s="3">
        <f t="shared" si="104"/>
        <v>6.8275031423916079</v>
      </c>
    </row>
    <row r="1122" spans="1:21" x14ac:dyDescent="0.3">
      <c r="A1122" s="1">
        <v>43637</v>
      </c>
      <c r="B1122">
        <v>1628.2929999999999</v>
      </c>
      <c r="C1122">
        <v>9.3508999999999993</v>
      </c>
      <c r="F1122">
        <f t="shared" si="102"/>
        <v>-1.4291721457752827E-2</v>
      </c>
      <c r="G1122">
        <f t="shared" si="105"/>
        <v>1.702724404178958E-4</v>
      </c>
      <c r="H1122" s="3">
        <f t="shared" si="107"/>
        <v>7.478543215772115</v>
      </c>
      <c r="S1122">
        <f t="shared" si="103"/>
        <v>2.4048556383852612E-2</v>
      </c>
      <c r="T1122">
        <f t="shared" si="106"/>
        <v>7.4933421823305494E-4</v>
      </c>
      <c r="U1122" s="3">
        <f t="shared" si="104"/>
        <v>6.4245295723386739</v>
      </c>
    </row>
    <row r="1123" spans="1:21" x14ac:dyDescent="0.3">
      <c r="A1123" s="1">
        <v>43644</v>
      </c>
      <c r="B1123">
        <v>1622.43</v>
      </c>
      <c r="C1123">
        <v>9.2814999999999994</v>
      </c>
      <c r="F1123">
        <f t="shared" si="102"/>
        <v>-7.449423685569328E-3</v>
      </c>
      <c r="G1123">
        <f t="shared" si="105"/>
        <v>1.8101292749041556E-4</v>
      </c>
      <c r="H1123" s="3">
        <f t="shared" si="107"/>
        <v>8.3103677971987011</v>
      </c>
      <c r="S1123">
        <f t="shared" si="103"/>
        <v>-3.6072014486605531E-3</v>
      </c>
      <c r="T1123">
        <f t="shared" si="106"/>
        <v>7.3247211090761357E-4</v>
      </c>
      <c r="U1123" s="3">
        <f t="shared" si="104"/>
        <v>7.2013209261516504</v>
      </c>
    </row>
    <row r="1124" spans="1:21" x14ac:dyDescent="0.3">
      <c r="A1124" s="1">
        <v>43651</v>
      </c>
      <c r="B1124">
        <v>1634.943</v>
      </c>
      <c r="C1124">
        <v>9.4412000000000003</v>
      </c>
      <c r="F1124">
        <f t="shared" si="102"/>
        <v>1.7059919055446241E-2</v>
      </c>
      <c r="G1124">
        <f t="shared" si="105"/>
        <v>1.760243386411226E-4</v>
      </c>
      <c r="H1124" s="3">
        <f t="shared" si="107"/>
        <v>6.9914758054043888</v>
      </c>
      <c r="S1124">
        <f t="shared" si="103"/>
        <v>7.6829159881598059E-3</v>
      </c>
      <c r="T1124">
        <f t="shared" si="106"/>
        <v>6.4060145949725749E-4</v>
      </c>
      <c r="U1124" s="3">
        <f t="shared" si="104"/>
        <v>7.2609596400310625</v>
      </c>
    </row>
    <row r="1125" spans="1:21" x14ac:dyDescent="0.3">
      <c r="A1125" s="1">
        <v>43658</v>
      </c>
      <c r="B1125">
        <v>1625.616</v>
      </c>
      <c r="C1125">
        <v>9.3768999999999991</v>
      </c>
      <c r="F1125">
        <f t="shared" si="102"/>
        <v>-6.8338727335603951E-3</v>
      </c>
      <c r="G1125">
        <f t="shared" si="105"/>
        <v>1.9366965454265062E-4</v>
      </c>
      <c r="H1125" s="3">
        <f t="shared" si="107"/>
        <v>8.3082150301067443</v>
      </c>
      <c r="S1125">
        <f t="shared" si="103"/>
        <v>-5.7211204829151242E-3</v>
      </c>
      <c r="T1125">
        <f t="shared" si="106"/>
        <v>5.7168890386275633E-4</v>
      </c>
      <c r="U1125" s="3">
        <f t="shared" si="104"/>
        <v>7.4096620383118781</v>
      </c>
    </row>
    <row r="1126" spans="1:21" x14ac:dyDescent="0.3">
      <c r="A1126" s="1">
        <v>43665</v>
      </c>
      <c r="B1126">
        <v>1605.4190000000001</v>
      </c>
      <c r="C1126">
        <v>9.3773999999999997</v>
      </c>
      <c r="F1126">
        <f t="shared" si="102"/>
        <v>5.3321105039203382E-5</v>
      </c>
      <c r="G1126">
        <f t="shared" si="105"/>
        <v>1.854790358317312E-4</v>
      </c>
      <c r="H1126" s="3">
        <f t="shared" si="107"/>
        <v>8.5925533680536557</v>
      </c>
      <c r="S1126">
        <f t="shared" si="103"/>
        <v>-1.2502039171283954E-2</v>
      </c>
      <c r="T1126">
        <f t="shared" si="106"/>
        <v>5.1160071866079133E-4</v>
      </c>
      <c r="U1126" s="3">
        <f t="shared" si="104"/>
        <v>7.2724524715669547</v>
      </c>
    </row>
    <row r="1127" spans="1:21" x14ac:dyDescent="0.3">
      <c r="A1127" s="1">
        <v>43672</v>
      </c>
      <c r="B1127">
        <v>1610.6389999999999</v>
      </c>
      <c r="C1127">
        <v>9.5014000000000003</v>
      </c>
      <c r="F1127">
        <f t="shared" si="102"/>
        <v>1.3136617075823028E-2</v>
      </c>
      <c r="G1127">
        <f t="shared" si="105"/>
        <v>1.7453621807761547E-4</v>
      </c>
      <c r="H1127" s="3">
        <f t="shared" si="107"/>
        <v>7.6646396140155382</v>
      </c>
      <c r="S1127">
        <f t="shared" si="103"/>
        <v>3.2462129625678736E-3</v>
      </c>
      <c r="T1127">
        <f t="shared" si="106"/>
        <v>4.7943456808222811E-4</v>
      </c>
      <c r="U1127" s="3">
        <f t="shared" si="104"/>
        <v>7.6209232842886392</v>
      </c>
    </row>
    <row r="1128" spans="1:21" x14ac:dyDescent="0.3">
      <c r="A1128" s="1">
        <v>43679</v>
      </c>
      <c r="B1128">
        <v>1568.703</v>
      </c>
      <c r="C1128">
        <v>9.6348000000000003</v>
      </c>
      <c r="F1128">
        <f t="shared" si="102"/>
        <v>1.3942387826612928E-2</v>
      </c>
      <c r="G1128">
        <f t="shared" si="105"/>
        <v>1.8155318700572039E-4</v>
      </c>
      <c r="H1128" s="3">
        <f t="shared" si="107"/>
        <v>7.5432554009594721</v>
      </c>
      <c r="S1128">
        <f t="shared" si="103"/>
        <v>-2.6381831374777388E-2</v>
      </c>
      <c r="T1128">
        <f t="shared" si="106"/>
        <v>4.3295598573774469E-4</v>
      </c>
      <c r="U1128" s="3">
        <f t="shared" si="104"/>
        <v>6.1373184059834829</v>
      </c>
    </row>
    <row r="1129" spans="1:21" x14ac:dyDescent="0.3">
      <c r="A1129" s="1">
        <v>43686</v>
      </c>
      <c r="B1129">
        <v>1531.5160000000001</v>
      </c>
      <c r="C1129">
        <v>9.5443999999999996</v>
      </c>
      <c r="F1129">
        <f t="shared" si="102"/>
        <v>-9.4269489307688241E-3</v>
      </c>
      <c r="G1129">
        <f t="shared" si="105"/>
        <v>1.8925310499704357E-4</v>
      </c>
      <c r="H1129" s="3">
        <f t="shared" si="107"/>
        <v>8.1028563916443339</v>
      </c>
      <c r="S1129">
        <f t="shared" si="103"/>
        <v>-2.3991068779744842E-2</v>
      </c>
      <c r="T1129">
        <f t="shared" si="106"/>
        <v>4.8952254550089851E-4</v>
      </c>
      <c r="U1129" s="3">
        <f t="shared" si="104"/>
        <v>6.4462988894539759</v>
      </c>
    </row>
    <row r="1130" spans="1:21" x14ac:dyDescent="0.3">
      <c r="A1130" s="1">
        <v>43693</v>
      </c>
      <c r="B1130">
        <v>1519.413</v>
      </c>
      <c r="C1130">
        <v>9.6560000000000006</v>
      </c>
      <c r="F1130">
        <f t="shared" si="102"/>
        <v>1.162488872949757E-2</v>
      </c>
      <c r="G1130">
        <f t="shared" si="105"/>
        <v>1.8578023200199528E-4</v>
      </c>
      <c r="H1130" s="3">
        <f t="shared" si="107"/>
        <v>7.8635380721411421</v>
      </c>
      <c r="S1130">
        <f t="shared" si="103"/>
        <v>-7.9340184507024018E-3</v>
      </c>
      <c r="T1130">
        <f t="shared" si="106"/>
        <v>5.1923713332024284E-4</v>
      </c>
      <c r="U1130" s="3">
        <f t="shared" si="104"/>
        <v>7.4419169261133193</v>
      </c>
    </row>
    <row r="1131" spans="1:21" x14ac:dyDescent="0.3">
      <c r="A1131" s="1">
        <v>43700</v>
      </c>
      <c r="B1131">
        <v>1522.8489999999999</v>
      </c>
      <c r="C1131">
        <v>9.6050000000000004</v>
      </c>
      <c r="F1131">
        <f t="shared" si="102"/>
        <v>-5.2956875747104549E-3</v>
      </c>
      <c r="G1131">
        <f t="shared" si="105"/>
        <v>1.8722476104307998E-4</v>
      </c>
      <c r="H1131" s="3">
        <f t="shared" si="107"/>
        <v>8.4334112132057317</v>
      </c>
      <c r="S1131">
        <f t="shared" si="103"/>
        <v>2.2588465168243413E-3</v>
      </c>
      <c r="T1131">
        <f t="shared" si="106"/>
        <v>4.7280125312782828E-4</v>
      </c>
      <c r="U1131" s="3">
        <f t="shared" si="104"/>
        <v>7.6460436181219569</v>
      </c>
    </row>
    <row r="1132" spans="1:21" x14ac:dyDescent="0.3">
      <c r="A1132" s="1">
        <v>43707</v>
      </c>
      <c r="B1132">
        <v>1576.981</v>
      </c>
      <c r="C1132">
        <v>9.8177000000000003</v>
      </c>
      <c r="F1132">
        <f t="shared" si="102"/>
        <v>2.1903082827083295E-2</v>
      </c>
      <c r="G1132">
        <f t="shared" si="105"/>
        <v>1.7853423645876543E-4</v>
      </c>
      <c r="H1132" s="3">
        <f t="shared" si="107"/>
        <v>5.9435983005744157</v>
      </c>
      <c r="S1132">
        <f t="shared" si="103"/>
        <v>3.4929337139393273E-2</v>
      </c>
      <c r="T1132">
        <f t="shared" si="106"/>
        <v>4.2677106421249253E-4</v>
      </c>
      <c r="U1132" s="3">
        <f t="shared" si="104"/>
        <v>4.9004500098827855</v>
      </c>
    </row>
    <row r="1133" spans="1:21" x14ac:dyDescent="0.3">
      <c r="A1133" s="1">
        <v>43714</v>
      </c>
      <c r="B1133">
        <v>1601.953</v>
      </c>
      <c r="C1133">
        <v>9.6426999999999996</v>
      </c>
      <c r="F1133">
        <f t="shared" si="102"/>
        <v>-1.7985726653514916E-2</v>
      </c>
      <c r="G1133">
        <f t="shared" si="105"/>
        <v>2.1308245066992785E-4</v>
      </c>
      <c r="H1133" s="3">
        <f t="shared" si="107"/>
        <v>6.9357037099638283</v>
      </c>
      <c r="S1133">
        <f t="shared" si="103"/>
        <v>1.5711250173148898E-2</v>
      </c>
      <c r="T1133">
        <f t="shared" si="106"/>
        <v>5.5681422553705191E-4</v>
      </c>
      <c r="U1133" s="3">
        <f t="shared" si="104"/>
        <v>7.0499651871212405</v>
      </c>
    </row>
    <row r="1134" spans="1:21" x14ac:dyDescent="0.3">
      <c r="A1134" s="1">
        <v>43721</v>
      </c>
      <c r="B1134">
        <v>1665.345</v>
      </c>
      <c r="C1134">
        <v>9.6074999999999999</v>
      </c>
      <c r="F1134">
        <f t="shared" si="102"/>
        <v>-3.6571089372264345E-3</v>
      </c>
      <c r="G1134">
        <f t="shared" si="105"/>
        <v>2.2671083843380169E-4</v>
      </c>
      <c r="H1134" s="3">
        <f t="shared" si="107"/>
        <v>8.3328417805245625</v>
      </c>
      <c r="S1134">
        <f t="shared" si="103"/>
        <v>3.8808799286466869E-2</v>
      </c>
      <c r="T1134">
        <f t="shared" si="106"/>
        <v>5.2897780168043528E-4</v>
      </c>
      <c r="U1134" s="3">
        <f t="shared" si="104"/>
        <v>4.6973313755320465</v>
      </c>
    </row>
    <row r="1135" spans="1:21" x14ac:dyDescent="0.3">
      <c r="A1135" s="1">
        <v>43728</v>
      </c>
      <c r="B1135">
        <v>1666.89</v>
      </c>
      <c r="C1135">
        <v>9.6974999999999998</v>
      </c>
      <c r="F1135">
        <f t="shared" si="102"/>
        <v>9.3240768751232436E-3</v>
      </c>
      <c r="G1135">
        <f t="shared" si="105"/>
        <v>2.0920570536865545E-4</v>
      </c>
      <c r="H1135" s="3">
        <f t="shared" si="107"/>
        <v>8.0566283156545442</v>
      </c>
      <c r="S1135">
        <f t="shared" si="103"/>
        <v>9.2730561362670838E-4</v>
      </c>
      <c r="T1135">
        <f t="shared" si="106"/>
        <v>6.8004631073729322E-4</v>
      </c>
      <c r="U1135" s="3">
        <f t="shared" si="104"/>
        <v>7.2920851917013509</v>
      </c>
    </row>
    <row r="1136" spans="1:21" x14ac:dyDescent="0.3">
      <c r="A1136" s="1">
        <v>43735</v>
      </c>
      <c r="B1136">
        <v>1646.595</v>
      </c>
      <c r="C1136">
        <v>9.7934000000000001</v>
      </c>
      <c r="F1136">
        <f t="shared" si="102"/>
        <v>9.8405690744065855E-3</v>
      </c>
      <c r="G1136">
        <f t="shared" si="105"/>
        <v>2.0178373989282575E-4</v>
      </c>
      <c r="H1136" s="3">
        <f t="shared" si="107"/>
        <v>8.0284101485859001</v>
      </c>
      <c r="S1136">
        <f t="shared" si="103"/>
        <v>-1.2250095471399058E-2</v>
      </c>
      <c r="T1136">
        <f t="shared" si="106"/>
        <v>5.9597315116931336E-4</v>
      </c>
      <c r="U1136" s="3">
        <f t="shared" si="104"/>
        <v>7.1735169544821007</v>
      </c>
    </row>
    <row r="1137" spans="1:21" x14ac:dyDescent="0.3">
      <c r="A1137" s="1">
        <v>43742</v>
      </c>
      <c r="B1137">
        <v>1593.9770000000001</v>
      </c>
      <c r="C1137">
        <v>9.8402999999999992</v>
      </c>
      <c r="F1137">
        <f t="shared" si="102"/>
        <v>4.7775089979045409E-3</v>
      </c>
      <c r="G1137">
        <f t="shared" si="105"/>
        <v>1.9667620061377162E-4</v>
      </c>
      <c r="H1137" s="3">
        <f t="shared" si="107"/>
        <v>8.4179002105239036</v>
      </c>
      <c r="S1137">
        <f t="shared" si="103"/>
        <v>-3.2477368162630173E-2</v>
      </c>
      <c r="T1137">
        <f t="shared" si="106"/>
        <v>5.4769659108171186E-4</v>
      </c>
      <c r="U1137" s="3">
        <f t="shared" si="104"/>
        <v>5.5839428097664685</v>
      </c>
    </row>
    <row r="1138" spans="1:21" x14ac:dyDescent="0.3">
      <c r="A1138" s="1">
        <v>43749</v>
      </c>
      <c r="B1138">
        <v>1653.2809999999999</v>
      </c>
      <c r="C1138">
        <v>9.8028999999999993</v>
      </c>
      <c r="F1138">
        <f t="shared" si="102"/>
        <v>-3.8079381356276366E-3</v>
      </c>
      <c r="G1138">
        <f t="shared" si="105"/>
        <v>1.8571848482742297E-4</v>
      </c>
      <c r="H1138" s="3">
        <f t="shared" si="107"/>
        <v>8.5132012801961814</v>
      </c>
      <c r="S1138">
        <f t="shared" si="103"/>
        <v>3.6529647187182671E-2</v>
      </c>
      <c r="T1138">
        <f t="shared" si="106"/>
        <v>6.3306307494648295E-4</v>
      </c>
      <c r="U1138" s="3">
        <f t="shared" si="104"/>
        <v>5.2570697699576314</v>
      </c>
    </row>
    <row r="1139" spans="1:21" x14ac:dyDescent="0.3">
      <c r="A1139" s="1">
        <v>43756</v>
      </c>
      <c r="B1139">
        <v>1697.9110000000001</v>
      </c>
      <c r="C1139">
        <v>9.6404999999999994</v>
      </c>
      <c r="F1139">
        <f t="shared" si="102"/>
        <v>-1.6705285771355285E-2</v>
      </c>
      <c r="G1139">
        <f t="shared" si="105"/>
        <v>1.7606545112133974E-4</v>
      </c>
      <c r="H1139" s="3">
        <f t="shared" si="107"/>
        <v>7.0596386619225768</v>
      </c>
      <c r="S1139">
        <f t="shared" si="103"/>
        <v>2.6636873568098109E-2</v>
      </c>
      <c r="T1139">
        <f t="shared" si="106"/>
        <v>7.4161096461250941E-4</v>
      </c>
      <c r="U1139" s="3">
        <f t="shared" si="104"/>
        <v>6.2499536345739006</v>
      </c>
    </row>
    <row r="1140" spans="1:21" x14ac:dyDescent="0.3">
      <c r="A1140" s="1">
        <v>43763</v>
      </c>
      <c r="B1140">
        <v>1747.3050000000001</v>
      </c>
      <c r="C1140">
        <v>9.6836000000000002</v>
      </c>
      <c r="F1140">
        <f t="shared" si="102"/>
        <v>4.4607584796472E-3</v>
      </c>
      <c r="G1140">
        <f t="shared" si="105"/>
        <v>1.9260031423097627E-4</v>
      </c>
      <c r="H1140" s="3">
        <f t="shared" si="107"/>
        <v>8.4515791293172189</v>
      </c>
      <c r="S1140">
        <f t="shared" si="103"/>
        <v>2.8675929006549555E-2</v>
      </c>
      <c r="T1140">
        <f t="shared" si="106"/>
        <v>7.442586772709041E-4</v>
      </c>
      <c r="U1140" s="3">
        <f t="shared" si="104"/>
        <v>6.0982521414008852</v>
      </c>
    </row>
    <row r="1141" spans="1:21" x14ac:dyDescent="0.3">
      <c r="A1141" s="1">
        <v>43770</v>
      </c>
      <c r="B1141">
        <v>1737.5129999999999</v>
      </c>
      <c r="C1141">
        <v>9.5620999999999992</v>
      </c>
      <c r="F1141">
        <f t="shared" si="102"/>
        <v>-1.2626364764567593E-2</v>
      </c>
      <c r="G1141">
        <f t="shared" si="105"/>
        <v>1.8214355715109119E-4</v>
      </c>
      <c r="H1141" s="3">
        <f t="shared" si="107"/>
        <v>7.7354437817076791</v>
      </c>
      <c r="S1141">
        <f t="shared" si="103"/>
        <v>-5.6198204733850544E-3</v>
      </c>
      <c r="T1141">
        <f t="shared" si="106"/>
        <v>7.6200064714707332E-4</v>
      </c>
      <c r="U1141" s="3">
        <f t="shared" si="104"/>
        <v>7.1381164924642535</v>
      </c>
    </row>
    <row r="1142" spans="1:21" x14ac:dyDescent="0.3">
      <c r="A1142" s="1">
        <v>43777</v>
      </c>
      <c r="B1142">
        <v>1772.5550000000001</v>
      </c>
      <c r="C1142">
        <v>9.6978000000000009</v>
      </c>
      <c r="F1142">
        <f t="shared" si="102"/>
        <v>1.4091687449287944E-2</v>
      </c>
      <c r="G1142">
        <f t="shared" si="105"/>
        <v>1.8651203060744299E-4</v>
      </c>
      <c r="H1142" s="3">
        <f t="shared" si="107"/>
        <v>7.5223346720224331</v>
      </c>
      <c r="S1142">
        <f t="shared" si="103"/>
        <v>1.9967228118710451E-2</v>
      </c>
      <c r="T1142">
        <f t="shared" si="106"/>
        <v>6.6735714910189775E-4</v>
      </c>
      <c r="U1142" s="3">
        <f t="shared" si="104"/>
        <v>6.7147686597529495</v>
      </c>
    </row>
    <row r="1143" spans="1:21" x14ac:dyDescent="0.3">
      <c r="A1143" s="1">
        <v>43784</v>
      </c>
      <c r="B1143">
        <v>1756.865</v>
      </c>
      <c r="C1143">
        <v>9.6389999999999993</v>
      </c>
      <c r="F1143">
        <f t="shared" si="102"/>
        <v>-6.0816868598499501E-3</v>
      </c>
      <c r="G1143">
        <f t="shared" si="105"/>
        <v>1.9366005390145921E-4</v>
      </c>
      <c r="H1143" s="3">
        <f t="shared" si="107"/>
        <v>8.35841736440495</v>
      </c>
      <c r="S1143">
        <f t="shared" si="103"/>
        <v>-8.8910378240406474E-3</v>
      </c>
      <c r="T1143">
        <f t="shared" si="106"/>
        <v>6.4050745006346036E-4</v>
      </c>
      <c r="U1143" s="3">
        <f t="shared" si="104"/>
        <v>7.2298311725650191</v>
      </c>
    </row>
    <row r="1144" spans="1:21" x14ac:dyDescent="0.3">
      <c r="A1144" s="1">
        <v>43791</v>
      </c>
      <c r="B1144">
        <v>1724.1869999999999</v>
      </c>
      <c r="C1144">
        <v>9.6260999999999992</v>
      </c>
      <c r="F1144">
        <f t="shared" si="102"/>
        <v>-1.3392094438122132E-3</v>
      </c>
      <c r="G1144">
        <f t="shared" si="105"/>
        <v>1.8457662770618514E-4</v>
      </c>
      <c r="H1144" s="3">
        <f t="shared" si="107"/>
        <v>8.5877291207101383</v>
      </c>
      <c r="S1144">
        <f t="shared" si="103"/>
        <v>-1.8775335701184375E-2</v>
      </c>
      <c r="T1144">
        <f t="shared" si="106"/>
        <v>5.7437659122548342E-4</v>
      </c>
      <c r="U1144" s="3">
        <f t="shared" si="104"/>
        <v>6.8484934048680328</v>
      </c>
    </row>
    <row r="1145" spans="1:21" x14ac:dyDescent="0.3">
      <c r="A1145" s="1">
        <v>43798</v>
      </c>
      <c r="B1145">
        <v>1730.2539999999999</v>
      </c>
      <c r="C1145">
        <v>9.5716999999999999</v>
      </c>
      <c r="F1145">
        <f t="shared" si="102"/>
        <v>-5.6673312154972792E-3</v>
      </c>
      <c r="G1145">
        <f t="shared" si="105"/>
        <v>1.7396927966631262E-4</v>
      </c>
      <c r="H1145" s="3">
        <f t="shared" si="107"/>
        <v>8.4720093292956324</v>
      </c>
      <c r="S1145">
        <f t="shared" si="103"/>
        <v>3.5125835051219665E-3</v>
      </c>
      <c r="T1145">
        <f t="shared" si="106"/>
        <v>5.5795623232084818E-4</v>
      </c>
      <c r="U1145" s="3">
        <f t="shared" si="104"/>
        <v>7.4691167544867278</v>
      </c>
    </row>
    <row r="1146" spans="1:21" x14ac:dyDescent="0.3">
      <c r="A1146" s="1">
        <v>43805</v>
      </c>
      <c r="B1146">
        <v>1742.61</v>
      </c>
      <c r="C1146">
        <v>9.4966000000000008</v>
      </c>
      <c r="F1146">
        <f t="shared" si="102"/>
        <v>-7.876988332474558E-3</v>
      </c>
      <c r="G1146">
        <f t="shared" si="105"/>
        <v>1.6815951469388417E-4</v>
      </c>
      <c r="H1146" s="3">
        <f t="shared" si="107"/>
        <v>8.3216208226376054</v>
      </c>
      <c r="S1146">
        <f t="shared" si="103"/>
        <v>7.115770808357613E-3</v>
      </c>
      <c r="T1146">
        <f t="shared" si="106"/>
        <v>4.9753433093086517E-4</v>
      </c>
      <c r="U1146" s="3">
        <f t="shared" si="104"/>
        <v>7.5040757449315052</v>
      </c>
    </row>
    <row r="1147" spans="1:21" x14ac:dyDescent="0.3">
      <c r="A1147" s="1">
        <v>43812</v>
      </c>
      <c r="B1147">
        <v>1770.1189999999999</v>
      </c>
      <c r="C1147">
        <v>9.3955000000000002</v>
      </c>
      <c r="F1147">
        <f t="shared" si="102"/>
        <v>-1.07029885629767E-2</v>
      </c>
      <c r="G1147">
        <f t="shared" si="105"/>
        <v>1.6620394327511448E-4</v>
      </c>
      <c r="H1147" s="3">
        <f t="shared" si="107"/>
        <v>8.0130576072211124</v>
      </c>
      <c r="S1147">
        <f t="shared" si="103"/>
        <v>1.5662786614037007E-2</v>
      </c>
      <c r="T1147">
        <f t="shared" si="106"/>
        <v>4.533206794816875E-4</v>
      </c>
      <c r="U1147" s="3">
        <f t="shared" si="104"/>
        <v>7.1577422538842015</v>
      </c>
    </row>
    <row r="1148" spans="1:21" x14ac:dyDescent="0.3">
      <c r="A1148" s="1">
        <v>43819</v>
      </c>
      <c r="B1148">
        <v>1794.798</v>
      </c>
      <c r="C1148">
        <v>9.4067000000000007</v>
      </c>
      <c r="F1148">
        <f t="shared" si="102"/>
        <v>1.1913500893187096E-3</v>
      </c>
      <c r="G1148">
        <f t="shared" si="105"/>
        <v>1.6945326250928318E-4</v>
      </c>
      <c r="H1148" s="3">
        <f t="shared" si="107"/>
        <v>8.6745575570082387</v>
      </c>
      <c r="S1148">
        <f t="shared" si="103"/>
        <v>1.3845704824572345E-2</v>
      </c>
      <c r="T1148">
        <f t="shared" si="106"/>
        <v>4.4397959854253644E-4</v>
      </c>
      <c r="U1148" s="3">
        <f t="shared" si="104"/>
        <v>7.2879473712130753</v>
      </c>
    </row>
    <row r="1149" spans="1:21" x14ac:dyDescent="0.3">
      <c r="A1149" s="1">
        <v>43826</v>
      </c>
      <c r="B1149">
        <v>1798.039</v>
      </c>
      <c r="C1149">
        <v>9.3277000000000001</v>
      </c>
      <c r="F1149">
        <f t="shared" si="102"/>
        <v>-8.4337334804274171E-3</v>
      </c>
      <c r="G1149">
        <f t="shared" si="105"/>
        <v>1.6167009116508084E-4</v>
      </c>
      <c r="H1149" s="3">
        <f t="shared" si="107"/>
        <v>8.2899959459037511</v>
      </c>
      <c r="S1149">
        <f t="shared" si="103"/>
        <v>1.8041457929237883E-3</v>
      </c>
      <c r="T1149">
        <f t="shared" si="106"/>
        <v>4.2892337257864084E-4</v>
      </c>
      <c r="U1149" s="3">
        <f t="shared" si="104"/>
        <v>7.7466436407290766</v>
      </c>
    </row>
    <row r="1150" spans="1:21" x14ac:dyDescent="0.3">
      <c r="A1150" s="1">
        <v>43833</v>
      </c>
      <c r="B1150">
        <v>1785.2339999999999</v>
      </c>
      <c r="C1150">
        <v>9.3961000000000006</v>
      </c>
      <c r="F1150">
        <f t="shared" si="102"/>
        <v>7.3062417108051055E-3</v>
      </c>
      <c r="G1150">
        <f t="shared" si="105"/>
        <v>1.6177739665676575E-4</v>
      </c>
      <c r="H1150" s="3">
        <f t="shared" si="107"/>
        <v>8.3993224744334842</v>
      </c>
      <c r="S1150">
        <f t="shared" si="103"/>
        <v>-7.1471275049922092E-3</v>
      </c>
      <c r="T1150">
        <f t="shared" si="106"/>
        <v>3.9056852843307886E-4</v>
      </c>
      <c r="U1150" s="3">
        <f t="shared" si="104"/>
        <v>7.7171197427441731</v>
      </c>
    </row>
    <row r="1151" spans="1:21" x14ac:dyDescent="0.3">
      <c r="A1151" s="1">
        <v>43840</v>
      </c>
      <c r="B1151">
        <v>1784.972</v>
      </c>
      <c r="C1151">
        <v>9.4990000000000006</v>
      </c>
      <c r="F1151">
        <f t="shared" si="102"/>
        <v>1.0891820341278767E-2</v>
      </c>
      <c r="G1151">
        <f t="shared" si="105"/>
        <v>1.6023016839573247E-4</v>
      </c>
      <c r="H1151" s="3">
        <f t="shared" si="107"/>
        <v>7.9985158646284411</v>
      </c>
      <c r="S1151">
        <f t="shared" si="103"/>
        <v>-1.4677024265284593E-4</v>
      </c>
      <c r="T1151">
        <f t="shared" si="106"/>
        <v>3.6574948396395632E-4</v>
      </c>
      <c r="U1151" s="3">
        <f t="shared" si="104"/>
        <v>7.9135030320815014</v>
      </c>
    </row>
    <row r="1152" spans="1:21" x14ac:dyDescent="0.3">
      <c r="A1152" s="1">
        <v>43847</v>
      </c>
      <c r="B1152">
        <v>1825.942</v>
      </c>
      <c r="C1152">
        <v>9.5180000000000007</v>
      </c>
      <c r="F1152">
        <f t="shared" si="102"/>
        <v>1.9982127908734098E-3</v>
      </c>
      <c r="G1152">
        <f t="shared" si="105"/>
        <v>1.6498416986932034E-4</v>
      </c>
      <c r="H1152" s="3">
        <f t="shared" si="107"/>
        <v>8.6854595896427575</v>
      </c>
      <c r="S1152">
        <f t="shared" si="103"/>
        <v>2.2693289416941372E-2</v>
      </c>
      <c r="T1152">
        <f t="shared" si="106"/>
        <v>3.3836615469265299E-4</v>
      </c>
      <c r="U1152" s="3">
        <f t="shared" si="104"/>
        <v>6.4694053069214386</v>
      </c>
    </row>
    <row r="1153" spans="1:21" x14ac:dyDescent="0.3">
      <c r="A1153" s="1">
        <v>43854</v>
      </c>
      <c r="B1153">
        <v>1812.846</v>
      </c>
      <c r="C1153">
        <v>9.5663999999999998</v>
      </c>
      <c r="F1153">
        <f t="shared" si="102"/>
        <v>5.0722164455840428E-3</v>
      </c>
      <c r="G1153">
        <f t="shared" si="105"/>
        <v>1.5828274178039301E-4</v>
      </c>
      <c r="H1153" s="3">
        <f t="shared" si="107"/>
        <v>8.5885869696456005</v>
      </c>
      <c r="S1153">
        <f t="shared" si="103"/>
        <v>-7.1980321710144396E-3</v>
      </c>
      <c r="T1153">
        <f t="shared" si="106"/>
        <v>3.8703519151431974E-4</v>
      </c>
      <c r="U1153" s="3">
        <f t="shared" si="104"/>
        <v>7.7231268312703225</v>
      </c>
    </row>
    <row r="1154" spans="1:21" x14ac:dyDescent="0.3">
      <c r="A1154" s="1">
        <v>43861</v>
      </c>
      <c r="B1154">
        <v>1783.2629999999999</v>
      </c>
      <c r="C1154">
        <v>9.6260999999999992</v>
      </c>
      <c r="F1154">
        <f t="shared" si="102"/>
        <v>6.2212002135159259E-3</v>
      </c>
      <c r="G1154">
        <f t="shared" si="105"/>
        <v>1.5484950480861422E-4</v>
      </c>
      <c r="H1154" s="3">
        <f t="shared" si="107"/>
        <v>8.5231152552041038</v>
      </c>
      <c r="S1154">
        <f t="shared" si="103"/>
        <v>-1.6453153870267443E-2</v>
      </c>
      <c r="T1154">
        <f t="shared" si="106"/>
        <v>3.6295558417878524E-4</v>
      </c>
      <c r="U1154" s="3">
        <f t="shared" si="104"/>
        <v>7.1753915232246648</v>
      </c>
    </row>
    <row r="1155" spans="1:21" x14ac:dyDescent="0.3">
      <c r="A1155" s="1">
        <v>43868</v>
      </c>
      <c r="B1155">
        <v>1849.8589999999999</v>
      </c>
      <c r="C1155">
        <v>9.6579999999999995</v>
      </c>
      <c r="F1155">
        <f t="shared" si="102"/>
        <v>3.3084280933311739E-3</v>
      </c>
      <c r="G1155">
        <f t="shared" si="105"/>
        <v>1.5326014619067004E-4</v>
      </c>
      <c r="H1155" s="3">
        <f t="shared" si="107"/>
        <v>8.711954712856949</v>
      </c>
      <c r="S1155">
        <f t="shared" si="103"/>
        <v>3.6664587759692641E-2</v>
      </c>
      <c r="T1155">
        <f t="shared" si="106"/>
        <v>3.7345175586673423E-4</v>
      </c>
      <c r="U1155" s="3">
        <f t="shared" si="104"/>
        <v>4.2930814158656361</v>
      </c>
    </row>
    <row r="1156" spans="1:21" x14ac:dyDescent="0.3">
      <c r="A1156" s="1">
        <v>43875</v>
      </c>
      <c r="B1156">
        <v>1885.623</v>
      </c>
      <c r="C1156">
        <v>9.7225000000000001</v>
      </c>
      <c r="F1156">
        <f t="shared" ref="F1156:F1219" si="108">LN(C1156/C1155)</f>
        <v>6.6561995964152599E-3</v>
      </c>
      <c r="G1156">
        <f t="shared" si="105"/>
        <v>1.4941507489688006E-4</v>
      </c>
      <c r="H1156" s="3">
        <f t="shared" si="107"/>
        <v>8.5122594756846865</v>
      </c>
      <c r="S1156">
        <f t="shared" ref="S1156:S1219" si="109">LN(B1156/B1155)</f>
        <v>1.9148850304931093E-2</v>
      </c>
      <c r="T1156">
        <f t="shared" si="106"/>
        <v>5.3028518540932778E-4</v>
      </c>
      <c r="U1156" s="3">
        <f t="shared" ref="U1156:U1219" si="110">-LN(T1156)-S1156*S1156/T1156</f>
        <v>6.8506215167238667</v>
      </c>
    </row>
    <row r="1157" spans="1:21" x14ac:dyDescent="0.3">
      <c r="A1157" s="1">
        <v>43882</v>
      </c>
      <c r="B1157">
        <v>1879.096</v>
      </c>
      <c r="C1157">
        <v>9.7131000000000007</v>
      </c>
      <c r="F1157">
        <f t="shared" si="108"/>
        <v>-9.6729720028563464E-4</v>
      </c>
      <c r="G1157">
        <f t="shared" ref="G1157:G1220" si="111">$L$3+$M$3*G1156+($N$3)*F1156^2</f>
        <v>1.493687810327176E-4</v>
      </c>
      <c r="H1157" s="3">
        <f t="shared" si="107"/>
        <v>8.802828150034717</v>
      </c>
      <c r="S1157">
        <f t="shared" si="109"/>
        <v>-3.4674601422635086E-3</v>
      </c>
      <c r="T1157">
        <f t="shared" ref="T1157:T1220" si="112">$Y$3+$Z$3*T1156+($AA$3)*S1156^2</f>
        <v>5.2378969941144497E-4</v>
      </c>
      <c r="U1157" s="3">
        <f t="shared" si="110"/>
        <v>7.5314658882193966</v>
      </c>
    </row>
    <row r="1158" spans="1:21" x14ac:dyDescent="0.3">
      <c r="A1158" s="1">
        <v>43889</v>
      </c>
      <c r="B1158">
        <v>1668.837</v>
      </c>
      <c r="C1158">
        <v>9.5959000000000003</v>
      </c>
      <c r="F1158">
        <f t="shared" si="108"/>
        <v>-1.2139565933084172E-2</v>
      </c>
      <c r="G1158">
        <f t="shared" si="111"/>
        <v>1.453374591441707E-4</v>
      </c>
      <c r="H1158" s="3">
        <f t="shared" ref="H1158:H1221" si="113">-LN(G1158)-F1158*F1158/G1158</f>
        <v>7.8224736997574835</v>
      </c>
      <c r="S1158">
        <f t="shared" si="109"/>
        <v>-0.11866383349317125</v>
      </c>
      <c r="T1158">
        <f t="shared" si="112"/>
        <v>4.6949952295133356E-4</v>
      </c>
      <c r="U1158" s="3">
        <f t="shared" si="110"/>
        <v>-22.327891946782987</v>
      </c>
    </row>
    <row r="1159" spans="1:21" x14ac:dyDescent="0.3">
      <c r="A1159" s="1">
        <v>43896</v>
      </c>
      <c r="B1159">
        <v>1628.9970000000001</v>
      </c>
      <c r="C1159">
        <v>9.3886000000000003</v>
      </c>
      <c r="F1159">
        <f t="shared" si="108"/>
        <v>-2.1839736591638407E-2</v>
      </c>
      <c r="G1159">
        <f t="shared" si="111"/>
        <v>1.5555284534741635E-4</v>
      </c>
      <c r="H1159" s="3">
        <f t="shared" si="113"/>
        <v>5.7022095835388331</v>
      </c>
      <c r="S1159">
        <f t="shared" si="109"/>
        <v>-2.4162488641323986E-2</v>
      </c>
      <c r="T1159">
        <f t="shared" si="112"/>
        <v>2.3675967327748304E-3</v>
      </c>
      <c r="U1159" s="3">
        <f t="shared" si="110"/>
        <v>5.7992897995150008</v>
      </c>
    </row>
    <row r="1160" spans="1:21" x14ac:dyDescent="0.3">
      <c r="A1160" s="1">
        <v>43903</v>
      </c>
      <c r="B1160">
        <v>1376.4549999999999</v>
      </c>
      <c r="C1160">
        <v>9.7081</v>
      </c>
      <c r="F1160">
        <f t="shared" si="108"/>
        <v>3.3464401271404695E-2</v>
      </c>
      <c r="G1160">
        <f t="shared" si="111"/>
        <v>1.9418985435370944E-4</v>
      </c>
      <c r="H1160" s="3">
        <f t="shared" si="113"/>
        <v>2.779811934715207</v>
      </c>
      <c r="S1160">
        <f t="shared" si="109"/>
        <v>-0.16845313454059727</v>
      </c>
      <c r="T1160">
        <f t="shared" si="112"/>
        <v>2.0590104498299832E-3</v>
      </c>
      <c r="U1160" s="3">
        <f t="shared" si="110"/>
        <v>-7.5960702830987357</v>
      </c>
    </row>
    <row r="1161" spans="1:21" x14ac:dyDescent="0.3">
      <c r="A1161" s="1">
        <v>43910</v>
      </c>
      <c r="B1161">
        <v>1355.5419999999999</v>
      </c>
      <c r="C1161">
        <v>10.3812</v>
      </c>
      <c r="F1161">
        <f t="shared" si="108"/>
        <v>6.7035889398030055E-2</v>
      </c>
      <c r="G1161">
        <f t="shared" si="111"/>
        <v>2.8472606218779388E-4</v>
      </c>
      <c r="H1161" s="3">
        <f t="shared" si="113"/>
        <v>-7.6189433175617296</v>
      </c>
      <c r="S1161">
        <f t="shared" si="109"/>
        <v>-1.5309979103997879E-2</v>
      </c>
      <c r="T1161">
        <f t="shared" si="112"/>
        <v>5.6436388078645967E-3</v>
      </c>
      <c r="U1161" s="3">
        <f t="shared" si="110"/>
        <v>5.1356935600606795</v>
      </c>
    </row>
    <row r="1162" spans="1:21" x14ac:dyDescent="0.3">
      <c r="A1162" s="1">
        <v>43917</v>
      </c>
      <c r="B1162">
        <v>1419.288</v>
      </c>
      <c r="C1162">
        <v>9.8994</v>
      </c>
      <c r="F1162">
        <f t="shared" si="108"/>
        <v>-4.7522328748875152E-2</v>
      </c>
      <c r="G1162">
        <f t="shared" si="111"/>
        <v>6.6884754984383016E-4</v>
      </c>
      <c r="H1162" s="3">
        <f t="shared" si="113"/>
        <v>3.9334424739825051</v>
      </c>
      <c r="S1162">
        <f t="shared" si="109"/>
        <v>4.5953963062221326E-2</v>
      </c>
      <c r="T1162">
        <f t="shared" si="112"/>
        <v>4.69469782382819E-3</v>
      </c>
      <c r="U1162" s="3">
        <f t="shared" si="110"/>
        <v>4.9115020097791895</v>
      </c>
    </row>
    <row r="1163" spans="1:21" x14ac:dyDescent="0.3">
      <c r="A1163" s="1">
        <v>43924</v>
      </c>
      <c r="B1163">
        <v>1404.5889999999999</v>
      </c>
      <c r="C1163">
        <v>10.1457</v>
      </c>
      <c r="F1163">
        <f t="shared" si="108"/>
        <v>2.4575821161251156E-2</v>
      </c>
      <c r="G1163">
        <f t="shared" si="111"/>
        <v>7.7450578472878996E-4</v>
      </c>
      <c r="H1163" s="3">
        <f t="shared" si="113"/>
        <v>6.3834707425999024</v>
      </c>
      <c r="S1163">
        <f t="shared" si="109"/>
        <v>-1.0410604114172876E-2</v>
      </c>
      <c r="T1163">
        <f t="shared" si="112"/>
        <v>4.1764833964674118E-3</v>
      </c>
      <c r="U1163" s="3">
        <f t="shared" si="110"/>
        <v>5.4523354556366659</v>
      </c>
    </row>
    <row r="1164" spans="1:21" x14ac:dyDescent="0.3">
      <c r="A1164" s="1">
        <v>43931</v>
      </c>
      <c r="B1164">
        <v>1498.7639999999999</v>
      </c>
      <c r="C1164">
        <v>9.9159000000000006</v>
      </c>
      <c r="F1164">
        <f t="shared" si="108"/>
        <v>-2.2910440994052053E-2</v>
      </c>
      <c r="G1164">
        <f t="shared" si="111"/>
        <v>7.0784256408105322E-4</v>
      </c>
      <c r="H1164" s="3">
        <f t="shared" si="113"/>
        <v>6.511756299050691</v>
      </c>
      <c r="S1164">
        <f t="shared" si="109"/>
        <v>6.4896035132517418E-2</v>
      </c>
      <c r="T1164">
        <f t="shared" si="112"/>
        <v>3.4753147353663969E-3</v>
      </c>
      <c r="U1164" s="3">
        <f t="shared" si="110"/>
        <v>4.4502388745413066</v>
      </c>
    </row>
    <row r="1165" spans="1:21" x14ac:dyDescent="0.3">
      <c r="A1165" s="1">
        <v>43938</v>
      </c>
      <c r="B1165">
        <v>1534.5509999999999</v>
      </c>
      <c r="C1165">
        <v>9.9794</v>
      </c>
      <c r="F1165">
        <f t="shared" si="108"/>
        <v>6.3834388650817328E-3</v>
      </c>
      <c r="G1165">
        <f t="shared" si="111"/>
        <v>6.4649755251532364E-4</v>
      </c>
      <c r="H1165" s="3">
        <f t="shared" si="113"/>
        <v>7.2809118400026538</v>
      </c>
      <c r="S1165">
        <f t="shared" si="109"/>
        <v>2.3597061673429749E-2</v>
      </c>
      <c r="T1165">
        <f t="shared" si="112"/>
        <v>3.4674079909226309E-3</v>
      </c>
      <c r="U1165" s="3">
        <f t="shared" si="110"/>
        <v>5.5037607468564422</v>
      </c>
    </row>
    <row r="1166" spans="1:21" x14ac:dyDescent="0.3">
      <c r="A1166" s="1">
        <v>43945</v>
      </c>
      <c r="B1166">
        <v>1514.13</v>
      </c>
      <c r="C1166">
        <v>10.0161</v>
      </c>
      <c r="F1166">
        <f t="shared" si="108"/>
        <v>3.6708300578642068E-3</v>
      </c>
      <c r="G1166">
        <f t="shared" si="111"/>
        <v>5.5216472897750223E-4</v>
      </c>
      <c r="H1166" s="3">
        <f t="shared" si="113"/>
        <v>7.4772601970474604</v>
      </c>
      <c r="S1166">
        <f t="shared" si="109"/>
        <v>-1.3396813520344048E-2</v>
      </c>
      <c r="T1166">
        <f t="shared" si="112"/>
        <v>2.9563146764310538E-3</v>
      </c>
      <c r="U1166" s="3">
        <f t="shared" si="110"/>
        <v>5.7631029279523771</v>
      </c>
    </row>
    <row r="1167" spans="1:21" x14ac:dyDescent="0.3">
      <c r="A1167" s="1">
        <v>43952</v>
      </c>
      <c r="B1167">
        <v>1577.9169999999999</v>
      </c>
      <c r="C1167">
        <v>9.8391000000000002</v>
      </c>
      <c r="F1167">
        <f t="shared" si="108"/>
        <v>-1.7829554866967003E-2</v>
      </c>
      <c r="G1167">
        <f t="shared" si="111"/>
        <v>4.7315125195167236E-4</v>
      </c>
      <c r="H1167" s="3">
        <f t="shared" si="113"/>
        <v>6.984232011181124</v>
      </c>
      <c r="S1167">
        <f t="shared" si="109"/>
        <v>4.1264606228102615E-2</v>
      </c>
      <c r="T1167">
        <f t="shared" si="112"/>
        <v>2.4854938937520802E-3</v>
      </c>
      <c r="U1167" s="3">
        <f t="shared" si="110"/>
        <v>5.3122016480051029</v>
      </c>
    </row>
    <row r="1168" spans="1:21" x14ac:dyDescent="0.3">
      <c r="A1168" s="1">
        <v>43959</v>
      </c>
      <c r="B1168">
        <v>1563.1880000000001</v>
      </c>
      <c r="C1168">
        <v>9.7501999999999995</v>
      </c>
      <c r="F1168">
        <f t="shared" si="108"/>
        <v>-9.0764458466112245E-3</v>
      </c>
      <c r="G1168">
        <f t="shared" si="111"/>
        <v>4.3710611109778292E-4</v>
      </c>
      <c r="H1168" s="3">
        <f t="shared" si="113"/>
        <v>7.5468634760304578</v>
      </c>
      <c r="S1168">
        <f t="shared" si="109"/>
        <v>-9.3782970987295756E-3</v>
      </c>
      <c r="T1168">
        <f t="shared" si="112"/>
        <v>2.3100958650230543E-3</v>
      </c>
      <c r="U1168" s="3">
        <f t="shared" si="110"/>
        <v>6.0323931788512066</v>
      </c>
    </row>
    <row r="1169" spans="1:21" x14ac:dyDescent="0.3">
      <c r="A1169" s="1">
        <v>43966</v>
      </c>
      <c r="B1169">
        <v>1493.616</v>
      </c>
      <c r="C1169">
        <v>9.8658999999999999</v>
      </c>
      <c r="F1169">
        <f t="shared" si="108"/>
        <v>1.1796569320307416E-2</v>
      </c>
      <c r="G1169">
        <f t="shared" si="111"/>
        <v>3.8618659374314049E-4</v>
      </c>
      <c r="H1169" s="3">
        <f t="shared" si="113"/>
        <v>7.4988484244544056</v>
      </c>
      <c r="S1169">
        <f t="shared" si="109"/>
        <v>-4.5527300155226304E-2</v>
      </c>
      <c r="T1169">
        <f t="shared" si="112"/>
        <v>1.9434349659969623E-3</v>
      </c>
      <c r="U1169" s="3">
        <f t="shared" si="110"/>
        <v>5.1767665390016688</v>
      </c>
    </row>
    <row r="1170" spans="1:21" x14ac:dyDescent="0.3">
      <c r="A1170" s="1">
        <v>43973</v>
      </c>
      <c r="B1170">
        <v>1555.4929999999999</v>
      </c>
      <c r="C1170">
        <v>9.6411999999999995</v>
      </c>
      <c r="F1170">
        <f t="shared" si="108"/>
        <v>-2.3038784737093441E-2</v>
      </c>
      <c r="G1170">
        <f t="shared" si="111"/>
        <v>3.5012040740456553E-4</v>
      </c>
      <c r="H1170" s="3">
        <f t="shared" si="113"/>
        <v>6.4412246886783215</v>
      </c>
      <c r="S1170">
        <f t="shared" si="109"/>
        <v>4.0592511623919532E-2</v>
      </c>
      <c r="T1170">
        <f t="shared" si="112"/>
        <v>1.9170908234584269E-3</v>
      </c>
      <c r="U1170" s="3">
        <f t="shared" si="110"/>
        <v>5.397439950602883</v>
      </c>
    </row>
    <row r="1171" spans="1:21" x14ac:dyDescent="0.3">
      <c r="A1171" s="1">
        <v>43980</v>
      </c>
      <c r="B1171">
        <v>1629.7639999999999</v>
      </c>
      <c r="C1171">
        <v>9.4085000000000001</v>
      </c>
      <c r="F1171">
        <f t="shared" si="108"/>
        <v>-2.4432046200535348E-2</v>
      </c>
      <c r="G1171">
        <f t="shared" si="111"/>
        <v>3.5693544520925332E-4</v>
      </c>
      <c r="H1171" s="3">
        <f t="shared" si="113"/>
        <v>6.2655947206528184</v>
      </c>
      <c r="S1171">
        <f t="shared" si="109"/>
        <v>4.6642681875488555E-2</v>
      </c>
      <c r="T1171">
        <f t="shared" si="112"/>
        <v>1.8368289563535092E-3</v>
      </c>
      <c r="U1171" s="3">
        <f t="shared" si="110"/>
        <v>5.1153148287743537</v>
      </c>
    </row>
    <row r="1172" spans="1:21" x14ac:dyDescent="0.3">
      <c r="A1172" s="1">
        <v>43987</v>
      </c>
      <c r="B1172">
        <v>1730.5119999999999</v>
      </c>
      <c r="C1172">
        <v>9.1672999999999991</v>
      </c>
      <c r="F1172">
        <f t="shared" si="108"/>
        <v>-2.5970731475722347E-2</v>
      </c>
      <c r="G1172">
        <f t="shared" si="111"/>
        <v>3.6855290727746379E-4</v>
      </c>
      <c r="H1172" s="3">
        <f t="shared" si="113"/>
        <v>6.0758528241920837</v>
      </c>
      <c r="S1172">
        <f t="shared" si="109"/>
        <v>5.9982099421041164E-2</v>
      </c>
      <c r="T1172">
        <f t="shared" si="112"/>
        <v>1.8439473028700557E-3</v>
      </c>
      <c r="U1172" s="3">
        <f t="shared" si="110"/>
        <v>4.3446780377615388</v>
      </c>
    </row>
    <row r="1173" spans="1:21" x14ac:dyDescent="0.3">
      <c r="A1173" s="1">
        <v>43994</v>
      </c>
      <c r="B1173">
        <v>1609.0719999999999</v>
      </c>
      <c r="C1173">
        <v>9.3167000000000009</v>
      </c>
      <c r="F1173">
        <f t="shared" si="108"/>
        <v>1.6165684217289748E-2</v>
      </c>
      <c r="G1173">
        <f t="shared" si="111"/>
        <v>3.8511619042374759E-4</v>
      </c>
      <c r="H1173" s="3">
        <f t="shared" si="113"/>
        <v>7.1833927419773698</v>
      </c>
      <c r="S1173">
        <f t="shared" si="109"/>
        <v>-7.2759703181303509E-2</v>
      </c>
      <c r="T1173">
        <f t="shared" si="112"/>
        <v>2.0461635239461262E-3</v>
      </c>
      <c r="U1173" s="3">
        <f t="shared" si="110"/>
        <v>3.6045202028064285</v>
      </c>
    </row>
    <row r="1174" spans="1:21" x14ac:dyDescent="0.3">
      <c r="A1174" s="1">
        <v>44001</v>
      </c>
      <c r="B1174">
        <v>1667.9259999999999</v>
      </c>
      <c r="C1174">
        <v>9.4672999999999998</v>
      </c>
      <c r="F1174">
        <f t="shared" si="108"/>
        <v>1.60352669255725E-2</v>
      </c>
      <c r="G1174">
        <f t="shared" si="111"/>
        <v>3.6050270540065408E-4</v>
      </c>
      <c r="H1174" s="3">
        <f t="shared" si="113"/>
        <v>7.2147576827133086</v>
      </c>
      <c r="S1174">
        <f t="shared" si="109"/>
        <v>3.5923323144092682E-2</v>
      </c>
      <c r="T1174">
        <f t="shared" si="112"/>
        <v>2.4460219017714171E-3</v>
      </c>
      <c r="U1174" s="3">
        <f t="shared" si="110"/>
        <v>5.4857070093638862</v>
      </c>
    </row>
    <row r="1175" spans="1:21" x14ac:dyDescent="0.3">
      <c r="A1175" s="1">
        <v>44008</v>
      </c>
      <c r="B1175">
        <v>1657.664</v>
      </c>
      <c r="C1175">
        <v>9.3297000000000008</v>
      </c>
      <c r="F1175">
        <f t="shared" si="108"/>
        <v>-1.4640895668247299E-2</v>
      </c>
      <c r="G1175">
        <f t="shared" si="111"/>
        <v>3.4015495708234383E-4</v>
      </c>
      <c r="H1175" s="3">
        <f t="shared" si="113"/>
        <v>7.3559381807244124</v>
      </c>
      <c r="S1175">
        <f t="shared" si="109"/>
        <v>-6.1715560677392291E-3</v>
      </c>
      <c r="T1175">
        <f t="shared" si="112"/>
        <v>2.2208324646633224E-3</v>
      </c>
      <c r="U1175" s="3">
        <f t="shared" si="110"/>
        <v>6.0927227966835753</v>
      </c>
    </row>
    <row r="1176" spans="1:21" x14ac:dyDescent="0.3">
      <c r="A1176" s="1">
        <v>44015</v>
      </c>
      <c r="B1176">
        <v>1695.2560000000001</v>
      </c>
      <c r="C1176">
        <v>9.3054000000000006</v>
      </c>
      <c r="F1176">
        <f t="shared" si="108"/>
        <v>-2.6079831901294707E-3</v>
      </c>
      <c r="G1176">
        <f t="shared" si="111"/>
        <v>3.1971440711020316E-4</v>
      </c>
      <c r="H1176" s="3">
        <f t="shared" si="113"/>
        <v>8.0268085259523261</v>
      </c>
      <c r="S1176">
        <f t="shared" si="109"/>
        <v>2.2424379500250773E-2</v>
      </c>
      <c r="T1176">
        <f t="shared" si="112"/>
        <v>1.8634199396913844E-3</v>
      </c>
      <c r="U1176" s="3">
        <f t="shared" si="110"/>
        <v>6.0154870125890669</v>
      </c>
    </row>
    <row r="1177" spans="1:21" x14ac:dyDescent="0.3">
      <c r="A1177" s="1">
        <v>44022</v>
      </c>
      <c r="B1177">
        <v>1711.6220000000001</v>
      </c>
      <c r="C1177">
        <v>9.1815999999999995</v>
      </c>
      <c r="F1177">
        <f t="shared" si="108"/>
        <v>-1.3393395427003634E-2</v>
      </c>
      <c r="G1177">
        <f t="shared" si="111"/>
        <v>2.8402437132298692E-4</v>
      </c>
      <c r="H1177" s="3">
        <f t="shared" si="113"/>
        <v>7.534874281094682</v>
      </c>
      <c r="S1177">
        <f t="shared" si="109"/>
        <v>9.6076970718173942E-3</v>
      </c>
      <c r="T1177">
        <f t="shared" si="112"/>
        <v>1.6347776134297252E-3</v>
      </c>
      <c r="U1177" s="3">
        <f t="shared" si="110"/>
        <v>6.3597834236220487</v>
      </c>
    </row>
    <row r="1178" spans="1:21" x14ac:dyDescent="0.3">
      <c r="A1178" s="1">
        <v>44029</v>
      </c>
      <c r="B1178">
        <v>1770.15</v>
      </c>
      <c r="C1178">
        <v>9.0334000000000003</v>
      </c>
      <c r="F1178">
        <f t="shared" si="108"/>
        <v>-1.6272662120207844E-2</v>
      </c>
      <c r="G1178">
        <f t="shared" si="111"/>
        <v>2.7097311721089711E-4</v>
      </c>
      <c r="H1178" s="3">
        <f t="shared" si="113"/>
        <v>7.2362739559997316</v>
      </c>
      <c r="S1178">
        <f t="shared" si="109"/>
        <v>3.3622829809373748E-2</v>
      </c>
      <c r="T1178">
        <f t="shared" si="112"/>
        <v>1.3907741916698451E-3</v>
      </c>
      <c r="U1178" s="3">
        <f t="shared" si="110"/>
        <v>5.7650419227186074</v>
      </c>
    </row>
    <row r="1179" spans="1:21" x14ac:dyDescent="0.3">
      <c r="A1179" s="1">
        <v>44036</v>
      </c>
      <c r="B1179">
        <v>1750.242</v>
      </c>
      <c r="C1179">
        <v>8.8180999999999994</v>
      </c>
      <c r="F1179">
        <f t="shared" si="108"/>
        <v>-2.412239195266112E-2</v>
      </c>
      <c r="G1179">
        <f t="shared" si="111"/>
        <v>2.6825462538491079E-4</v>
      </c>
      <c r="H1179" s="3">
        <f t="shared" si="113"/>
        <v>6.0544042775969995</v>
      </c>
      <c r="S1179">
        <f t="shared" si="109"/>
        <v>-1.1310224668610015E-2</v>
      </c>
      <c r="T1179">
        <f t="shared" si="112"/>
        <v>1.3342182748216011E-3</v>
      </c>
      <c r="U1179" s="3">
        <f t="shared" si="110"/>
        <v>6.5235324683475318</v>
      </c>
    </row>
    <row r="1180" spans="1:21" x14ac:dyDescent="0.3">
      <c r="A1180" s="1">
        <v>44043</v>
      </c>
      <c r="B1180">
        <v>1707.3510000000001</v>
      </c>
      <c r="C1180">
        <v>8.7680000000000007</v>
      </c>
      <c r="F1180">
        <f t="shared" si="108"/>
        <v>-5.6976971057927407E-3</v>
      </c>
      <c r="G1180">
        <f t="shared" si="111"/>
        <v>2.9525007459465976E-4</v>
      </c>
      <c r="H1180" s="3">
        <f t="shared" si="113"/>
        <v>8.0177344408984119</v>
      </c>
      <c r="S1180">
        <f t="shared" si="109"/>
        <v>-2.4811017512931931E-2</v>
      </c>
      <c r="T1180">
        <f t="shared" si="112"/>
        <v>1.1494548209198057E-3</v>
      </c>
      <c r="U1180" s="3">
        <f t="shared" si="110"/>
        <v>6.232920944895862</v>
      </c>
    </row>
    <row r="1181" spans="1:21" x14ac:dyDescent="0.3">
      <c r="A1181" s="1">
        <v>44050</v>
      </c>
      <c r="B1181">
        <v>1740.4580000000001</v>
      </c>
      <c r="C1181">
        <v>8.7452000000000005</v>
      </c>
      <c r="F1181">
        <f t="shared" si="108"/>
        <v>-2.6037517850642095E-3</v>
      </c>
      <c r="G1181">
        <f t="shared" si="111"/>
        <v>2.6654747899435498E-4</v>
      </c>
      <c r="H1181" s="3">
        <f t="shared" si="113"/>
        <v>8.2045235919741408</v>
      </c>
      <c r="S1181">
        <f t="shared" si="109"/>
        <v>1.9205250405170848E-2</v>
      </c>
      <c r="T1181">
        <f t="shared" si="112"/>
        <v>1.0654191996028613E-3</v>
      </c>
      <c r="U1181" s="3">
        <f t="shared" si="110"/>
        <v>6.4981930282743994</v>
      </c>
    </row>
    <row r="1182" spans="1:21" x14ac:dyDescent="0.3">
      <c r="A1182" s="1">
        <v>44057</v>
      </c>
      <c r="B1182">
        <v>1754.203</v>
      </c>
      <c r="C1182">
        <v>8.6846999999999994</v>
      </c>
      <c r="F1182">
        <f t="shared" si="108"/>
        <v>-6.942121638461962E-3</v>
      </c>
      <c r="G1182">
        <f t="shared" si="111"/>
        <v>2.4090507559348384E-4</v>
      </c>
      <c r="H1182" s="3">
        <f t="shared" si="113"/>
        <v>8.1310576105231949</v>
      </c>
      <c r="S1182">
        <f t="shared" si="109"/>
        <v>7.8663257336016382E-3</v>
      </c>
      <c r="T1182">
        <f t="shared" si="112"/>
        <v>9.625029908075191E-4</v>
      </c>
      <c r="U1182" s="3">
        <f t="shared" si="110"/>
        <v>6.8816836304291238</v>
      </c>
    </row>
    <row r="1183" spans="1:21" x14ac:dyDescent="0.3">
      <c r="A1183" s="1">
        <v>44064</v>
      </c>
      <c r="B1183">
        <v>1753.134</v>
      </c>
      <c r="C1183">
        <v>8.7927999999999997</v>
      </c>
      <c r="F1183">
        <f t="shared" si="108"/>
        <v>1.2370347990419963E-2</v>
      </c>
      <c r="G1183">
        <f t="shared" si="111"/>
        <v>2.2392329719391141E-4</v>
      </c>
      <c r="H1183" s="3">
        <f t="shared" si="113"/>
        <v>7.72082338600881</v>
      </c>
      <c r="S1183">
        <f t="shared" si="109"/>
        <v>-6.0957930937464674E-4</v>
      </c>
      <c r="T1183">
        <f t="shared" si="112"/>
        <v>8.3580415680823425E-4</v>
      </c>
      <c r="U1183" s="3">
        <f t="shared" si="110"/>
        <v>7.0866716483856633</v>
      </c>
    </row>
    <row r="1184" spans="1:21" x14ac:dyDescent="0.3">
      <c r="A1184" s="1">
        <v>44071</v>
      </c>
      <c r="B1184">
        <v>1776.569</v>
      </c>
      <c r="C1184">
        <v>8.6282999999999994</v>
      </c>
      <c r="F1184">
        <f t="shared" si="108"/>
        <v>-1.888570633552035E-2</v>
      </c>
      <c r="G1184">
        <f t="shared" si="111"/>
        <v>2.1980520263254879E-4</v>
      </c>
      <c r="H1184" s="3">
        <f t="shared" si="113"/>
        <v>6.8001052355581155</v>
      </c>
      <c r="S1184">
        <f t="shared" si="109"/>
        <v>1.3278932735638382E-2</v>
      </c>
      <c r="T1184">
        <f t="shared" si="112"/>
        <v>7.2351211111331738E-4</v>
      </c>
      <c r="U1184" s="3">
        <f t="shared" si="110"/>
        <v>6.9876792393132083</v>
      </c>
    </row>
    <row r="1185" spans="1:21" x14ac:dyDescent="0.3">
      <c r="A1185" s="1">
        <v>44078</v>
      </c>
      <c r="B1185">
        <v>1761.9949999999999</v>
      </c>
      <c r="C1185">
        <v>8.7241999999999997</v>
      </c>
      <c r="F1185">
        <f t="shared" si="108"/>
        <v>1.1053274903210031E-2</v>
      </c>
      <c r="G1185">
        <f t="shared" si="111"/>
        <v>2.3521864288835018E-4</v>
      </c>
      <c r="H1185" s="3">
        <f t="shared" si="113"/>
        <v>7.8355852053107853</v>
      </c>
      <c r="S1185">
        <f t="shared" si="109"/>
        <v>-8.2372863157126625E-3</v>
      </c>
      <c r="T1185">
        <f t="shared" si="112"/>
        <v>6.5581087565590374E-4</v>
      </c>
      <c r="U1185" s="3">
        <f t="shared" si="110"/>
        <v>7.2261740040558022</v>
      </c>
    </row>
    <row r="1186" spans="1:21" x14ac:dyDescent="0.3">
      <c r="A1186" s="1">
        <v>44085</v>
      </c>
      <c r="B1186">
        <v>1801.4580000000001</v>
      </c>
      <c r="C1186">
        <v>8.7687000000000008</v>
      </c>
      <c r="F1186">
        <f t="shared" si="108"/>
        <v>5.0877894451345851E-3</v>
      </c>
      <c r="G1186">
        <f t="shared" si="111"/>
        <v>2.2612453072895763E-4</v>
      </c>
      <c r="H1186" s="3">
        <f t="shared" si="113"/>
        <v>8.2799497081734703</v>
      </c>
      <c r="S1186">
        <f t="shared" si="109"/>
        <v>2.2149647203646507E-2</v>
      </c>
      <c r="T1186">
        <f t="shared" si="112"/>
        <v>5.8536798902126478E-4</v>
      </c>
      <c r="U1186" s="3">
        <f t="shared" si="110"/>
        <v>6.6051528530984491</v>
      </c>
    </row>
    <row r="1187" spans="1:21" x14ac:dyDescent="0.3">
      <c r="A1187" s="1">
        <v>44092</v>
      </c>
      <c r="B1187">
        <v>1835.3630000000001</v>
      </c>
      <c r="C1187">
        <v>8.7469999999999999</v>
      </c>
      <c r="F1187">
        <f t="shared" si="108"/>
        <v>-2.4777783476600816E-3</v>
      </c>
      <c r="G1187">
        <f t="shared" si="111"/>
        <v>2.0988234471630918E-4</v>
      </c>
      <c r="H1187" s="3">
        <f t="shared" si="113"/>
        <v>8.4397118896968379</v>
      </c>
      <c r="S1187">
        <f t="shared" si="109"/>
        <v>1.8645945077034251E-2</v>
      </c>
      <c r="T1187">
        <f t="shared" si="112"/>
        <v>5.8602820700360224E-4</v>
      </c>
      <c r="U1187" s="3">
        <f t="shared" si="110"/>
        <v>6.8488755126659591</v>
      </c>
    </row>
    <row r="1188" spans="1:21" x14ac:dyDescent="0.3">
      <c r="A1188" s="1">
        <v>44099</v>
      </c>
      <c r="B1188">
        <v>1783.8679999999999</v>
      </c>
      <c r="C1188">
        <v>9.1228999999999996</v>
      </c>
      <c r="F1188">
        <f t="shared" si="108"/>
        <v>4.2076951558956105E-2</v>
      </c>
      <c r="G1188">
        <f t="shared" si="111"/>
        <v>1.9489188998263714E-4</v>
      </c>
      <c r="H1188" s="3">
        <f t="shared" si="113"/>
        <v>-0.54130348158835773</v>
      </c>
      <c r="S1188">
        <f t="shared" si="109"/>
        <v>-2.8458241717236734E-2</v>
      </c>
      <c r="T1188">
        <f t="shared" si="112"/>
        <v>5.6683340136035965E-4</v>
      </c>
      <c r="U1188" s="3">
        <f t="shared" si="110"/>
        <v>6.0466804804049179</v>
      </c>
    </row>
    <row r="1189" spans="1:21" x14ac:dyDescent="0.3">
      <c r="A1189" s="1">
        <v>44106</v>
      </c>
      <c r="B1189">
        <v>1813.6859999999999</v>
      </c>
      <c r="C1189">
        <v>8.9395000000000007</v>
      </c>
      <c r="F1189">
        <f t="shared" si="108"/>
        <v>-2.0308076786936101E-2</v>
      </c>
      <c r="G1189">
        <f t="shared" si="111"/>
        <v>3.4520794809747048E-4</v>
      </c>
      <c r="H1189" s="3">
        <f t="shared" si="113"/>
        <v>6.7766692313072108</v>
      </c>
      <c r="S1189">
        <f t="shared" si="109"/>
        <v>1.6577198195090091E-2</v>
      </c>
      <c r="T1189">
        <f t="shared" si="112"/>
        <v>6.1492569696393611E-4</v>
      </c>
      <c r="U1189" s="3">
        <f t="shared" si="110"/>
        <v>6.9471201638485098</v>
      </c>
    </row>
    <row r="1190" spans="1:21" x14ac:dyDescent="0.3">
      <c r="A1190" s="1">
        <v>44113</v>
      </c>
      <c r="B1190">
        <v>1840.068</v>
      </c>
      <c r="C1190">
        <v>8.7791999999999994</v>
      </c>
      <c r="F1190">
        <f t="shared" si="108"/>
        <v>-1.8094371887163986E-2</v>
      </c>
      <c r="G1190">
        <f t="shared" si="111"/>
        <v>3.4205135064471683E-4</v>
      </c>
      <c r="H1190" s="3">
        <f t="shared" si="113"/>
        <v>7.0233650585234333</v>
      </c>
      <c r="S1190">
        <f t="shared" si="109"/>
        <v>1.444128887571192E-2</v>
      </c>
      <c r="T1190">
        <f t="shared" si="112"/>
        <v>5.8044685055903204E-4</v>
      </c>
      <c r="U1190" s="3">
        <f t="shared" si="110"/>
        <v>7.092418743440966</v>
      </c>
    </row>
    <row r="1191" spans="1:21" x14ac:dyDescent="0.3">
      <c r="A1191" s="1">
        <v>44120</v>
      </c>
      <c r="B1191">
        <v>1835.3050000000001</v>
      </c>
      <c r="C1191">
        <v>8.8475000000000001</v>
      </c>
      <c r="F1191">
        <f t="shared" si="108"/>
        <v>7.7496459149076604E-3</v>
      </c>
      <c r="G1191">
        <f t="shared" si="111"/>
        <v>3.3166289169691312E-4</v>
      </c>
      <c r="H1191" s="3">
        <f t="shared" si="113"/>
        <v>7.8303130128476983</v>
      </c>
      <c r="S1191">
        <f t="shared" si="109"/>
        <v>-2.5918472309372081E-3</v>
      </c>
      <c r="T1191">
        <f t="shared" si="112"/>
        <v>5.4305188961586461E-4</v>
      </c>
      <c r="U1191" s="3">
        <f t="shared" si="110"/>
        <v>7.5059354602785984</v>
      </c>
    </row>
    <row r="1192" spans="1:21" x14ac:dyDescent="0.3">
      <c r="A1192" s="1">
        <v>44127</v>
      </c>
      <c r="B1192">
        <v>1819.9390000000001</v>
      </c>
      <c r="C1192">
        <v>8.7471999999999994</v>
      </c>
      <c r="F1192">
        <f t="shared" si="108"/>
        <v>-1.1401284078883739E-2</v>
      </c>
      <c r="G1192">
        <f t="shared" si="111"/>
        <v>2.9861850860381359E-4</v>
      </c>
      <c r="H1192" s="3">
        <f t="shared" si="113"/>
        <v>7.6810415407674286</v>
      </c>
      <c r="S1192">
        <f t="shared" si="109"/>
        <v>-8.4076961853230877E-3</v>
      </c>
      <c r="T1192">
        <f t="shared" si="112"/>
        <v>4.8454772411832248E-4</v>
      </c>
      <c r="U1192" s="3">
        <f t="shared" si="110"/>
        <v>7.4864073380465603</v>
      </c>
    </row>
    <row r="1193" spans="1:21" x14ac:dyDescent="0.3">
      <c r="A1193" s="1">
        <v>44134</v>
      </c>
      <c r="B1193">
        <v>1717.6220000000001</v>
      </c>
      <c r="C1193">
        <v>8.8823000000000008</v>
      </c>
      <c r="F1193">
        <f t="shared" si="108"/>
        <v>1.5326883317447615E-2</v>
      </c>
      <c r="G1193">
        <f t="shared" si="111"/>
        <v>2.7826010253408936E-4</v>
      </c>
      <c r="H1193" s="3">
        <f t="shared" si="113"/>
        <v>7.3427320743892865</v>
      </c>
      <c r="S1193">
        <f t="shared" si="109"/>
        <v>-5.7862207972994621E-2</v>
      </c>
      <c r="T1193">
        <f t="shared" si="112"/>
        <v>4.4545035166094132E-4</v>
      </c>
      <c r="U1193" s="3">
        <f t="shared" si="110"/>
        <v>0.20035681117846238</v>
      </c>
    </row>
    <row r="1194" spans="1:21" x14ac:dyDescent="0.3">
      <c r="A1194" s="1">
        <v>44141</v>
      </c>
      <c r="B1194">
        <v>1819.5170000000001</v>
      </c>
      <c r="C1194">
        <v>8.6393000000000004</v>
      </c>
      <c r="F1194">
        <f t="shared" si="108"/>
        <v>-2.7738971460776897E-2</v>
      </c>
      <c r="G1194">
        <f t="shared" si="111"/>
        <v>2.7141207046180345E-4</v>
      </c>
      <c r="H1194" s="3">
        <f t="shared" si="113"/>
        <v>5.3768822186134066</v>
      </c>
      <c r="S1194">
        <f t="shared" si="109"/>
        <v>5.7630305182087865E-2</v>
      </c>
      <c r="T1194">
        <f t="shared" si="112"/>
        <v>8.6593576597135012E-4</v>
      </c>
      <c r="U1194" s="3">
        <f t="shared" si="110"/>
        <v>3.2162512784070989</v>
      </c>
    </row>
    <row r="1195" spans="1:21" x14ac:dyDescent="0.3">
      <c r="A1195" s="1">
        <v>44148</v>
      </c>
      <c r="B1195">
        <v>1897.2950000000001</v>
      </c>
      <c r="C1195">
        <v>8.6746999999999996</v>
      </c>
      <c r="F1195">
        <f t="shared" si="108"/>
        <v>4.089182087114002E-3</v>
      </c>
      <c r="G1195">
        <f t="shared" si="111"/>
        <v>3.1508271993135726E-4</v>
      </c>
      <c r="H1195" s="3">
        <f t="shared" si="113"/>
        <v>8.0096054452508589</v>
      </c>
      <c r="S1195">
        <f t="shared" si="109"/>
        <v>4.1858106308006349E-2</v>
      </c>
      <c r="T1195">
        <f t="shared" si="112"/>
        <v>1.2067251706155983E-3</v>
      </c>
      <c r="U1195" s="3">
        <f t="shared" si="110"/>
        <v>5.2678979990613755</v>
      </c>
    </row>
    <row r="1196" spans="1:21" x14ac:dyDescent="0.3">
      <c r="A1196" s="1">
        <v>44155</v>
      </c>
      <c r="B1196">
        <v>1926.471</v>
      </c>
      <c r="C1196">
        <v>8.6186000000000007</v>
      </c>
      <c r="F1196">
        <f t="shared" si="108"/>
        <v>-6.4880846102382391E-3</v>
      </c>
      <c r="G1196">
        <f t="shared" si="111"/>
        <v>2.8118166398829764E-4</v>
      </c>
      <c r="H1196" s="3">
        <f t="shared" si="113"/>
        <v>8.0268012602110552</v>
      </c>
      <c r="S1196">
        <f t="shared" si="109"/>
        <v>1.5260644204882943E-2</v>
      </c>
      <c r="T1196">
        <f t="shared" si="112"/>
        <v>1.2692617322145085E-3</v>
      </c>
      <c r="U1196" s="3">
        <f t="shared" si="110"/>
        <v>6.4858374034846014</v>
      </c>
    </row>
    <row r="1197" spans="1:21" x14ac:dyDescent="0.3">
      <c r="A1197" s="1">
        <v>44162</v>
      </c>
      <c r="B1197">
        <v>1937.0909999999999</v>
      </c>
      <c r="C1197">
        <v>8.4918999999999993</v>
      </c>
      <c r="F1197">
        <f t="shared" si="108"/>
        <v>-1.4809890509447437E-2</v>
      </c>
      <c r="G1197">
        <f t="shared" si="111"/>
        <v>2.560252337123154E-4</v>
      </c>
      <c r="H1197" s="3">
        <f t="shared" si="113"/>
        <v>7.4135500195799429</v>
      </c>
      <c r="S1197">
        <f t="shared" si="109"/>
        <v>5.4975314216312533E-3</v>
      </c>
      <c r="T1197">
        <f t="shared" si="112"/>
        <v>1.110731527374663E-3</v>
      </c>
      <c r="U1197" s="3">
        <f t="shared" si="110"/>
        <v>6.7755265849166868</v>
      </c>
    </row>
    <row r="1198" spans="1:21" x14ac:dyDescent="0.3">
      <c r="A1198" s="1">
        <v>44169</v>
      </c>
      <c r="B1198">
        <v>1916.9380000000001</v>
      </c>
      <c r="C1198">
        <v>8.4465000000000003</v>
      </c>
      <c r="F1198">
        <f t="shared" si="108"/>
        <v>-5.3606136020507367E-3</v>
      </c>
      <c r="G1198">
        <f t="shared" si="111"/>
        <v>2.5194528682383075E-4</v>
      </c>
      <c r="H1198" s="3">
        <f t="shared" si="113"/>
        <v>8.1722413930460682</v>
      </c>
      <c r="S1198">
        <f t="shared" si="109"/>
        <v>-1.0458241847980361E-2</v>
      </c>
      <c r="T1198">
        <f t="shared" si="112"/>
        <v>9.528711637628802E-4</v>
      </c>
      <c r="U1198" s="3">
        <f t="shared" si="110"/>
        <v>6.8412463720383689</v>
      </c>
    </row>
    <row r="1199" spans="1:21" x14ac:dyDescent="0.3">
      <c r="A1199" s="1">
        <v>44176</v>
      </c>
      <c r="B1199">
        <v>1891.2159999999999</v>
      </c>
      <c r="C1199">
        <v>8.4563000000000006</v>
      </c>
      <c r="F1199">
        <f t="shared" si="108"/>
        <v>1.1595713252354248E-3</v>
      </c>
      <c r="G1199">
        <f t="shared" si="111"/>
        <v>2.3108493984206948E-4</v>
      </c>
      <c r="H1199" s="3">
        <f t="shared" si="113"/>
        <v>8.3669065459213137</v>
      </c>
      <c r="S1199">
        <f t="shared" si="109"/>
        <v>-1.3509112908389997E-2</v>
      </c>
      <c r="T1199">
        <f t="shared" si="112"/>
        <v>8.3447110235819423E-4</v>
      </c>
      <c r="U1199" s="3">
        <f t="shared" si="110"/>
        <v>6.8700156779537185</v>
      </c>
    </row>
    <row r="1200" spans="1:21" x14ac:dyDescent="0.3">
      <c r="A1200" s="1">
        <v>44183</v>
      </c>
      <c r="B1200">
        <v>1886.884</v>
      </c>
      <c r="C1200">
        <v>8.2512000000000008</v>
      </c>
      <c r="F1200">
        <f t="shared" si="108"/>
        <v>-2.4553081391323783E-2</v>
      </c>
      <c r="G1200">
        <f t="shared" si="111"/>
        <v>2.1164521057014682E-4</v>
      </c>
      <c r="H1200" s="3">
        <f t="shared" si="113"/>
        <v>5.6121822672642203</v>
      </c>
      <c r="S1200">
        <f t="shared" si="109"/>
        <v>-2.2932171718285537E-3</v>
      </c>
      <c r="T1200">
        <f t="shared" si="112"/>
        <v>7.475666634164101E-4</v>
      </c>
      <c r="U1200" s="3">
        <f t="shared" si="110"/>
        <v>7.191652458064536</v>
      </c>
    </row>
    <row r="1201" spans="1:21" x14ac:dyDescent="0.3">
      <c r="A1201" s="1">
        <v>44190</v>
      </c>
      <c r="B1201">
        <v>1867.9929999999999</v>
      </c>
      <c r="C1201">
        <v>8.2317999999999998</v>
      </c>
      <c r="F1201">
        <f t="shared" si="108"/>
        <v>-2.3539415104065981E-3</v>
      </c>
      <c r="G1201">
        <f t="shared" si="111"/>
        <v>2.5127155118057954E-4</v>
      </c>
      <c r="H1201" s="3">
        <f t="shared" si="113"/>
        <v>8.2669243248831492</v>
      </c>
      <c r="S1201">
        <f t="shared" si="109"/>
        <v>-1.0062198782623322E-2</v>
      </c>
      <c r="T1201">
        <f t="shared" si="112"/>
        <v>6.5189734694180777E-4</v>
      </c>
      <c r="U1201" s="3">
        <f t="shared" si="110"/>
        <v>7.1803108940284286</v>
      </c>
    </row>
    <row r="1202" spans="1:21" x14ac:dyDescent="0.3">
      <c r="A1202" s="1">
        <v>44197</v>
      </c>
      <c r="B1202">
        <v>1874.74</v>
      </c>
      <c r="C1202">
        <v>8.2078000000000007</v>
      </c>
      <c r="F1202">
        <f t="shared" si="108"/>
        <v>-2.9197811443393219E-3</v>
      </c>
      <c r="G1202">
        <f t="shared" si="111"/>
        <v>2.2840256921418086E-4</v>
      </c>
      <c r="H1202" s="3">
        <f t="shared" si="113"/>
        <v>8.3470758488571306</v>
      </c>
      <c r="S1202">
        <f t="shared" si="109"/>
        <v>3.6053906643073105E-3</v>
      </c>
      <c r="T1202">
        <f t="shared" si="112"/>
        <v>5.8677276316676161E-4</v>
      </c>
      <c r="U1202" s="3">
        <f t="shared" si="110"/>
        <v>7.4187198181755409</v>
      </c>
    </row>
    <row r="1203" spans="1:21" x14ac:dyDescent="0.3">
      <c r="A1203" s="1">
        <v>44204</v>
      </c>
      <c r="B1203">
        <v>1949.37</v>
      </c>
      <c r="C1203">
        <v>8.218</v>
      </c>
      <c r="F1203">
        <f t="shared" si="108"/>
        <v>1.2419488014063012E-3</v>
      </c>
      <c r="G1203">
        <f t="shared" si="111"/>
        <v>2.101311008747407E-4</v>
      </c>
      <c r="H1203" s="3">
        <f t="shared" si="113"/>
        <v>8.4604385774007334</v>
      </c>
      <c r="S1203">
        <f t="shared" si="109"/>
        <v>3.9036260311389362E-2</v>
      </c>
      <c r="T1203">
        <f t="shared" si="112"/>
        <v>5.2123381236471517E-4</v>
      </c>
      <c r="U1203" s="3">
        <f t="shared" si="110"/>
        <v>4.635806912729568</v>
      </c>
    </row>
    <row r="1204" spans="1:21" x14ac:dyDescent="0.3">
      <c r="A1204" s="1">
        <v>44211</v>
      </c>
      <c r="B1204">
        <v>1954.7049999999999</v>
      </c>
      <c r="C1204">
        <v>8.3895</v>
      </c>
      <c r="F1204">
        <f t="shared" si="108"/>
        <v>2.065405348639739E-2</v>
      </c>
      <c r="G1204">
        <f t="shared" si="111"/>
        <v>1.9467030392542636E-4</v>
      </c>
      <c r="H1204" s="3">
        <f t="shared" si="113"/>
        <v>6.3528575205547515</v>
      </c>
      <c r="S1204">
        <f t="shared" si="109"/>
        <v>2.7330434588611497E-3</v>
      </c>
      <c r="T1204">
        <f t="shared" si="112"/>
        <v>6.7614679764057997E-4</v>
      </c>
      <c r="U1204" s="3">
        <f t="shared" si="110"/>
        <v>7.2880531527060546</v>
      </c>
    </row>
    <row r="1205" spans="1:21" x14ac:dyDescent="0.3">
      <c r="A1205" s="1">
        <v>44218</v>
      </c>
      <c r="B1205">
        <v>1986.2380000000001</v>
      </c>
      <c r="C1205">
        <v>8.2957999999999998</v>
      </c>
      <c r="F1205">
        <f t="shared" si="108"/>
        <v>-1.1231561314849032E-2</v>
      </c>
      <c r="G1205">
        <f t="shared" si="111"/>
        <v>2.2127353532970848E-4</v>
      </c>
      <c r="H1205" s="3">
        <f t="shared" si="113"/>
        <v>7.8460112349190734</v>
      </c>
      <c r="S1205">
        <f t="shared" si="109"/>
        <v>1.6003110404134744E-2</v>
      </c>
      <c r="T1205">
        <f t="shared" si="112"/>
        <v>5.9369104927541375E-4</v>
      </c>
      <c r="U1205" s="3">
        <f t="shared" si="110"/>
        <v>6.9977831189373019</v>
      </c>
    </row>
    <row r="1206" spans="1:21" x14ac:dyDescent="0.3">
      <c r="A1206" s="1">
        <v>44225</v>
      </c>
      <c r="B1206">
        <v>1948.7929999999999</v>
      </c>
      <c r="C1206">
        <v>8.3589000000000002</v>
      </c>
      <c r="F1206">
        <f t="shared" si="108"/>
        <v>7.5774768592065389E-3</v>
      </c>
      <c r="G1206">
        <f t="shared" si="111"/>
        <v>2.1518121245352097E-4</v>
      </c>
      <c r="H1206" s="3">
        <f t="shared" si="113"/>
        <v>8.1771937501956611</v>
      </c>
      <c r="S1206">
        <f t="shared" si="109"/>
        <v>-1.9032190742014857E-2</v>
      </c>
      <c r="T1206">
        <f t="shared" si="112"/>
        <v>5.6046759347453182E-4</v>
      </c>
      <c r="U1206" s="3">
        <f t="shared" si="110"/>
        <v>6.8404496990860526</v>
      </c>
    </row>
    <row r="1207" spans="1:21" x14ac:dyDescent="0.3">
      <c r="A1207" s="1">
        <v>44232</v>
      </c>
      <c r="B1207">
        <v>1989.3420000000001</v>
      </c>
      <c r="C1207">
        <v>8.3575999999999997</v>
      </c>
      <c r="F1207">
        <f t="shared" si="108"/>
        <v>-1.5553495081166844E-4</v>
      </c>
      <c r="G1207">
        <f t="shared" si="111"/>
        <v>2.0391130086975951E-4</v>
      </c>
      <c r="H1207" s="3">
        <f t="shared" si="113"/>
        <v>8.4977068228221029</v>
      </c>
      <c r="S1207">
        <f t="shared" si="109"/>
        <v>2.0593724219258164E-2</v>
      </c>
      <c r="T1207">
        <f t="shared" si="112"/>
        <v>5.4790197255110025E-4</v>
      </c>
      <c r="U1207" s="3">
        <f t="shared" si="110"/>
        <v>6.7353679009756773</v>
      </c>
    </row>
    <row r="1208" spans="1:21" x14ac:dyDescent="0.3">
      <c r="A1208" s="1">
        <v>44239</v>
      </c>
      <c r="B1208">
        <v>2024.723</v>
      </c>
      <c r="C1208">
        <v>8.3009000000000004</v>
      </c>
      <c r="F1208">
        <f t="shared" si="108"/>
        <v>-6.8073618821815228E-3</v>
      </c>
      <c r="G1208">
        <f t="shared" si="111"/>
        <v>1.8948636477655274E-4</v>
      </c>
      <c r="H1208" s="3">
        <f t="shared" si="113"/>
        <v>8.3266367067012297</v>
      </c>
      <c r="S1208">
        <f t="shared" si="109"/>
        <v>1.76289702861985E-2</v>
      </c>
      <c r="T1208">
        <f t="shared" si="112"/>
        <v>5.4615107923631047E-4</v>
      </c>
      <c r="U1208" s="3">
        <f t="shared" si="110"/>
        <v>6.943577146509039</v>
      </c>
    </row>
    <row r="1209" spans="1:21" x14ac:dyDescent="0.3">
      <c r="A1209" s="1">
        <v>44246</v>
      </c>
      <c r="B1209">
        <v>2036.973</v>
      </c>
      <c r="C1209">
        <v>8.2786000000000008</v>
      </c>
      <c r="F1209">
        <f t="shared" si="108"/>
        <v>-2.6900706834091181E-3</v>
      </c>
      <c r="G1209">
        <f t="shared" si="111"/>
        <v>1.8205317282858545E-4</v>
      </c>
      <c r="H1209" s="3">
        <f t="shared" si="113"/>
        <v>8.5714624875720986</v>
      </c>
      <c r="S1209">
        <f t="shared" si="109"/>
        <v>6.03198129194908E-3</v>
      </c>
      <c r="T1209">
        <f t="shared" si="112"/>
        <v>5.2906996738034105E-4</v>
      </c>
      <c r="U1209" s="3">
        <f t="shared" si="110"/>
        <v>7.475618630233531</v>
      </c>
    </row>
    <row r="1210" spans="1:21" x14ac:dyDescent="0.3">
      <c r="A1210" s="1">
        <v>44253</v>
      </c>
      <c r="B1210">
        <v>2009.905</v>
      </c>
      <c r="C1210">
        <v>8.4341000000000008</v>
      </c>
      <c r="F1210">
        <f t="shared" si="108"/>
        <v>1.8609140048722619E-2</v>
      </c>
      <c r="G1210">
        <f t="shared" si="111"/>
        <v>1.7242404341573928E-4</v>
      </c>
      <c r="H1210" s="3">
        <f t="shared" si="113"/>
        <v>6.6571326093176069</v>
      </c>
      <c r="S1210">
        <f t="shared" si="109"/>
        <v>-1.3377425097943277E-2</v>
      </c>
      <c r="T1210">
        <f t="shared" si="112"/>
        <v>4.7718913575687936E-4</v>
      </c>
      <c r="U1210" s="3">
        <f t="shared" si="110"/>
        <v>7.2725775664130081</v>
      </c>
    </row>
    <row r="1211" spans="1:21" x14ac:dyDescent="0.3">
      <c r="A1211" s="1">
        <v>44260</v>
      </c>
      <c r="B1211">
        <v>2048.5659999999998</v>
      </c>
      <c r="C1211">
        <v>8.5284999999999993</v>
      </c>
      <c r="F1211">
        <f t="shared" si="108"/>
        <v>1.1130484074497514E-2</v>
      </c>
      <c r="G1211">
        <f t="shared" si="111"/>
        <v>1.9583858411891737E-4</v>
      </c>
      <c r="H1211" s="3">
        <f t="shared" si="113"/>
        <v>7.9056188314437756</v>
      </c>
      <c r="S1211">
        <f t="shared" si="109"/>
        <v>1.9052578909955428E-2</v>
      </c>
      <c r="T1211">
        <f t="shared" si="112"/>
        <v>4.5437048934928218E-4</v>
      </c>
      <c r="U1211" s="3">
        <f t="shared" si="110"/>
        <v>6.8976884391459423</v>
      </c>
    </row>
    <row r="1212" spans="1:21" x14ac:dyDescent="0.3">
      <c r="A1212" s="1">
        <v>44267</v>
      </c>
      <c r="B1212">
        <v>2168.962</v>
      </c>
      <c r="C1212">
        <v>8.4783000000000008</v>
      </c>
      <c r="F1212">
        <f t="shared" si="108"/>
        <v>-5.9035380902288164E-3</v>
      </c>
      <c r="G1212">
        <f t="shared" si="111"/>
        <v>1.9434585475860126E-4</v>
      </c>
      <c r="H1212" s="3">
        <f t="shared" si="113"/>
        <v>8.3665426711453765</v>
      </c>
      <c r="S1212">
        <f t="shared" si="109"/>
        <v>5.710867591459954E-2</v>
      </c>
      <c r="T1212">
        <f t="shared" si="112"/>
        <v>4.6108792770993383E-4</v>
      </c>
      <c r="U1212" s="3">
        <f t="shared" si="110"/>
        <v>0.60864863788847234</v>
      </c>
    </row>
    <row r="1213" spans="1:21" x14ac:dyDescent="0.3">
      <c r="A1213" s="1">
        <v>44274</v>
      </c>
      <c r="B1213">
        <v>2169.183</v>
      </c>
      <c r="C1213">
        <v>8.5386000000000006</v>
      </c>
      <c r="F1213">
        <f t="shared" si="108"/>
        <v>7.0871019269704979E-3</v>
      </c>
      <c r="G1213">
        <f t="shared" si="111"/>
        <v>1.8493617665813798E-4</v>
      </c>
      <c r="H1213" s="3">
        <f t="shared" si="113"/>
        <v>8.3239087154848104</v>
      </c>
      <c r="S1213">
        <f t="shared" si="109"/>
        <v>1.018868664792341E-4</v>
      </c>
      <c r="T1213">
        <f t="shared" si="112"/>
        <v>8.6678508682778163E-4</v>
      </c>
      <c r="U1213" s="3">
        <f t="shared" si="110"/>
        <v>7.0507075169457512</v>
      </c>
    </row>
    <row r="1214" spans="1:21" x14ac:dyDescent="0.3">
      <c r="A1214" s="1">
        <v>44281</v>
      </c>
      <c r="B1214">
        <v>2198.797</v>
      </c>
      <c r="C1214">
        <v>8.6358999999999995</v>
      </c>
      <c r="F1214">
        <f t="shared" si="108"/>
        <v>1.1330873215062844E-2</v>
      </c>
      <c r="G1214">
        <f t="shared" si="111"/>
        <v>1.7872099525959915E-4</v>
      </c>
      <c r="H1214" s="3">
        <f t="shared" si="113"/>
        <v>7.9113096938660679</v>
      </c>
      <c r="S1214">
        <f t="shared" si="109"/>
        <v>1.3559793659402805E-2</v>
      </c>
      <c r="T1214">
        <f t="shared" si="112"/>
        <v>7.4884371638586004E-4</v>
      </c>
      <c r="U1214" s="3">
        <f t="shared" si="110"/>
        <v>6.9514443683058227</v>
      </c>
    </row>
    <row r="1215" spans="1:21" x14ac:dyDescent="0.3">
      <c r="A1215" s="1">
        <v>44288</v>
      </c>
      <c r="B1215">
        <v>2202.6080000000002</v>
      </c>
      <c r="C1215">
        <v>8.7088999999999999</v>
      </c>
      <c r="F1215">
        <f t="shared" si="108"/>
        <v>8.4175581195294422E-3</v>
      </c>
      <c r="G1215">
        <f t="shared" si="111"/>
        <v>1.8087833629870482E-4</v>
      </c>
      <c r="H1215" s="3">
        <f t="shared" si="113"/>
        <v>8.2259569560742403</v>
      </c>
      <c r="S1215">
        <f t="shared" si="109"/>
        <v>1.7317201904329632E-3</v>
      </c>
      <c r="T1215">
        <f t="shared" si="112"/>
        <v>6.7760487586710936E-4</v>
      </c>
      <c r="U1215" s="3">
        <f t="shared" si="110"/>
        <v>7.2925205499739114</v>
      </c>
    </row>
    <row r="1216" spans="1:21" x14ac:dyDescent="0.3">
      <c r="A1216" s="1">
        <v>44295</v>
      </c>
      <c r="B1216">
        <v>2250.4029999999998</v>
      </c>
      <c r="C1216">
        <v>8.5375999999999994</v>
      </c>
      <c r="F1216">
        <f t="shared" si="108"/>
        <v>-1.9865553411066394E-2</v>
      </c>
      <c r="G1216">
        <f t="shared" si="111"/>
        <v>1.7732978022156693E-4</v>
      </c>
      <c r="H1216" s="3">
        <f t="shared" si="113"/>
        <v>6.412040072593733</v>
      </c>
      <c r="S1216">
        <f t="shared" si="109"/>
        <v>2.1467198475660549E-2</v>
      </c>
      <c r="T1216">
        <f t="shared" si="112"/>
        <v>5.94268312684032E-4</v>
      </c>
      <c r="U1216" s="3">
        <f t="shared" si="110"/>
        <v>6.6527039784305959</v>
      </c>
    </row>
    <row r="1217" spans="1:21" x14ac:dyDescent="0.3">
      <c r="A1217" s="1">
        <v>44302</v>
      </c>
      <c r="B1217">
        <v>2280.5030000000002</v>
      </c>
      <c r="C1217">
        <v>8.4276999999999997</v>
      </c>
      <c r="F1217">
        <f t="shared" si="108"/>
        <v>-1.2956038184257397E-2</v>
      </c>
      <c r="G1217">
        <f t="shared" si="111"/>
        <v>2.0426856066082849E-4</v>
      </c>
      <c r="H1217" s="3">
        <f t="shared" si="113"/>
        <v>7.6743189066517097</v>
      </c>
      <c r="S1217">
        <f t="shared" si="109"/>
        <v>1.3286721380779647E-2</v>
      </c>
      <c r="T1217">
        <f t="shared" si="112"/>
        <v>5.8920995015854E-4</v>
      </c>
      <c r="U1217" s="3">
        <f t="shared" si="110"/>
        <v>7.1371115843495021</v>
      </c>
    </row>
    <row r="1218" spans="1:21" x14ac:dyDescent="0.3">
      <c r="A1218" s="1">
        <v>44309</v>
      </c>
      <c r="B1218">
        <v>2240.9459999999999</v>
      </c>
      <c r="C1218">
        <v>8.3775999999999993</v>
      </c>
      <c r="F1218">
        <f t="shared" si="108"/>
        <v>-5.9624223814116794E-3</v>
      </c>
      <c r="G1218">
        <f t="shared" si="111"/>
        <v>2.0523159710161937E-4</v>
      </c>
      <c r="H1218" s="3">
        <f t="shared" si="113"/>
        <v>8.3181501910953397</v>
      </c>
      <c r="S1218">
        <f t="shared" si="109"/>
        <v>-1.7497934526814283E-2</v>
      </c>
      <c r="T1218">
        <f t="shared" si="112"/>
        <v>5.4581087538860306E-4</v>
      </c>
      <c r="U1218" s="3">
        <f t="shared" si="110"/>
        <v>6.9522786764506872</v>
      </c>
    </row>
    <row r="1219" spans="1:21" x14ac:dyDescent="0.3">
      <c r="A1219" s="1">
        <v>44316</v>
      </c>
      <c r="B1219">
        <v>2217.0230000000001</v>
      </c>
      <c r="C1219">
        <v>8.4672000000000001</v>
      </c>
      <c r="F1219">
        <f t="shared" si="108"/>
        <v>1.0638398205055797E-2</v>
      </c>
      <c r="G1219">
        <f t="shared" si="111"/>
        <v>1.9382862899950732E-4</v>
      </c>
      <c r="H1219" s="3">
        <f t="shared" si="113"/>
        <v>7.9646414078765053</v>
      </c>
      <c r="S1219">
        <f t="shared" si="109"/>
        <v>-1.0732793182771651E-2</v>
      </c>
      <c r="T1219">
        <f t="shared" si="112"/>
        <v>5.2815571317558216E-4</v>
      </c>
      <c r="U1219" s="3">
        <f t="shared" si="110"/>
        <v>7.328015452166853</v>
      </c>
    </row>
    <row r="1220" spans="1:21" x14ac:dyDescent="0.3">
      <c r="A1220" s="1">
        <v>44323</v>
      </c>
      <c r="B1220">
        <v>2260.1309999999999</v>
      </c>
      <c r="C1220">
        <v>8.3069000000000006</v>
      </c>
      <c r="F1220">
        <f t="shared" ref="F1220:F1255" si="114">LN(C1220/C1219)</f>
        <v>-1.9113380754175111E-2</v>
      </c>
      <c r="G1220">
        <f t="shared" si="111"/>
        <v>1.9172936594551989E-4</v>
      </c>
      <c r="H1220" s="3">
        <f t="shared" si="113"/>
        <v>6.6540247417734539</v>
      </c>
      <c r="S1220">
        <f t="shared" ref="S1220:S1255" si="115">LN(B1220/B1219)</f>
        <v>1.9257471245928338E-2</v>
      </c>
      <c r="T1220">
        <f t="shared" si="112"/>
        <v>4.8732146891011455E-4</v>
      </c>
      <c r="U1220" s="3">
        <f t="shared" ref="U1220:U1255" si="116">-LN(T1220)-S1220*S1220/T1220</f>
        <v>6.8655895052053966</v>
      </c>
    </row>
    <row r="1221" spans="1:21" x14ac:dyDescent="0.3">
      <c r="A1221" s="1">
        <v>44330</v>
      </c>
      <c r="B1221">
        <v>2247.8780000000002</v>
      </c>
      <c r="C1221">
        <v>8.3340999999999994</v>
      </c>
      <c r="F1221">
        <f t="shared" si="114"/>
        <v>3.2690372240807937E-3</v>
      </c>
      <c r="G1221">
        <f t="shared" ref="G1221:G1255" si="117">$L$3+$M$3*G1220+($N$3)*F1220^2</f>
        <v>2.1324641621575815E-4</v>
      </c>
      <c r="H1221" s="3">
        <f t="shared" si="113"/>
        <v>8.4029483016961777</v>
      </c>
      <c r="S1221">
        <f t="shared" si="115"/>
        <v>-5.4361161099653636E-3</v>
      </c>
      <c r="T1221">
        <f t="shared" ref="T1221:T1255" si="118">$Y$3+$Z$3*T1220+($AA$3)*S1220^2</f>
        <v>4.8916719491683884E-4</v>
      </c>
      <c r="U1221" s="3">
        <f t="shared" si="116"/>
        <v>7.5623946447798982</v>
      </c>
    </row>
    <row r="1222" spans="1:21" x14ac:dyDescent="0.3">
      <c r="A1222" s="1">
        <v>44337</v>
      </c>
      <c r="B1222">
        <v>2240.8389999999999</v>
      </c>
      <c r="C1222">
        <v>8.32</v>
      </c>
      <c r="F1222">
        <f t="shared" si="114"/>
        <v>-1.6932771352332673E-3</v>
      </c>
      <c r="G1222">
        <f t="shared" si="117"/>
        <v>1.9803882407960744E-4</v>
      </c>
      <c r="H1222" s="3">
        <f t="shared" ref="H1222:H1255" si="119">-LN(G1222)-F1222*F1222/G1222</f>
        <v>8.5125695593954873</v>
      </c>
      <c r="S1222">
        <f t="shared" si="115"/>
        <v>-3.1363107854178746E-3</v>
      </c>
      <c r="T1222">
        <f t="shared" si="118"/>
        <v>4.4355481597299276E-4</v>
      </c>
      <c r="U1222" s="3">
        <f t="shared" si="116"/>
        <v>7.6985127735586687</v>
      </c>
    </row>
    <row r="1223" spans="1:21" x14ac:dyDescent="0.3">
      <c r="A1223" s="1">
        <v>44344</v>
      </c>
      <c r="B1223">
        <v>2255.4549999999999</v>
      </c>
      <c r="C1223">
        <v>8.3033999999999999</v>
      </c>
      <c r="F1223">
        <f t="shared" si="114"/>
        <v>-1.9971853553148425E-3</v>
      </c>
      <c r="G1223">
        <f t="shared" si="117"/>
        <v>1.8498571390159816E-4</v>
      </c>
      <c r="H1223" s="3">
        <f t="shared" si="119"/>
        <v>8.5736694856586304</v>
      </c>
      <c r="S1223">
        <f t="shared" si="115"/>
        <v>6.5013771262605281E-3</v>
      </c>
      <c r="T1223">
        <f t="shared" si="118"/>
        <v>4.0346423922309573E-4</v>
      </c>
      <c r="U1223" s="3">
        <f t="shared" si="116"/>
        <v>7.7106602448193247</v>
      </c>
    </row>
    <row r="1224" spans="1:21" x14ac:dyDescent="0.3">
      <c r="A1224" s="1">
        <v>44351</v>
      </c>
      <c r="B1224">
        <v>2271.4259999999999</v>
      </c>
      <c r="C1224">
        <v>8.2613000000000003</v>
      </c>
      <c r="F1224">
        <f t="shared" si="114"/>
        <v>-5.0831093407401546E-3</v>
      </c>
      <c r="G1224">
        <f t="shared" si="117"/>
        <v>1.7450319696348481E-4</v>
      </c>
      <c r="H1224" s="3">
        <f t="shared" si="119"/>
        <v>8.5055014372826108</v>
      </c>
      <c r="S1224">
        <f t="shared" si="115"/>
        <v>7.0561016578007093E-3</v>
      </c>
      <c r="T1224">
        <f t="shared" si="118"/>
        <v>3.7509752203606018E-4</v>
      </c>
      <c r="U1224" s="3">
        <f t="shared" si="116"/>
        <v>7.7555895043271299</v>
      </c>
    </row>
    <row r="1225" spans="1:21" x14ac:dyDescent="0.3">
      <c r="A1225" s="1">
        <v>44358</v>
      </c>
      <c r="B1225">
        <v>2278.6010000000001</v>
      </c>
      <c r="C1225">
        <v>8.3140000000000001</v>
      </c>
      <c r="F1225">
        <f t="shared" si="114"/>
        <v>6.3588806933832977E-3</v>
      </c>
      <c r="G1225">
        <f t="shared" si="117"/>
        <v>1.6801414098076406E-4</v>
      </c>
      <c r="H1225" s="3">
        <f t="shared" si="119"/>
        <v>8.4507959785671609</v>
      </c>
      <c r="S1225">
        <f t="shared" si="115"/>
        <v>3.1538300529923543E-3</v>
      </c>
      <c r="T1225">
        <f t="shared" si="118"/>
        <v>3.5289617588907886E-4</v>
      </c>
      <c r="U1225" s="3">
        <f t="shared" si="116"/>
        <v>7.9211509118482013</v>
      </c>
    </row>
    <row r="1226" spans="1:21" x14ac:dyDescent="0.3">
      <c r="A1226" s="1">
        <v>44365</v>
      </c>
      <c r="B1226">
        <v>2248.0189999999998</v>
      </c>
      <c r="C1226">
        <v>8.6044999999999998</v>
      </c>
      <c r="F1226">
        <f t="shared" si="114"/>
        <v>3.434448139238281E-2</v>
      </c>
      <c r="G1226">
        <f t="shared" si="117"/>
        <v>1.6409588901915249E-4</v>
      </c>
      <c r="H1226" s="3">
        <f t="shared" si="119"/>
        <v>1.526924618584415</v>
      </c>
      <c r="S1226">
        <f t="shared" si="115"/>
        <v>-1.3512274194730122E-2</v>
      </c>
      <c r="T1226">
        <f t="shared" si="118"/>
        <v>3.2920633524498836E-4</v>
      </c>
      <c r="U1226" s="3">
        <f t="shared" si="116"/>
        <v>7.4642145439027496</v>
      </c>
    </row>
    <row r="1227" spans="1:21" x14ac:dyDescent="0.3">
      <c r="A1227" s="1">
        <v>44372</v>
      </c>
      <c r="B1227">
        <v>2270.94</v>
      </c>
      <c r="C1227">
        <v>8.4771000000000001</v>
      </c>
      <c r="F1227">
        <f t="shared" si="114"/>
        <v>-1.4916912039974787E-2</v>
      </c>
      <c r="G1227">
        <f t="shared" si="117"/>
        <v>2.6581602293351581E-4</v>
      </c>
      <c r="H1227" s="3">
        <f t="shared" si="119"/>
        <v>7.3956073654809984</v>
      </c>
      <c r="S1227">
        <f t="shared" si="115"/>
        <v>1.0144458742122411E-2</v>
      </c>
      <c r="T1227">
        <f t="shared" si="118"/>
        <v>3.3363456454846475E-4</v>
      </c>
      <c r="U1227" s="3">
        <f t="shared" si="116"/>
        <v>7.6970128981338393</v>
      </c>
    </row>
    <row r="1228" spans="1:21" x14ac:dyDescent="0.3">
      <c r="A1228" s="1">
        <v>44379</v>
      </c>
      <c r="B1228">
        <v>2288.9290000000001</v>
      </c>
      <c r="C1228">
        <v>8.5410000000000004</v>
      </c>
      <c r="F1228">
        <f t="shared" si="114"/>
        <v>7.5096867811564067E-3</v>
      </c>
      <c r="G1228">
        <f t="shared" si="117"/>
        <v>2.6017838007713769E-4</v>
      </c>
      <c r="H1228" s="3">
        <f t="shared" si="119"/>
        <v>8.0373864292719439</v>
      </c>
      <c r="S1228">
        <f t="shared" si="115"/>
        <v>7.890179882467702E-3</v>
      </c>
      <c r="T1228">
        <f t="shared" si="118"/>
        <v>3.2626187401564306E-4</v>
      </c>
      <c r="U1228" s="3">
        <f t="shared" si="116"/>
        <v>7.8369974141527861</v>
      </c>
    </row>
    <row r="1229" spans="1:21" x14ac:dyDescent="0.3">
      <c r="A1229" s="1">
        <v>44386</v>
      </c>
      <c r="B1229">
        <v>2319.5329999999999</v>
      </c>
      <c r="C1229">
        <v>8.5638000000000005</v>
      </c>
      <c r="F1229">
        <f t="shared" si="114"/>
        <v>2.6659199176305615E-3</v>
      </c>
      <c r="G1229">
        <f t="shared" si="117"/>
        <v>2.4030887764126042E-4</v>
      </c>
      <c r="H1229" s="3">
        <f t="shared" si="119"/>
        <v>8.3040104970841924</v>
      </c>
      <c r="S1229">
        <f t="shared" si="115"/>
        <v>1.3281849734981904E-2</v>
      </c>
      <c r="T1229">
        <f t="shared" si="118"/>
        <v>3.1460829896449917E-4</v>
      </c>
      <c r="U1229" s="3">
        <f t="shared" si="116"/>
        <v>7.5034610217818498</v>
      </c>
    </row>
    <row r="1230" spans="1:21" x14ac:dyDescent="0.3">
      <c r="A1230" s="1">
        <v>44393</v>
      </c>
      <c r="B1230">
        <v>2338.8040000000001</v>
      </c>
      <c r="C1230">
        <v>8.6754999999999995</v>
      </c>
      <c r="F1230">
        <f t="shared" si="114"/>
        <v>1.2958944177948465E-2</v>
      </c>
      <c r="G1230">
        <f t="shared" si="117"/>
        <v>2.1965628798660525E-4</v>
      </c>
      <c r="H1230" s="3">
        <f t="shared" si="119"/>
        <v>7.6589146833877679</v>
      </c>
      <c r="S1230">
        <f t="shared" si="115"/>
        <v>8.2738152840970396E-3</v>
      </c>
      <c r="T1230">
        <f t="shared" si="118"/>
        <v>3.2082248557110076E-4</v>
      </c>
      <c r="U1230" s="3">
        <f t="shared" si="116"/>
        <v>7.8312459667500312</v>
      </c>
    </row>
    <row r="1231" spans="1:21" x14ac:dyDescent="0.3">
      <c r="A1231" s="1">
        <v>44400</v>
      </c>
      <c r="B1231">
        <v>2384.6869999999999</v>
      </c>
      <c r="C1231">
        <v>8.6879000000000008</v>
      </c>
      <c r="F1231">
        <f t="shared" si="114"/>
        <v>1.4282919368349277E-3</v>
      </c>
      <c r="G1231">
        <f t="shared" si="117"/>
        <v>2.177176566164166E-4</v>
      </c>
      <c r="H1231" s="3">
        <f t="shared" si="119"/>
        <v>8.4229414720642044</v>
      </c>
      <c r="S1231">
        <f t="shared" si="115"/>
        <v>1.9428191234023406E-2</v>
      </c>
      <c r="T1231">
        <f t="shared" si="118"/>
        <v>3.1100822655958374E-4</v>
      </c>
      <c r="U1231" s="3">
        <f t="shared" si="116"/>
        <v>6.8620428646716345</v>
      </c>
    </row>
    <row r="1232" spans="1:21" x14ac:dyDescent="0.3">
      <c r="A1232" s="1">
        <v>44407</v>
      </c>
      <c r="B1232">
        <v>2369.893</v>
      </c>
      <c r="C1232">
        <v>8.5846999999999998</v>
      </c>
      <c r="F1232">
        <f t="shared" si="114"/>
        <v>-1.1949703928502366E-2</v>
      </c>
      <c r="G1232">
        <f t="shared" si="117"/>
        <v>2.0086866275911063E-4</v>
      </c>
      <c r="H1232" s="3">
        <f t="shared" si="119"/>
        <v>7.8019697788796414</v>
      </c>
      <c r="S1232">
        <f t="shared" si="115"/>
        <v>-6.2230723821869952E-3</v>
      </c>
      <c r="T1232">
        <f t="shared" si="118"/>
        <v>3.4563246897110724E-4</v>
      </c>
      <c r="U1232" s="3">
        <f t="shared" si="116"/>
        <v>7.8580888818228134</v>
      </c>
    </row>
    <row r="1233" spans="1:21" x14ac:dyDescent="0.3">
      <c r="A1233" s="1">
        <v>44414</v>
      </c>
      <c r="B1233">
        <v>2380.462</v>
      </c>
      <c r="C1233">
        <v>8.6639999999999997</v>
      </c>
      <c r="F1233">
        <f t="shared" si="114"/>
        <v>9.1949606307676172E-3</v>
      </c>
      <c r="G1233">
        <f t="shared" si="117"/>
        <v>2.0016631279724039E-4</v>
      </c>
      <c r="H1233" s="3">
        <f t="shared" si="119"/>
        <v>8.0939767083553491</v>
      </c>
      <c r="S1233">
        <f t="shared" si="115"/>
        <v>4.4497800435217482E-3</v>
      </c>
      <c r="T1233">
        <f t="shared" si="118"/>
        <v>3.2722922995352043E-4</v>
      </c>
      <c r="U1233" s="3">
        <f t="shared" si="116"/>
        <v>7.9643399239324895</v>
      </c>
    </row>
    <row r="1234" spans="1:21" x14ac:dyDescent="0.3">
      <c r="A1234" s="1">
        <v>44421</v>
      </c>
      <c r="B1234">
        <v>2407.0430000000001</v>
      </c>
      <c r="C1234">
        <v>8.6486999999999998</v>
      </c>
      <c r="F1234">
        <f t="shared" si="114"/>
        <v>-1.7674890667686146E-3</v>
      </c>
      <c r="G1234">
        <f t="shared" si="117"/>
        <v>1.9423279037069597E-4</v>
      </c>
      <c r="H1234" s="3">
        <f t="shared" si="119"/>
        <v>8.5303692842525418</v>
      </c>
      <c r="S1234">
        <f t="shared" si="115"/>
        <v>1.1104436711011054E-2</v>
      </c>
      <c r="T1234">
        <f t="shared" si="118"/>
        <v>3.0953896615584374E-4</v>
      </c>
      <c r="U1234" s="3">
        <f t="shared" si="116"/>
        <v>7.6820647251542873</v>
      </c>
    </row>
    <row r="1235" spans="1:21" x14ac:dyDescent="0.3">
      <c r="A1235" s="1">
        <v>44428</v>
      </c>
      <c r="B1235">
        <v>2360.4969999999998</v>
      </c>
      <c r="C1235">
        <v>8.8088999999999995</v>
      </c>
      <c r="F1235">
        <f t="shared" si="114"/>
        <v>1.8353553404966264E-2</v>
      </c>
      <c r="G1235">
        <f t="shared" si="117"/>
        <v>1.8192275117317596E-4</v>
      </c>
      <c r="H1235" s="3">
        <f t="shared" si="119"/>
        <v>6.7603022592882489</v>
      </c>
      <c r="S1235">
        <f t="shared" si="115"/>
        <v>-1.9526833116842446E-2</v>
      </c>
      <c r="T1235">
        <f t="shared" si="118"/>
        <v>3.0933778106991878E-4</v>
      </c>
      <c r="U1235" s="3">
        <f t="shared" si="116"/>
        <v>6.8484526109683488</v>
      </c>
    </row>
    <row r="1236" spans="1:21" x14ac:dyDescent="0.3">
      <c r="A1236" s="1">
        <v>44435</v>
      </c>
      <c r="B1236">
        <v>2373.1379999999999</v>
      </c>
      <c r="C1236">
        <v>8.6376000000000008</v>
      </c>
      <c r="F1236">
        <f t="shared" si="114"/>
        <v>-1.9637807586093434E-2</v>
      </c>
      <c r="G1236">
        <f t="shared" si="117"/>
        <v>2.0267186960367122E-4</v>
      </c>
      <c r="H1236" s="3">
        <f t="shared" si="119"/>
        <v>6.6011249900404714</v>
      </c>
      <c r="S1236">
        <f t="shared" si="115"/>
        <v>5.3409399116616935E-3</v>
      </c>
      <c r="T1236">
        <f t="shared" si="118"/>
        <v>3.447945004476803E-4</v>
      </c>
      <c r="U1236" s="3">
        <f t="shared" si="116"/>
        <v>7.8898296777177528</v>
      </c>
    </row>
    <row r="1237" spans="1:21" x14ac:dyDescent="0.3">
      <c r="A1237" s="1">
        <v>44442</v>
      </c>
      <c r="B1237">
        <v>2369.7330000000002</v>
      </c>
      <c r="C1237">
        <v>8.5397999999999996</v>
      </c>
      <c r="F1237">
        <f t="shared" si="114"/>
        <v>-1.138717812829612E-2</v>
      </c>
      <c r="G1237">
        <f t="shared" si="117"/>
        <v>2.239919771761823E-4</v>
      </c>
      <c r="H1237" s="3">
        <f t="shared" si="119"/>
        <v>7.8250053671347235</v>
      </c>
      <c r="S1237">
        <f t="shared" si="115"/>
        <v>-1.4358394251028641E-3</v>
      </c>
      <c r="T1237">
        <f t="shared" si="118"/>
        <v>3.2513422269495648E-4</v>
      </c>
      <c r="U1237" s="3">
        <f t="shared" si="116"/>
        <v>8.024931594860151</v>
      </c>
    </row>
    <row r="1238" spans="1:21" x14ac:dyDescent="0.3">
      <c r="A1238" s="1">
        <v>44449</v>
      </c>
      <c r="B1238">
        <v>2349.674</v>
      </c>
      <c r="C1238">
        <v>8.6310000000000002</v>
      </c>
      <c r="F1238">
        <f t="shared" si="114"/>
        <v>1.0622784915023012E-2</v>
      </c>
      <c r="G1238">
        <f t="shared" si="117"/>
        <v>2.1770994703791322E-4</v>
      </c>
      <c r="H1238" s="3">
        <f t="shared" si="119"/>
        <v>7.9140262580451157</v>
      </c>
      <c r="S1238">
        <f t="shared" si="115"/>
        <v>-8.5006954439460925E-3</v>
      </c>
      <c r="T1238">
        <f t="shared" si="118"/>
        <v>3.053733249922929E-4</v>
      </c>
      <c r="U1238" s="3">
        <f t="shared" si="116"/>
        <v>7.8573411478859647</v>
      </c>
    </row>
    <row r="1239" spans="1:21" x14ac:dyDescent="0.3">
      <c r="A1239" s="1">
        <v>44456</v>
      </c>
      <c r="B1239">
        <v>2323.5520000000001</v>
      </c>
      <c r="C1239">
        <v>8.6786999999999992</v>
      </c>
      <c r="F1239">
        <f t="shared" si="114"/>
        <v>5.5113746329004277E-3</v>
      </c>
      <c r="G1239">
        <f t="shared" si="117"/>
        <v>2.110660454588922E-4</v>
      </c>
      <c r="H1239" s="3">
        <f t="shared" si="119"/>
        <v>8.3194259759739193</v>
      </c>
      <c r="S1239">
        <f t="shared" si="115"/>
        <v>-1.1179545806236984E-2</v>
      </c>
      <c r="T1239">
        <f t="shared" si="118"/>
        <v>2.988768091624978E-4</v>
      </c>
      <c r="U1239" s="3">
        <f t="shared" si="116"/>
        <v>7.6973059701693334</v>
      </c>
    </row>
    <row r="1240" spans="1:21" x14ac:dyDescent="0.3">
      <c r="A1240" s="1">
        <v>44463</v>
      </c>
      <c r="B1240">
        <v>2313.2730000000001</v>
      </c>
      <c r="C1240">
        <v>8.6462000000000003</v>
      </c>
      <c r="F1240">
        <f t="shared" si="114"/>
        <v>-3.7518298083226418E-3</v>
      </c>
      <c r="G1240">
        <f t="shared" si="117"/>
        <v>1.9808366972379223E-4</v>
      </c>
      <c r="H1240" s="3">
        <f t="shared" si="119"/>
        <v>8.4557590160528093</v>
      </c>
      <c r="S1240">
        <f t="shared" si="115"/>
        <v>-4.4336445037401473E-3</v>
      </c>
      <c r="T1240">
        <f t="shared" si="118"/>
        <v>3.0083378661054008E-4</v>
      </c>
      <c r="U1240" s="3">
        <f t="shared" si="116"/>
        <v>8.0436102431482723</v>
      </c>
    </row>
    <row r="1241" spans="1:21" x14ac:dyDescent="0.3">
      <c r="A1241" s="1">
        <v>44470</v>
      </c>
      <c r="B1241">
        <v>2254.1790000000001</v>
      </c>
      <c r="C1241">
        <v>8.7475000000000005</v>
      </c>
      <c r="F1241">
        <f t="shared" si="114"/>
        <v>1.1648027197607694E-2</v>
      </c>
      <c r="G1241">
        <f t="shared" si="117"/>
        <v>1.860542966043172E-4</v>
      </c>
      <c r="H1241" s="3">
        <f t="shared" si="119"/>
        <v>7.8602411341612353</v>
      </c>
      <c r="S1241">
        <f t="shared" si="115"/>
        <v>-2.5877577979978136E-2</v>
      </c>
      <c r="T1241">
        <f t="shared" si="118"/>
        <v>2.8789440832491594E-4</v>
      </c>
      <c r="U1241" s="3">
        <f t="shared" si="116"/>
        <v>5.8268936898152761</v>
      </c>
    </row>
    <row r="1242" spans="1:21" x14ac:dyDescent="0.3">
      <c r="A1242" s="1">
        <v>44477</v>
      </c>
      <c r="B1242">
        <v>2240.223</v>
      </c>
      <c r="C1242">
        <v>8.7323000000000004</v>
      </c>
      <c r="F1242">
        <f t="shared" si="114"/>
        <v>-1.739150771887289E-3</v>
      </c>
      <c r="G1242">
        <f t="shared" si="117"/>
        <v>1.8749661084575516E-4</v>
      </c>
      <c r="H1242" s="3">
        <f t="shared" si="119"/>
        <v>8.565618054444931</v>
      </c>
      <c r="S1242">
        <f t="shared" si="115"/>
        <v>-6.2104123556264487E-3</v>
      </c>
      <c r="T1242">
        <f t="shared" si="118"/>
        <v>3.6704067719194722E-4</v>
      </c>
      <c r="U1242" s="3">
        <f t="shared" si="116"/>
        <v>7.8049562790095726</v>
      </c>
    </row>
    <row r="1243" spans="1:21" x14ac:dyDescent="0.3">
      <c r="A1243" s="1">
        <v>44484</v>
      </c>
      <c r="B1243">
        <v>2314.9760000000001</v>
      </c>
      <c r="C1243">
        <v>8.6029999999999998</v>
      </c>
      <c r="F1243">
        <f t="shared" si="114"/>
        <v>-1.4917814848607847E-2</v>
      </c>
      <c r="G1243">
        <f t="shared" si="117"/>
        <v>1.7645069974322168E-4</v>
      </c>
      <c r="H1243" s="3">
        <f t="shared" si="119"/>
        <v>7.3812601029023739</v>
      </c>
      <c r="S1243">
        <f t="shared" si="115"/>
        <v>3.2823905830582534E-2</v>
      </c>
      <c r="T1243">
        <f t="shared" si="118"/>
        <v>3.447464134548945E-4</v>
      </c>
      <c r="U1243" s="3">
        <f t="shared" si="116"/>
        <v>4.8474802620075428</v>
      </c>
    </row>
    <row r="1244" spans="1:21" x14ac:dyDescent="0.3">
      <c r="A1244" s="1">
        <v>44491</v>
      </c>
      <c r="B1244">
        <v>2348.84</v>
      </c>
      <c r="C1244">
        <v>8.5625</v>
      </c>
      <c r="F1244">
        <f t="shared" si="114"/>
        <v>-4.7187760508673772E-3</v>
      </c>
      <c r="G1244">
        <f t="shared" si="117"/>
        <v>1.87707455440681E-4</v>
      </c>
      <c r="H1244" s="3">
        <f t="shared" si="119"/>
        <v>8.4620006260542713</v>
      </c>
      <c r="S1244">
        <f t="shared" si="115"/>
        <v>1.4522268951971654E-2</v>
      </c>
      <c r="T1244">
        <f t="shared" si="118"/>
        <v>4.6991836515974369E-4</v>
      </c>
      <c r="U1244" s="3">
        <f t="shared" si="116"/>
        <v>7.2141580956724223</v>
      </c>
    </row>
    <row r="1245" spans="1:21" x14ac:dyDescent="0.3">
      <c r="A1245" s="1">
        <v>44498</v>
      </c>
      <c r="B1245">
        <v>2290.8539999999998</v>
      </c>
      <c r="C1245">
        <v>8.5886999999999993</v>
      </c>
      <c r="F1245">
        <f t="shared" si="114"/>
        <v>3.0551821889467472E-3</v>
      </c>
      <c r="G1245">
        <f t="shared" si="117"/>
        <v>1.7839365898072039E-4</v>
      </c>
      <c r="H1245" s="3">
        <f t="shared" si="119"/>
        <v>8.5791946200016724</v>
      </c>
      <c r="S1245">
        <f t="shared" si="115"/>
        <v>-2.4996915454992455E-2</v>
      </c>
      <c r="T1245">
        <f t="shared" si="118"/>
        <v>4.5282402251558027E-4</v>
      </c>
      <c r="U1245" s="3">
        <f t="shared" si="116"/>
        <v>6.3201204202183128</v>
      </c>
    </row>
    <row r="1246" spans="1:21" x14ac:dyDescent="0.3">
      <c r="A1246" s="1">
        <v>44505</v>
      </c>
      <c r="B1246">
        <v>2324.8980000000001</v>
      </c>
      <c r="C1246">
        <v>8.5672999999999995</v>
      </c>
      <c r="F1246">
        <f t="shared" si="114"/>
        <v>-2.4947553158213495E-3</v>
      </c>
      <c r="G1246">
        <f t="shared" si="117"/>
        <v>1.6964942268413364E-4</v>
      </c>
      <c r="H1246" s="3">
        <f t="shared" si="119"/>
        <v>8.6450902023159131</v>
      </c>
      <c r="S1246">
        <f t="shared" si="115"/>
        <v>1.4751493298407872E-2</v>
      </c>
      <c r="T1246">
        <f t="shared" si="118"/>
        <v>4.9597496775594303E-4</v>
      </c>
      <c r="U1246" s="3">
        <f t="shared" si="116"/>
        <v>7.1702400658562429</v>
      </c>
    </row>
    <row r="1247" spans="1:21" x14ac:dyDescent="0.3">
      <c r="A1247" s="1">
        <v>44512</v>
      </c>
      <c r="B1247">
        <v>2365.4499999999998</v>
      </c>
      <c r="C1247">
        <v>8.7532999999999994</v>
      </c>
      <c r="F1247">
        <f t="shared" si="114"/>
        <v>2.1478141664705765E-2</v>
      </c>
      <c r="G1247">
        <f t="shared" si="117"/>
        <v>1.6227160694482859E-4</v>
      </c>
      <c r="H1247" s="3">
        <f t="shared" si="119"/>
        <v>5.883409182302934</v>
      </c>
      <c r="S1247">
        <f t="shared" si="115"/>
        <v>1.7292111576153471E-2</v>
      </c>
      <c r="T1247">
        <f t="shared" si="118"/>
        <v>4.7509770244073482E-4</v>
      </c>
      <c r="U1247" s="3">
        <f t="shared" si="116"/>
        <v>7.0226098104200974</v>
      </c>
    </row>
    <row r="1248" spans="1:21" x14ac:dyDescent="0.3">
      <c r="A1248" s="1">
        <v>44519</v>
      </c>
      <c r="B1248">
        <v>2373.9229999999998</v>
      </c>
      <c r="C1248">
        <v>8.9522999999999993</v>
      </c>
      <c r="F1248">
        <f t="shared" si="114"/>
        <v>2.2479710386275942E-2</v>
      </c>
      <c r="G1248">
        <f t="shared" si="117"/>
        <v>1.9819621243743075E-4</v>
      </c>
      <c r="H1248" s="3">
        <f t="shared" si="119"/>
        <v>5.9765707244972086</v>
      </c>
      <c r="S1248">
        <f t="shared" si="115"/>
        <v>3.5755822667362142E-3</v>
      </c>
      <c r="T1248">
        <f t="shared" si="118"/>
        <v>4.6923445227980807E-4</v>
      </c>
      <c r="U1248" s="3">
        <f t="shared" si="116"/>
        <v>7.6371619593596778</v>
      </c>
    </row>
    <row r="1249" spans="1:21" x14ac:dyDescent="0.3">
      <c r="A1249" s="1">
        <v>44526</v>
      </c>
      <c r="B1249">
        <v>2242.1790000000001</v>
      </c>
      <c r="C1249">
        <v>9.1367999999999991</v>
      </c>
      <c r="F1249">
        <f t="shared" si="114"/>
        <v>2.0399732241809711E-2</v>
      </c>
      <c r="G1249">
        <f t="shared" si="117"/>
        <v>2.3138463926992335E-4</v>
      </c>
      <c r="H1249" s="3">
        <f t="shared" si="119"/>
        <v>6.5729126964327618</v>
      </c>
      <c r="S1249">
        <f t="shared" si="115"/>
        <v>-5.7095700060056487E-2</v>
      </c>
      <c r="T1249">
        <f t="shared" si="118"/>
        <v>4.2490966231060811E-4</v>
      </c>
      <c r="U1249" s="3">
        <f t="shared" si="116"/>
        <v>9.160564464440224E-2</v>
      </c>
    </row>
    <row r="1250" spans="1:21" x14ac:dyDescent="0.3">
      <c r="A1250" s="1">
        <v>44533</v>
      </c>
      <c r="B1250">
        <v>2240.8330000000001</v>
      </c>
      <c r="C1250">
        <v>9.1364000000000001</v>
      </c>
      <c r="F1250">
        <f t="shared" si="114"/>
        <v>-4.3779961918308707E-5</v>
      </c>
      <c r="G1250">
        <f t="shared" si="117"/>
        <v>2.500866191057163E-4</v>
      </c>
      <c r="H1250" s="3">
        <f t="shared" si="119"/>
        <v>8.293695559603421</v>
      </c>
      <c r="S1250">
        <f t="shared" si="115"/>
        <v>-6.0048915347355185E-4</v>
      </c>
      <c r="T1250">
        <f t="shared" si="118"/>
        <v>8.3694102056231553E-4</v>
      </c>
      <c r="U1250" s="3">
        <f t="shared" si="116"/>
        <v>7.0853261157683161</v>
      </c>
    </row>
    <row r="1251" spans="1:21" x14ac:dyDescent="0.3">
      <c r="A1251" s="1">
        <v>44540</v>
      </c>
      <c r="B1251">
        <v>2315.7330000000002</v>
      </c>
      <c r="C1251">
        <v>9.0463000000000005</v>
      </c>
      <c r="F1251">
        <f t="shared" si="114"/>
        <v>-9.9106004572811698E-3</v>
      </c>
      <c r="G1251">
        <f t="shared" si="117"/>
        <v>2.2693152935372834E-4</v>
      </c>
      <c r="H1251" s="3">
        <f t="shared" si="119"/>
        <v>7.9580444358029805</v>
      </c>
      <c r="S1251">
        <f t="shared" si="115"/>
        <v>3.2878596352253937E-2</v>
      </c>
      <c r="T1251">
        <f t="shared" si="118"/>
        <v>7.244419808687734E-4</v>
      </c>
      <c r="U1251" s="3">
        <f t="shared" si="116"/>
        <v>5.7379229963848779</v>
      </c>
    </row>
    <row r="1252" spans="1:21" x14ac:dyDescent="0.3">
      <c r="A1252" s="1">
        <v>44547</v>
      </c>
      <c r="B1252">
        <v>2305.9189999999999</v>
      </c>
      <c r="C1252">
        <v>9.1267999999999994</v>
      </c>
      <c r="F1252">
        <f t="shared" si="114"/>
        <v>8.8593059542174599E-3</v>
      </c>
      <c r="G1252">
        <f t="shared" si="117"/>
        <v>2.1719790681464868E-4</v>
      </c>
      <c r="H1252" s="3">
        <f t="shared" si="119"/>
        <v>8.0733385389888586</v>
      </c>
      <c r="S1252">
        <f t="shared" si="115"/>
        <v>-4.2469726197787144E-3</v>
      </c>
      <c r="T1252">
        <f t="shared" si="118"/>
        <v>7.8148440903238049E-4</v>
      </c>
      <c r="U1252" s="3">
        <f t="shared" si="116"/>
        <v>7.1312352095718916</v>
      </c>
    </row>
    <row r="1253" spans="1:21" x14ac:dyDescent="0.3">
      <c r="A1253" s="1">
        <v>44554</v>
      </c>
      <c r="B1253">
        <v>2385.627</v>
      </c>
      <c r="C1253">
        <v>9.1023999999999994</v>
      </c>
      <c r="F1253">
        <f t="shared" si="114"/>
        <v>-2.6770252750322409E-3</v>
      </c>
      <c r="G1253">
        <f t="shared" si="117"/>
        <v>2.074870054112968E-4</v>
      </c>
      <c r="H1253" s="3">
        <f t="shared" si="119"/>
        <v>8.4459025043076181</v>
      </c>
      <c r="S1253">
        <f t="shared" si="115"/>
        <v>3.3982687400681159E-2</v>
      </c>
      <c r="T1253">
        <f t="shared" si="118"/>
        <v>6.8144914554764001E-4</v>
      </c>
      <c r="U1253" s="3">
        <f t="shared" si="116"/>
        <v>5.596631229040578</v>
      </c>
    </row>
    <row r="1254" spans="1:21" x14ac:dyDescent="0.3">
      <c r="A1254" s="1">
        <v>44561</v>
      </c>
      <c r="B1254">
        <v>2419.7339999999999</v>
      </c>
      <c r="C1254">
        <v>9.0391999999999992</v>
      </c>
      <c r="F1254">
        <f t="shared" si="114"/>
        <v>-6.9674401013464921E-3</v>
      </c>
      <c r="G1254">
        <f t="shared" si="117"/>
        <v>1.9304390123156789E-4</v>
      </c>
      <c r="H1254" s="3">
        <f t="shared" si="119"/>
        <v>8.3011204837995738</v>
      </c>
      <c r="S1254">
        <f t="shared" si="115"/>
        <v>1.4195633900133415E-2</v>
      </c>
      <c r="T1254">
        <f t="shared" si="118"/>
        <v>7.5645479722413593E-4</v>
      </c>
      <c r="U1254" s="3">
        <f t="shared" si="116"/>
        <v>6.9204724536738764</v>
      </c>
    </row>
    <row r="1255" spans="1:21" x14ac:dyDescent="0.3">
      <c r="A1255" s="1">
        <v>44568</v>
      </c>
      <c r="B1255">
        <v>2400.9520000000002</v>
      </c>
      <c r="C1255">
        <v>9.0427999999999997</v>
      </c>
      <c r="F1255">
        <f t="shared" si="114"/>
        <v>3.9818604662817774E-4</v>
      </c>
      <c r="G1255">
        <f t="shared" si="117"/>
        <v>1.8514131779651206E-4</v>
      </c>
      <c r="H1255" s="3">
        <f t="shared" si="119"/>
        <v>8.5935347601592191</v>
      </c>
      <c r="S1255">
        <f t="shared" si="115"/>
        <v>-7.7922914027252141E-3</v>
      </c>
      <c r="T1255">
        <f t="shared" si="118"/>
        <v>6.8627707337159949E-4</v>
      </c>
      <c r="U1255" s="3">
        <f t="shared" si="116"/>
        <v>7.195752014657252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lisam_Description xmlns="ed3a75a6-5893-4244-9ea8-2a8bb5bc072f" xsi:nil="true"/>
    <_lisam_PublishedVersion xmlns="7411a1dd-6fa2-47bf-a36e-5cf7c27510c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AFFEEFA60BD6479533CF4FFF7ABF1E" ma:contentTypeVersion="2" ma:contentTypeDescription="Create a new document." ma:contentTypeScope="" ma:versionID="a31f55408307765ad6ff94abbf576d7c">
  <xsd:schema xmlns:xsd="http://www.w3.org/2001/XMLSchema" xmlns:xs="http://www.w3.org/2001/XMLSchema" xmlns:p="http://schemas.microsoft.com/office/2006/metadata/properties" xmlns:ns2="ed3a75a6-5893-4244-9ea8-2a8bb5bc072f" xmlns:ns3="7411a1dd-6fa2-47bf-a36e-5cf7c27510ca" targetNamespace="http://schemas.microsoft.com/office/2006/metadata/properties" ma:root="true" ma:fieldsID="57e21a53c94c704a83399d2dbd2d4511" ns2:_="" ns3:_="">
    <xsd:import namespace="ed3a75a6-5893-4244-9ea8-2a8bb5bc072f"/>
    <xsd:import namespace="7411a1dd-6fa2-47bf-a36e-5cf7c27510ca"/>
    <xsd:element name="properties">
      <xsd:complexType>
        <xsd:sequence>
          <xsd:element name="documentManagement">
            <xsd:complexType>
              <xsd:all>
                <xsd:element ref="ns2:_lisam_Description" minOccurs="0"/>
                <xsd:element ref="ns3:_lisam_PublishedVers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3a75a6-5893-4244-9ea8-2a8bb5bc072f" elementFormDefault="qualified">
    <xsd:import namespace="http://schemas.microsoft.com/office/2006/documentManagement/types"/>
    <xsd:import namespace="http://schemas.microsoft.com/office/infopath/2007/PartnerControls"/>
    <xsd:element name="_lisam_Description" ma:index="8" nillable="true" ma:displayName="Beskrivning" ma:internalName="_lisam_Description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11a1dd-6fa2-47bf-a36e-5cf7c27510ca" elementFormDefault="qualified">
    <xsd:import namespace="http://schemas.microsoft.com/office/2006/documentManagement/types"/>
    <xsd:import namespace="http://schemas.microsoft.com/office/infopath/2007/PartnerControls"/>
    <xsd:element name="_lisam_PublishedVersion" ma:index="9" nillable="true" ma:displayName="Published Version" ma:internalName="_lisam_PublishedVersion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C8EB52-DE80-434B-8D43-AA407EE5841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5A0007F-899D-41BC-875C-1C529B4C21EF}">
  <ds:schemaRefs>
    <ds:schemaRef ds:uri="http://schemas.microsoft.com/office/2006/metadata/properties"/>
    <ds:schemaRef ds:uri="http://schemas.microsoft.com/office/infopath/2007/PartnerControls"/>
    <ds:schemaRef ds:uri="ed3a75a6-5893-4244-9ea8-2a8bb5bc072f"/>
    <ds:schemaRef ds:uri="7411a1dd-6fa2-47bf-a36e-5cf7c27510ca"/>
  </ds:schemaRefs>
</ds:datastoreItem>
</file>

<file path=customXml/itemProps3.xml><?xml version="1.0" encoding="utf-8"?>
<ds:datastoreItem xmlns:ds="http://schemas.openxmlformats.org/officeDocument/2006/customXml" ds:itemID="{699C2A31-EEC0-42C1-B30C-3335EC1A5A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3a75a6-5893-4244-9ea8-2a8bb5bc072f"/>
    <ds:schemaRef ds:uri="7411a1dd-6fa2-47bf-a36e-5cf7c27510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</vt:lpstr>
      <vt:lpstr>Weekly</vt:lpstr>
      <vt:lpstr>GARCH</vt:lpstr>
      <vt:lpstr>Variance_Targeting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Ekblom</dc:creator>
  <cp:lastModifiedBy>Erik Hjalmarsson</cp:lastModifiedBy>
  <dcterms:created xsi:type="dcterms:W3CDTF">2021-01-21T14:00:15Z</dcterms:created>
  <dcterms:modified xsi:type="dcterms:W3CDTF">2024-02-01T08:30:53Z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0x010100CCAFFEEFA60BD6479533CF4FFF7ABF1E</vt:lpwstr>
  </property>
</Properties>
</file>