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da\Desktop\BSP\Java based work\codes\ai\workspace\"/>
    </mc:Choice>
  </mc:AlternateContent>
  <xr:revisionPtr revIDLastSave="0" documentId="13_ncr:1_{D65F0166-C031-4249-BAA6-695599CDDC20}" xr6:coauthVersionLast="47" xr6:coauthVersionMax="47" xr10:uidLastSave="{00000000-0000-0000-0000-000000000000}"/>
  <bookViews>
    <workbookView xWindow="-108" yWindow="-108" windowWidth="23256" windowHeight="12456" xr2:uid="{12D53287-9456-4F60-A528-055052E00B41}"/>
  </bookViews>
  <sheets>
    <sheet name="AI codes inf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4" l="1"/>
  <c r="P14" i="4"/>
  <c r="P13" i="4"/>
  <c r="P12" i="4"/>
  <c r="H4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K25" i="4"/>
  <c r="C49" i="4"/>
  <c r="J4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J27" i="4"/>
  <c r="F49" i="4"/>
  <c r="G49" i="4"/>
  <c r="E4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4" i="4"/>
  <c r="J45" i="4"/>
  <c r="J46" i="4"/>
  <c r="J47" i="4"/>
  <c r="J48" i="4"/>
  <c r="J49" i="4" l="1"/>
  <c r="Q20" i="4"/>
  <c r="K49" i="4"/>
  <c r="F50" i="4"/>
  <c r="P16" i="4"/>
  <c r="Q18" i="4"/>
  <c r="P17" i="4"/>
  <c r="Q19" i="4"/>
  <c r="Q14" i="4"/>
  <c r="P20" i="4"/>
  <c r="P15" i="4"/>
  <c r="Q17" i="4"/>
  <c r="P18" i="4"/>
  <c r="Q15" i="4"/>
  <c r="Q13" i="4"/>
  <c r="Q16" i="4"/>
  <c r="P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tc={2B2977C0-532C-4937-9513-D196B7AE06DD}</author>
    <author>tc={3CD8A129-4C15-476C-A2B2-15A273416DEF}</author>
    <author>tc={1B94B3C7-37F2-46B8-848A-769896AD3D61}</author>
    <author>tc={C251E16E-030A-4B05-AB5A-91E2AF79FB4E}</author>
    <author>tc={FC9385FD-AD01-4585-9A62-214C8093EAB6}</author>
    <author>tc={DD80F894-773A-4F4F-9116-20EA9ECE3BFD}</author>
    <author>tc={11B7E764-D934-44D2-B362-FD74B89C2B67}</author>
    <author>tc={B6FC649A-0364-4929-A393-C5D54CE1F743}</author>
    <author>tc={D67006D7-DDF9-444B-82E0-CB0E1072A107}</author>
  </authors>
  <commentList>
    <comment ref="B11" authorId="0" shapeId="0" xr:uid="{2B2977C0-532C-4937-9513-D196B7AE06DD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file was required (ILoveProgramming.java). To resolve: found the file in the students directories.</t>
      </text>
    </comment>
    <comment ref="B19" authorId="1" shapeId="0" xr:uid="{3CD8A129-4C15-476C-A2B2-15A273416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class was required VariableExtraction.java. Found the file in the student dirs, prompted with it. Solved.</t>
      </text>
    </comment>
    <comment ref="B25" authorId="2" shapeId="0" xr:uid="{1B94B3C7-37F2-46B8-848A-769896AD3D6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</t>
      </text>
    </comment>
    <comment ref="B26" authorId="3" shapeId="0" xr:uid="{C251E16E-030A-4B05-AB5A-91E2AF79FB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37" authorId="4" shapeId="0" xr:uid="{FC9385FD-AD01-4585-9A62-214C8093EA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41" authorId="5" shapeId="0" xr:uid="{DD80F894-773A-4F4F-9116-20EA9ECE3B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45" authorId="6" shapeId="0" xr:uid="{11B7E764-D934-44D2-B362-FD74B89C2B67}">
      <text>
        <t>[Threaded comment]
Your version of Excel allows you to read this threaded comment; however, any edits to it will get removed if the file is opened in a newer version of Excel. Learn more: https://go.microsoft.com/fwlink/?linkid=870924
Comment:
    3 external files required (Mage, RedMage and Launcher).
Some students modified it, while others left it as it is. Unmodified files were copied and pasted in AI directories with ratio: 3 AI codes per 2 default codes. This to reduce bias.</t>
      </text>
    </comment>
    <comment ref="B46" authorId="7" shapeId="0" xr:uid="{B6FC649A-0364-4929-A393-C5D54CE1F743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class Party.java was required. Extracted from students and used for generation. Solved</t>
      </text>
    </comment>
    <comment ref="B48" authorId="8" shapeId="0" xr:uid="{D67006D7-DDF9-444B-82E0-CB0E1072A107}">
      <text>
        <t>[Threaded comment]
Your version of Excel allows you to read this threaded comment; however, any edits to it will get removed if the file is opened in a newer version of Excel. Learn more: https://go.microsoft.com/fwlink/?linkid=870924
Comment:
    5 external default files that are not modified (provided by the teachers) were required. Found them in students directories, copied and pasted in the AI directories to prevent this from being a bias.</t>
      </text>
    </comment>
  </commentList>
</comments>
</file>

<file path=xl/sharedStrings.xml><?xml version="1.0" encoding="utf-8"?>
<sst xmlns="http://schemas.openxmlformats.org/spreadsheetml/2006/main" count="82" uniqueCount="45">
  <si>
    <t>Lab</t>
  </si>
  <si>
    <t>Ex</t>
  </si>
  <si>
    <t>ChatGPT</t>
  </si>
  <si>
    <t>Gemini</t>
  </si>
  <si>
    <t>CoPilot</t>
  </si>
  <si>
    <t>Deepseek</t>
  </si>
  <si>
    <t>Lab2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</si>
  <si>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</si>
  <si>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</si>
  <si>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</si>
  <si>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</si>
  <si>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</si>
  <si>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</si>
  <si>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</si>
  <si>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</si>
  <si>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</si>
  <si>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Lab3</t>
  </si>
  <si>
    <t>Lab4</t>
  </si>
  <si>
    <t>Lab5</t>
  </si>
  <si>
    <t>Lab6</t>
  </si>
  <si>
    <t>Lab7</t>
  </si>
  <si>
    <t>Lab8</t>
  </si>
  <si>
    <t>Lab9</t>
  </si>
  <si>
    <t>Lab10</t>
  </si>
  <si>
    <t>TOTAL</t>
  </si>
  <si>
    <t>Total:</t>
  </si>
  <si>
    <t>Number files generated by</t>
  </si>
  <si>
    <t>Total #files</t>
  </si>
  <si>
    <t>Expected #files</t>
  </si>
  <si>
    <t>#solutions</t>
  </si>
  <si>
    <t>Expected #files/sol</t>
  </si>
  <si>
    <t>SUMMARY</t>
  </si>
  <si>
    <t>Ex. Sheet</t>
  </si>
  <si>
    <t>Actual</t>
  </si>
  <si>
    <t>Expected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</si>
  <si>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</si>
  <si>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</si>
  <si>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</si>
  <si>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</si>
  <si>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</si>
  <si>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</si>
  <si>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</si>
  <si>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</si>
  <si>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</si>
  <si>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Average #files/sol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</si>
</sst>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2" xfId="0" applyFill="1" applyBorder="1" applyAlignment="1">
      <alignment horizontal="center" wrapText="1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4" xfId="0" applyFill="1" applyBorder="1" applyAlignment="1">
      <alignment horizontal="center"/>
    </xf>
    <xf numFmtId="0" fontId="2" fillId="0" borderId="0" xfId="0" applyFont="1"/>
    <xf numFmtId="0" fontId="3" fillId="0" borderId="8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0" fillId="0" borderId="31" xfId="0" applyBorder="1"/>
    <xf numFmtId="0" fontId="3" fillId="0" borderId="32" xfId="0" applyFont="1" applyBorder="1" applyAlignment="1">
      <alignment horizontal="center" vertical="top"/>
    </xf>
    <xf numFmtId="0" fontId="0" fillId="0" borderId="13" xfId="0" applyBorder="1"/>
    <xf numFmtId="0" fontId="0" fillId="0" borderId="33" xfId="0" applyBorder="1"/>
    <xf numFmtId="0" fontId="0" fillId="11" borderId="1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8" borderId="1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3" xfId="0" applyFill="1" applyBorder="1"/>
    <xf numFmtId="0" fontId="0" fillId="0" borderId="3" xfId="0" applyFill="1" applyBorder="1"/>
    <xf numFmtId="0" fontId="0" fillId="0" borderId="0" xfId="0" applyFill="1"/>
    <xf numFmtId="0" fontId="0" fillId="0" borderId="14" xfId="0" applyFill="1" applyBorder="1"/>
    <xf numFmtId="0" fontId="0" fillId="12" borderId="17" xfId="0" applyFill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15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85252"/>
      <color rgb="FFFF9999"/>
      <color rgb="FFFAF9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IŠA Erikas" id="{8E494713-0AA8-456D-8691-96922980E623}" userId="S::0246464939@uni.lu::cb2169ef-7c3b-4d02-8c0e-364446c457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5-04-21T07:26:09.13" personId="{8E494713-0AA8-456D-8691-96922980E623}" id="{2B2977C0-532C-4937-9513-D196B7AE06DD}">
    <text>External file was required (ILoveProgramming.java). To resolve: found the file in the students directories.</text>
  </threadedComment>
  <threadedComment ref="B19" dT="2025-04-21T07:27:56.35" personId="{8E494713-0AA8-456D-8691-96922980E623}" id="{3CD8A129-4C15-476C-A2B2-15A273416DEF}">
    <text>External class was required VariableExtraction.java. Found the file in the student dirs, prompted with it. Solved.</text>
  </threadedComment>
  <threadedComment ref="B25" dT="2025-04-21T07:59:32.16" personId="{8E494713-0AA8-456D-8691-96922980E623}" id="{1B94B3C7-37F2-46B8-848A-769896AD3D61}">
    <text>Only 1 student responded with something, so 1sol/AI was generated.</text>
  </threadedComment>
  <threadedComment ref="B26" dT="2025-04-21T07:59:49.55" personId="{8E494713-0AA8-456D-8691-96922980E623}" id="{C251E16E-030A-4B05-AB5A-91E2AF79FB4E}">
    <text xml:space="preserve">Only 1 student responded with something, so 1sol/AI was generated.
</text>
  </threadedComment>
  <threadedComment ref="B37" dT="2025-04-21T08:00:15.89" personId="{8E494713-0AA8-456D-8691-96922980E623}" id="{FC9385FD-AD01-4585-9A62-214C8093EAB6}">
    <text xml:space="preserve">Only 1 student responded with something, so 1sol/AI was generated.
</text>
  </threadedComment>
  <threadedComment ref="B41" dT="2025-04-21T08:01:24.17" personId="{8E494713-0AA8-456D-8691-96922980E623}" id="{DD80F894-773A-4F4F-9116-20EA9ECE3BFD}">
    <text xml:space="preserve">Only 1 student responded with something, so 1sol/AI was generated.
</text>
  </threadedComment>
  <threadedComment ref="B45" dT="2025-04-21T07:53:34.24" personId="{8E494713-0AA8-456D-8691-96922980E623}" id="{11B7E764-D934-44D2-B362-FD74B89C2B67}">
    <text>3 external files required (Mage, RedMage and Launcher).
Some students modified it, while others left it as it is. Unmodified files were copied and pasted in AI directories with ratio: 3 AI codes per 2 default codes. This to reduce bias.</text>
  </threadedComment>
  <threadedComment ref="B46" dT="2025-04-21T07:55:13.02" personId="{8E494713-0AA8-456D-8691-96922980E623}" id="{B6FC649A-0364-4929-A393-C5D54CE1F743}">
    <text>External class Party.java was required. Extracted from students and used for generation. Solved</text>
  </threadedComment>
  <threadedComment ref="B48" dT="2025-04-21T07:57:14.02" personId="{8E494713-0AA8-456D-8691-96922980E623}" id="{D67006D7-DDF9-444B-82E0-CB0E1072A107}">
    <text>5 external default files that are not modified (provided by the teachers) were required. Found them in students directories, copied and pasted in the AI directories to prevent this from being a bias.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FADC-B55F-407E-A9E9-64D01C9D830C}">
  <dimension ref="A1:Q50"/>
  <sheetViews>
    <sheetView tabSelected="1" zoomScale="85" zoomScaleNormal="85" workbookViewId="0">
      <selection activeCell="L15" sqref="L15"/>
    </sheetView>
  </sheetViews>
  <sheetFormatPr defaultRowHeight="14.4" x14ac:dyDescent="0.3"/>
  <cols>
    <col min="3" max="3" width="10.6640625" customWidth="1"/>
    <col min="4" max="4" width="10.21875" customWidth="1"/>
    <col min="9" max="9" width="11.109375" customWidth="1"/>
    <col min="10" max="10" width="11.77734375" customWidth="1"/>
    <col min="11" max="11" width="13.44140625" customWidth="1"/>
    <col min="12" max="12" width="21" customWidth="1"/>
    <col min="14" max="14" width="10.44140625" customWidth="1"/>
  </cols>
  <sheetData>
    <row r="1" spans="1:17" ht="15" thickBot="1" x14ac:dyDescent="0.35">
      <c r="C1" s="26"/>
      <c r="E1" s="59" t="s">
        <v>26</v>
      </c>
      <c r="F1" s="60"/>
      <c r="G1" s="60"/>
      <c r="H1" s="61"/>
    </row>
    <row r="2" spans="1:17" ht="29.4" thickBot="1" x14ac:dyDescent="0.35">
      <c r="A2" s="10" t="s">
        <v>0</v>
      </c>
      <c r="B2" s="25" t="s">
        <v>1</v>
      </c>
      <c r="C2" s="27" t="s">
        <v>30</v>
      </c>
      <c r="D2" s="10" t="s">
        <v>29</v>
      </c>
      <c r="E2" s="11" t="s">
        <v>2</v>
      </c>
      <c r="F2" s="12" t="s">
        <v>4</v>
      </c>
      <c r="G2" s="12" t="s">
        <v>5</v>
      </c>
      <c r="H2" s="13" t="s">
        <v>3</v>
      </c>
      <c r="I2" s="53" t="s">
        <v>44</v>
      </c>
      <c r="J2" s="14" t="s">
        <v>27</v>
      </c>
      <c r="K2" s="15" t="s">
        <v>28</v>
      </c>
    </row>
    <row r="3" spans="1:17" x14ac:dyDescent="0.3">
      <c r="A3" s="56" t="s">
        <v>6</v>
      </c>
      <c r="B3" s="17" t="s">
        <v>7</v>
      </c>
      <c r="C3" s="20">
        <v>4</v>
      </c>
      <c r="D3" s="46">
        <v>5</v>
      </c>
      <c r="E3" s="30">
        <v>5</v>
      </c>
      <c r="F3" s="32">
        <v>6</v>
      </c>
      <c r="G3" s="32">
        <v>5</v>
      </c>
      <c r="H3" s="34">
        <v>5</v>
      </c>
      <c r="I3" s="4">
        <f t="shared" ref="I3:I48" si="0">SUM(E3:H3)/4/D3</f>
        <v>1.05</v>
      </c>
      <c r="J3" s="7">
        <f t="shared" ref="J3:J30" si="1">SUM(E3:H3)</f>
        <v>21</v>
      </c>
      <c r="K3" s="8">
        <f t="shared" ref="K3:K30" si="2">C3*4*D3</f>
        <v>80</v>
      </c>
    </row>
    <row r="4" spans="1:17" x14ac:dyDescent="0.3">
      <c r="A4" s="57"/>
      <c r="B4" s="18" t="s">
        <v>8</v>
      </c>
      <c r="C4" s="21">
        <v>3</v>
      </c>
      <c r="D4" s="47">
        <v>5</v>
      </c>
      <c r="E4" s="31">
        <v>15</v>
      </c>
      <c r="F4" s="33">
        <v>12</v>
      </c>
      <c r="G4" s="33">
        <v>18</v>
      </c>
      <c r="H4">
        <v>12</v>
      </c>
      <c r="I4" s="5">
        <f t="shared" si="0"/>
        <v>2.85</v>
      </c>
      <c r="J4" s="8">
        <f t="shared" si="1"/>
        <v>57</v>
      </c>
      <c r="K4" s="8">
        <f t="shared" si="2"/>
        <v>60</v>
      </c>
    </row>
    <row r="5" spans="1:17" x14ac:dyDescent="0.3">
      <c r="A5" s="57"/>
      <c r="B5" s="18" t="s">
        <v>9</v>
      </c>
      <c r="C5" s="21">
        <v>1</v>
      </c>
      <c r="D5" s="47">
        <v>5</v>
      </c>
      <c r="E5" s="31">
        <v>12</v>
      </c>
      <c r="F5" s="33">
        <v>9</v>
      </c>
      <c r="G5" s="33">
        <v>10</v>
      </c>
      <c r="H5">
        <v>9</v>
      </c>
      <c r="I5" s="5">
        <f t="shared" si="0"/>
        <v>2</v>
      </c>
      <c r="J5" s="8">
        <f t="shared" si="1"/>
        <v>40</v>
      </c>
      <c r="K5" s="8">
        <f t="shared" si="2"/>
        <v>20</v>
      </c>
    </row>
    <row r="6" spans="1:17" x14ac:dyDescent="0.3">
      <c r="A6" s="57"/>
      <c r="B6" s="18" t="s">
        <v>10</v>
      </c>
      <c r="C6" s="21">
        <v>1</v>
      </c>
      <c r="D6" s="47">
        <v>5</v>
      </c>
      <c r="E6" s="31">
        <v>5</v>
      </c>
      <c r="F6" s="33">
        <v>6</v>
      </c>
      <c r="G6" s="33">
        <v>6</v>
      </c>
      <c r="H6">
        <v>5</v>
      </c>
      <c r="I6" s="5">
        <f t="shared" si="0"/>
        <v>1.1000000000000001</v>
      </c>
      <c r="J6" s="8">
        <f t="shared" si="1"/>
        <v>22</v>
      </c>
      <c r="K6" s="8">
        <f t="shared" si="2"/>
        <v>20</v>
      </c>
    </row>
    <row r="7" spans="1:17" x14ac:dyDescent="0.3">
      <c r="A7" s="57"/>
      <c r="B7" s="18" t="s">
        <v>11</v>
      </c>
      <c r="C7" s="21">
        <v>2</v>
      </c>
      <c r="D7" s="47">
        <v>5</v>
      </c>
      <c r="E7" s="31">
        <v>10</v>
      </c>
      <c r="F7" s="33">
        <v>9</v>
      </c>
      <c r="G7" s="33">
        <v>10</v>
      </c>
      <c r="H7">
        <v>10</v>
      </c>
      <c r="I7" s="5">
        <f t="shared" si="0"/>
        <v>1.95</v>
      </c>
      <c r="J7" s="8">
        <f t="shared" si="1"/>
        <v>39</v>
      </c>
      <c r="K7" s="8">
        <f t="shared" si="2"/>
        <v>40</v>
      </c>
    </row>
    <row r="8" spans="1:17" x14ac:dyDescent="0.3">
      <c r="A8" s="57"/>
      <c r="B8" s="18" t="s">
        <v>12</v>
      </c>
      <c r="C8" s="21">
        <v>1</v>
      </c>
      <c r="D8" s="47">
        <v>5</v>
      </c>
      <c r="E8" s="31">
        <v>10</v>
      </c>
      <c r="F8" s="33">
        <v>11</v>
      </c>
      <c r="G8" s="33">
        <v>5</v>
      </c>
      <c r="H8">
        <v>9</v>
      </c>
      <c r="I8" s="5">
        <f t="shared" si="0"/>
        <v>1.75</v>
      </c>
      <c r="J8" s="8">
        <f t="shared" si="1"/>
        <v>35</v>
      </c>
      <c r="K8" s="8">
        <f t="shared" si="2"/>
        <v>20</v>
      </c>
    </row>
    <row r="9" spans="1:17" x14ac:dyDescent="0.3">
      <c r="A9" s="57"/>
      <c r="B9" s="18" t="s">
        <v>13</v>
      </c>
      <c r="C9" s="21">
        <v>1</v>
      </c>
      <c r="D9" s="47">
        <v>5</v>
      </c>
      <c r="E9" s="31">
        <v>7</v>
      </c>
      <c r="F9" s="33">
        <v>10</v>
      </c>
      <c r="G9" s="33">
        <v>8</v>
      </c>
      <c r="H9">
        <v>8</v>
      </c>
      <c r="I9" s="5">
        <f t="shared" si="0"/>
        <v>1.65</v>
      </c>
      <c r="J9" s="8">
        <f t="shared" si="1"/>
        <v>33</v>
      </c>
      <c r="K9" s="8">
        <f t="shared" si="2"/>
        <v>20</v>
      </c>
    </row>
    <row r="10" spans="1:17" ht="15" thickBot="1" x14ac:dyDescent="0.35">
      <c r="A10" s="57"/>
      <c r="B10" s="18" t="s">
        <v>14</v>
      </c>
      <c r="C10" s="21">
        <v>1</v>
      </c>
      <c r="D10" s="47">
        <v>5</v>
      </c>
      <c r="E10" s="31">
        <v>6</v>
      </c>
      <c r="F10" s="33">
        <v>8</v>
      </c>
      <c r="G10" s="33">
        <v>12</v>
      </c>
      <c r="H10">
        <v>8</v>
      </c>
      <c r="I10" s="5">
        <f t="shared" si="0"/>
        <v>1.7</v>
      </c>
      <c r="J10" s="8">
        <f t="shared" si="1"/>
        <v>34</v>
      </c>
      <c r="K10" s="8">
        <f t="shared" si="2"/>
        <v>20</v>
      </c>
      <c r="O10" s="39" t="s">
        <v>31</v>
      </c>
    </row>
    <row r="11" spans="1:17" ht="15" thickBot="1" x14ac:dyDescent="0.35">
      <c r="A11" s="58"/>
      <c r="B11" s="18" t="s">
        <v>15</v>
      </c>
      <c r="C11" s="21">
        <v>2</v>
      </c>
      <c r="D11" s="48">
        <v>5</v>
      </c>
      <c r="E11" s="35">
        <v>5</v>
      </c>
      <c r="F11" s="36">
        <v>5</v>
      </c>
      <c r="G11" s="36">
        <v>5</v>
      </c>
      <c r="H11" s="37">
        <v>5</v>
      </c>
      <c r="I11" s="6">
        <f t="shared" si="0"/>
        <v>1</v>
      </c>
      <c r="J11" s="9">
        <f t="shared" si="1"/>
        <v>20</v>
      </c>
      <c r="K11" s="8">
        <f t="shared" si="2"/>
        <v>40</v>
      </c>
      <c r="O11" s="43" t="s">
        <v>32</v>
      </c>
      <c r="P11" s="41" t="s">
        <v>33</v>
      </c>
      <c r="Q11" s="40" t="s">
        <v>34</v>
      </c>
    </row>
    <row r="12" spans="1:17" x14ac:dyDescent="0.3">
      <c r="A12" s="56" t="s">
        <v>16</v>
      </c>
      <c r="B12" s="17" t="s">
        <v>7</v>
      </c>
      <c r="C12" s="20">
        <v>4</v>
      </c>
      <c r="D12" s="46">
        <v>5</v>
      </c>
      <c r="E12" s="30">
        <v>20</v>
      </c>
      <c r="F12" s="32">
        <v>17</v>
      </c>
      <c r="G12" s="32">
        <v>18</v>
      </c>
      <c r="H12" s="34">
        <v>18</v>
      </c>
      <c r="I12" s="4">
        <f t="shared" si="0"/>
        <v>3.65</v>
      </c>
      <c r="J12" s="7">
        <f t="shared" si="1"/>
        <v>73</v>
      </c>
      <c r="K12" s="7">
        <f t="shared" si="2"/>
        <v>80</v>
      </c>
      <c r="O12" s="44" t="s">
        <v>35</v>
      </c>
      <c r="P12" s="3">
        <f>SUM(J3:J11)</f>
        <v>301</v>
      </c>
      <c r="Q12" s="49">
        <f>SUM(K3:K11)</f>
        <v>320</v>
      </c>
    </row>
    <row r="13" spans="1:17" x14ac:dyDescent="0.3">
      <c r="A13" s="57"/>
      <c r="B13" s="18" t="s">
        <v>8</v>
      </c>
      <c r="C13" s="21">
        <v>1</v>
      </c>
      <c r="D13" s="47">
        <v>5</v>
      </c>
      <c r="E13" s="31">
        <v>5</v>
      </c>
      <c r="F13" s="33">
        <v>5</v>
      </c>
      <c r="G13" s="33">
        <v>5</v>
      </c>
      <c r="H13">
        <v>5</v>
      </c>
      <c r="I13" s="5">
        <f t="shared" si="0"/>
        <v>1</v>
      </c>
      <c r="J13" s="8">
        <f t="shared" si="1"/>
        <v>20</v>
      </c>
      <c r="K13" s="8">
        <f t="shared" si="2"/>
        <v>20</v>
      </c>
      <c r="O13" s="44" t="s">
        <v>36</v>
      </c>
      <c r="P13" s="3">
        <f>SUM(J12:J19)</f>
        <v>229</v>
      </c>
      <c r="Q13" s="49">
        <f>SUM(K12:K19)</f>
        <v>260</v>
      </c>
    </row>
    <row r="14" spans="1:17" x14ac:dyDescent="0.3">
      <c r="A14" s="57"/>
      <c r="B14" s="18" t="s">
        <v>9</v>
      </c>
      <c r="C14" s="21">
        <v>1</v>
      </c>
      <c r="D14" s="47">
        <v>5</v>
      </c>
      <c r="E14" s="31">
        <v>5</v>
      </c>
      <c r="F14" s="33">
        <v>5</v>
      </c>
      <c r="G14" s="33">
        <v>5</v>
      </c>
      <c r="H14">
        <v>5</v>
      </c>
      <c r="I14" s="5">
        <f t="shared" si="0"/>
        <v>1</v>
      </c>
      <c r="J14" s="8">
        <f t="shared" si="1"/>
        <v>20</v>
      </c>
      <c r="K14" s="8">
        <f t="shared" si="2"/>
        <v>20</v>
      </c>
      <c r="O14" s="44" t="s">
        <v>37</v>
      </c>
      <c r="P14" s="3">
        <f>SUM(J20:J26)</f>
        <v>255</v>
      </c>
      <c r="Q14" s="49">
        <f>SUM(K20:K26)</f>
        <v>260</v>
      </c>
    </row>
    <row r="15" spans="1:17" x14ac:dyDescent="0.3">
      <c r="A15" s="57"/>
      <c r="B15" s="18" t="s">
        <v>10</v>
      </c>
      <c r="C15" s="21">
        <v>2</v>
      </c>
      <c r="D15" s="47">
        <v>5</v>
      </c>
      <c r="E15" s="31">
        <v>10</v>
      </c>
      <c r="F15" s="33">
        <v>8</v>
      </c>
      <c r="G15" s="33">
        <v>10</v>
      </c>
      <c r="H15">
        <v>8</v>
      </c>
      <c r="I15" s="5">
        <f t="shared" si="0"/>
        <v>1.8</v>
      </c>
      <c r="J15" s="8">
        <f t="shared" si="1"/>
        <v>36</v>
      </c>
      <c r="K15" s="8">
        <f t="shared" si="2"/>
        <v>40</v>
      </c>
      <c r="O15" s="44" t="s">
        <v>38</v>
      </c>
      <c r="P15" s="3">
        <f>SUM(J27:J31)</f>
        <v>273</v>
      </c>
      <c r="Q15" s="49">
        <f>SUM(K27:K31)</f>
        <v>280</v>
      </c>
    </row>
    <row r="16" spans="1:17" x14ac:dyDescent="0.3">
      <c r="A16" s="57"/>
      <c r="B16" s="18" t="s">
        <v>11</v>
      </c>
      <c r="C16" s="21">
        <v>1</v>
      </c>
      <c r="D16" s="47">
        <v>5</v>
      </c>
      <c r="E16" s="31">
        <v>5</v>
      </c>
      <c r="F16" s="33">
        <v>5</v>
      </c>
      <c r="G16" s="33">
        <v>5</v>
      </c>
      <c r="H16">
        <v>5</v>
      </c>
      <c r="I16" s="5">
        <f t="shared" si="0"/>
        <v>1</v>
      </c>
      <c r="J16" s="8">
        <f t="shared" si="1"/>
        <v>20</v>
      </c>
      <c r="K16" s="8">
        <f t="shared" si="2"/>
        <v>20</v>
      </c>
      <c r="O16" s="44" t="s">
        <v>39</v>
      </c>
      <c r="P16" s="3">
        <f>SUM(J32:J34)</f>
        <v>310</v>
      </c>
      <c r="Q16" s="49">
        <f>SUM(K32:K34)</f>
        <v>280</v>
      </c>
    </row>
    <row r="17" spans="1:17" x14ac:dyDescent="0.3">
      <c r="A17" s="57"/>
      <c r="B17" s="18" t="s">
        <v>12</v>
      </c>
      <c r="C17" s="21">
        <v>1</v>
      </c>
      <c r="D17" s="47">
        <v>5</v>
      </c>
      <c r="E17" s="31">
        <v>5</v>
      </c>
      <c r="F17" s="33">
        <v>5</v>
      </c>
      <c r="G17" s="33">
        <v>5</v>
      </c>
      <c r="H17">
        <v>5</v>
      </c>
      <c r="I17" s="5">
        <f t="shared" si="0"/>
        <v>1</v>
      </c>
      <c r="J17" s="8">
        <f t="shared" si="1"/>
        <v>20</v>
      </c>
      <c r="K17" s="8">
        <f t="shared" si="2"/>
        <v>20</v>
      </c>
      <c r="O17" s="44" t="s">
        <v>40</v>
      </c>
      <c r="P17" s="3">
        <f>SUM(J35:J38)</f>
        <v>481</v>
      </c>
      <c r="Q17" s="49">
        <f>SUM(K35:K38)</f>
        <v>380</v>
      </c>
    </row>
    <row r="18" spans="1:17" x14ac:dyDescent="0.3">
      <c r="A18" s="57"/>
      <c r="B18" s="18" t="s">
        <v>13</v>
      </c>
      <c r="C18" s="21">
        <v>1</v>
      </c>
      <c r="D18" s="47">
        <v>5</v>
      </c>
      <c r="E18" s="31">
        <v>5</v>
      </c>
      <c r="F18" s="33">
        <v>5</v>
      </c>
      <c r="G18" s="33">
        <v>5</v>
      </c>
      <c r="H18">
        <v>5</v>
      </c>
      <c r="I18" s="5">
        <f t="shared" si="0"/>
        <v>1</v>
      </c>
      <c r="J18" s="8">
        <f t="shared" si="1"/>
        <v>20</v>
      </c>
      <c r="K18" s="8">
        <f t="shared" si="2"/>
        <v>20</v>
      </c>
      <c r="O18" s="44" t="s">
        <v>41</v>
      </c>
      <c r="P18" s="3">
        <f>SUM(J39:J42)</f>
        <v>239</v>
      </c>
      <c r="Q18" s="49">
        <f>SUM(K39:K42)</f>
        <v>260</v>
      </c>
    </row>
    <row r="19" spans="1:17" ht="15" thickBot="1" x14ac:dyDescent="0.35">
      <c r="A19" s="58"/>
      <c r="B19" s="18" t="s">
        <v>14</v>
      </c>
      <c r="C19" s="21">
        <v>2</v>
      </c>
      <c r="D19" s="48">
        <v>5</v>
      </c>
      <c r="E19" s="35">
        <v>5</v>
      </c>
      <c r="F19" s="36">
        <v>5</v>
      </c>
      <c r="G19" s="36">
        <v>5</v>
      </c>
      <c r="H19" s="37">
        <v>5</v>
      </c>
      <c r="I19" s="6">
        <f t="shared" si="0"/>
        <v>1</v>
      </c>
      <c r="J19" s="9">
        <f t="shared" si="1"/>
        <v>20</v>
      </c>
      <c r="K19" s="9">
        <f t="shared" si="2"/>
        <v>40</v>
      </c>
      <c r="O19" s="44" t="s">
        <v>42</v>
      </c>
      <c r="P19" s="3">
        <f>SUM(J43:J45)</f>
        <v>372</v>
      </c>
      <c r="Q19" s="49">
        <f>SUM(K43:K45)</f>
        <v>340</v>
      </c>
    </row>
    <row r="20" spans="1:17" ht="15" thickBot="1" x14ac:dyDescent="0.35">
      <c r="A20" s="56" t="s">
        <v>17</v>
      </c>
      <c r="B20" s="17" t="s">
        <v>7</v>
      </c>
      <c r="C20" s="20">
        <v>3</v>
      </c>
      <c r="D20" s="46">
        <v>5</v>
      </c>
      <c r="E20" s="30">
        <v>14</v>
      </c>
      <c r="F20" s="32">
        <v>10</v>
      </c>
      <c r="G20" s="32">
        <v>14</v>
      </c>
      <c r="H20" s="34">
        <v>12</v>
      </c>
      <c r="I20" s="4">
        <f t="shared" si="0"/>
        <v>2.5</v>
      </c>
      <c r="J20" s="7">
        <f t="shared" si="1"/>
        <v>50</v>
      </c>
      <c r="K20" s="8">
        <f t="shared" si="2"/>
        <v>60</v>
      </c>
      <c r="O20" s="45" t="s">
        <v>43</v>
      </c>
      <c r="P20" s="42">
        <f>SUM(J46:J48)</f>
        <v>485</v>
      </c>
      <c r="Q20" s="50">
        <f>SUM(K46:K48)</f>
        <v>440</v>
      </c>
    </row>
    <row r="21" spans="1:17" x14ac:dyDescent="0.3">
      <c r="A21" s="57"/>
      <c r="B21" s="18" t="s">
        <v>8</v>
      </c>
      <c r="C21" s="21">
        <v>1</v>
      </c>
      <c r="D21" s="47">
        <v>5</v>
      </c>
      <c r="E21" s="31">
        <v>5</v>
      </c>
      <c r="F21" s="33">
        <v>5</v>
      </c>
      <c r="G21" s="33">
        <v>6</v>
      </c>
      <c r="H21">
        <v>5</v>
      </c>
      <c r="I21" s="5">
        <f t="shared" si="0"/>
        <v>1.05</v>
      </c>
      <c r="J21" s="8">
        <f t="shared" si="1"/>
        <v>21</v>
      </c>
      <c r="K21" s="8">
        <f t="shared" si="2"/>
        <v>20</v>
      </c>
    </row>
    <row r="22" spans="1:17" x14ac:dyDescent="0.3">
      <c r="A22" s="57"/>
      <c r="B22" s="18" t="s">
        <v>9</v>
      </c>
      <c r="C22" s="21">
        <v>2</v>
      </c>
      <c r="D22" s="47">
        <v>5</v>
      </c>
      <c r="E22" s="31">
        <v>10</v>
      </c>
      <c r="F22" s="33">
        <v>10</v>
      </c>
      <c r="G22" s="33">
        <v>10</v>
      </c>
      <c r="H22">
        <v>10</v>
      </c>
      <c r="I22" s="5">
        <f t="shared" si="0"/>
        <v>2</v>
      </c>
      <c r="J22" s="8">
        <f t="shared" si="1"/>
        <v>40</v>
      </c>
      <c r="K22" s="62">
        <f t="shared" si="2"/>
        <v>40</v>
      </c>
    </row>
    <row r="23" spans="1:17" x14ac:dyDescent="0.3">
      <c r="A23" s="57"/>
      <c r="B23" s="18" t="s">
        <v>10</v>
      </c>
      <c r="C23" s="21">
        <v>4</v>
      </c>
      <c r="D23" s="47">
        <v>5</v>
      </c>
      <c r="E23" s="63">
        <v>20</v>
      </c>
      <c r="F23" s="64">
        <v>21</v>
      </c>
      <c r="G23" s="64">
        <v>21</v>
      </c>
      <c r="H23" s="65">
        <v>20</v>
      </c>
      <c r="I23" s="66">
        <f t="shared" si="0"/>
        <v>4.0999999999999996</v>
      </c>
      <c r="J23" s="8">
        <f t="shared" si="1"/>
        <v>82</v>
      </c>
      <c r="K23" s="62">
        <f t="shared" si="2"/>
        <v>80</v>
      </c>
    </row>
    <row r="24" spans="1:17" x14ac:dyDescent="0.3">
      <c r="A24" s="57"/>
      <c r="B24" s="18" t="s">
        <v>11</v>
      </c>
      <c r="C24" s="21">
        <v>1</v>
      </c>
      <c r="D24" s="47">
        <v>5</v>
      </c>
      <c r="E24" s="63">
        <v>5</v>
      </c>
      <c r="F24" s="64">
        <v>7</v>
      </c>
      <c r="G24" s="64">
        <v>5</v>
      </c>
      <c r="H24" s="65">
        <v>5</v>
      </c>
      <c r="I24" s="66">
        <f t="shared" si="0"/>
        <v>1.1000000000000001</v>
      </c>
      <c r="J24" s="8">
        <f t="shared" si="1"/>
        <v>22</v>
      </c>
      <c r="K24" s="62">
        <f t="shared" si="2"/>
        <v>20</v>
      </c>
    </row>
    <row r="25" spans="1:17" x14ac:dyDescent="0.3">
      <c r="A25" s="57"/>
      <c r="B25" s="18" t="s">
        <v>12</v>
      </c>
      <c r="C25" s="21">
        <v>1</v>
      </c>
      <c r="D25" s="47">
        <v>5</v>
      </c>
      <c r="E25" s="63">
        <v>5</v>
      </c>
      <c r="F25" s="64">
        <v>5</v>
      </c>
      <c r="G25" s="64">
        <v>5</v>
      </c>
      <c r="H25" s="65">
        <v>5</v>
      </c>
      <c r="I25" s="66">
        <f t="shared" si="0"/>
        <v>1</v>
      </c>
      <c r="J25" s="8">
        <f t="shared" si="1"/>
        <v>20</v>
      </c>
      <c r="K25" s="62">
        <f t="shared" si="2"/>
        <v>20</v>
      </c>
    </row>
    <row r="26" spans="1:17" ht="15" thickBot="1" x14ac:dyDescent="0.35">
      <c r="A26" s="58"/>
      <c r="B26" s="18" t="s">
        <v>13</v>
      </c>
      <c r="C26" s="21">
        <v>1</v>
      </c>
      <c r="D26" s="48">
        <v>5</v>
      </c>
      <c r="E26" s="68">
        <v>5</v>
      </c>
      <c r="F26" s="69">
        <v>5</v>
      </c>
      <c r="G26" s="69">
        <v>5</v>
      </c>
      <c r="H26" s="70">
        <v>5</v>
      </c>
      <c r="I26" s="71">
        <f t="shared" si="0"/>
        <v>1</v>
      </c>
      <c r="J26" s="9">
        <f t="shared" si="1"/>
        <v>20</v>
      </c>
      <c r="K26" s="62">
        <f t="shared" si="2"/>
        <v>20</v>
      </c>
    </row>
    <row r="27" spans="1:17" x14ac:dyDescent="0.3">
      <c r="A27" s="56" t="s">
        <v>18</v>
      </c>
      <c r="B27" s="17" t="s">
        <v>7</v>
      </c>
      <c r="C27" s="20">
        <v>2</v>
      </c>
      <c r="D27" s="46">
        <v>5</v>
      </c>
      <c r="E27" s="72">
        <v>11</v>
      </c>
      <c r="F27" s="73">
        <v>5</v>
      </c>
      <c r="G27" s="73">
        <v>8</v>
      </c>
      <c r="H27" s="74">
        <v>9</v>
      </c>
      <c r="I27" s="75">
        <f t="shared" si="0"/>
        <v>1.65</v>
      </c>
      <c r="J27" s="7">
        <f t="shared" si="1"/>
        <v>33</v>
      </c>
      <c r="K27" s="76">
        <f t="shared" si="2"/>
        <v>40</v>
      </c>
    </row>
    <row r="28" spans="1:17" x14ac:dyDescent="0.3">
      <c r="A28" s="57"/>
      <c r="B28" s="18" t="s">
        <v>8</v>
      </c>
      <c r="C28" s="21">
        <v>2</v>
      </c>
      <c r="D28" s="47">
        <v>5</v>
      </c>
      <c r="E28" s="63">
        <v>12</v>
      </c>
      <c r="F28" s="64">
        <v>7</v>
      </c>
      <c r="G28" s="64">
        <v>9</v>
      </c>
      <c r="H28" s="65">
        <v>9</v>
      </c>
      <c r="I28" s="66">
        <f t="shared" si="0"/>
        <v>1.85</v>
      </c>
      <c r="J28" s="8">
        <f t="shared" si="1"/>
        <v>37</v>
      </c>
      <c r="K28" s="62">
        <f t="shared" si="2"/>
        <v>40</v>
      </c>
    </row>
    <row r="29" spans="1:17" x14ac:dyDescent="0.3">
      <c r="A29" s="57"/>
      <c r="B29" s="18" t="s">
        <v>9</v>
      </c>
      <c r="C29" s="21">
        <v>3</v>
      </c>
      <c r="D29" s="47">
        <v>5</v>
      </c>
      <c r="E29" s="63">
        <v>15</v>
      </c>
      <c r="F29" s="64">
        <v>15</v>
      </c>
      <c r="G29" s="64">
        <v>15</v>
      </c>
      <c r="H29" s="65">
        <v>15</v>
      </c>
      <c r="I29" s="66">
        <f t="shared" si="0"/>
        <v>3</v>
      </c>
      <c r="J29" s="8">
        <f t="shared" si="1"/>
        <v>60</v>
      </c>
      <c r="K29" s="62">
        <f t="shared" si="2"/>
        <v>60</v>
      </c>
    </row>
    <row r="30" spans="1:17" x14ac:dyDescent="0.3">
      <c r="A30" s="57"/>
      <c r="B30" s="18" t="s">
        <v>10</v>
      </c>
      <c r="C30" s="21">
        <v>4</v>
      </c>
      <c r="D30" s="47">
        <v>5</v>
      </c>
      <c r="E30" s="63">
        <v>20</v>
      </c>
      <c r="F30" s="64">
        <v>19</v>
      </c>
      <c r="G30" s="64">
        <v>20</v>
      </c>
      <c r="H30" s="65">
        <v>20</v>
      </c>
      <c r="I30" s="66">
        <f t="shared" si="0"/>
        <v>3.95</v>
      </c>
      <c r="J30" s="8">
        <f t="shared" si="1"/>
        <v>79</v>
      </c>
      <c r="K30" s="62">
        <f t="shared" si="2"/>
        <v>80</v>
      </c>
    </row>
    <row r="31" spans="1:17" ht="15" thickBot="1" x14ac:dyDescent="0.35">
      <c r="A31" s="58"/>
      <c r="B31" s="19" t="s">
        <v>11</v>
      </c>
      <c r="C31" s="22">
        <v>3</v>
      </c>
      <c r="D31" s="48">
        <v>5</v>
      </c>
      <c r="E31" s="68">
        <v>14</v>
      </c>
      <c r="F31" s="69">
        <v>15</v>
      </c>
      <c r="G31" s="69">
        <v>18</v>
      </c>
      <c r="H31" s="70">
        <v>17</v>
      </c>
      <c r="I31" s="71">
        <f t="shared" si="0"/>
        <v>3.2</v>
      </c>
      <c r="J31" s="9">
        <f t="shared" ref="J31:J48" si="3">SUM(E31:H31)</f>
        <v>64</v>
      </c>
      <c r="K31" s="77">
        <f t="shared" ref="K31:K48" si="4">C31*4*D31</f>
        <v>60</v>
      </c>
    </row>
    <row r="32" spans="1:17" x14ac:dyDescent="0.3">
      <c r="A32" s="56" t="s">
        <v>19</v>
      </c>
      <c r="B32" s="17" t="s">
        <v>7</v>
      </c>
      <c r="C32" s="20">
        <v>4</v>
      </c>
      <c r="D32" s="46">
        <v>5</v>
      </c>
      <c r="E32" s="72">
        <v>20</v>
      </c>
      <c r="F32" s="73">
        <v>23</v>
      </c>
      <c r="G32" s="73">
        <v>22</v>
      </c>
      <c r="H32" s="74">
        <v>20</v>
      </c>
      <c r="I32" s="75">
        <f t="shared" si="0"/>
        <v>4.25</v>
      </c>
      <c r="J32" s="7">
        <f t="shared" si="3"/>
        <v>85</v>
      </c>
      <c r="K32" s="62">
        <f t="shared" si="4"/>
        <v>80</v>
      </c>
    </row>
    <row r="33" spans="1:11" x14ac:dyDescent="0.3">
      <c r="A33" s="57"/>
      <c r="B33" s="18" t="s">
        <v>8</v>
      </c>
      <c r="C33" s="21">
        <v>6</v>
      </c>
      <c r="D33" s="47">
        <v>5</v>
      </c>
      <c r="E33" s="63">
        <v>25</v>
      </c>
      <c r="F33" s="64">
        <v>34</v>
      </c>
      <c r="G33" s="64">
        <v>32</v>
      </c>
      <c r="H33" s="65">
        <v>32</v>
      </c>
      <c r="I33" s="66">
        <f t="shared" si="0"/>
        <v>6.15</v>
      </c>
      <c r="J33" s="8">
        <f t="shared" si="3"/>
        <v>123</v>
      </c>
      <c r="K33" s="62">
        <f t="shared" si="4"/>
        <v>120</v>
      </c>
    </row>
    <row r="34" spans="1:11" ht="15" thickBot="1" x14ac:dyDescent="0.35">
      <c r="A34" s="58"/>
      <c r="B34" s="19" t="s">
        <v>9</v>
      </c>
      <c r="C34" s="22">
        <v>4</v>
      </c>
      <c r="D34" s="48">
        <v>5</v>
      </c>
      <c r="E34" s="68">
        <v>30</v>
      </c>
      <c r="F34" s="69">
        <v>24</v>
      </c>
      <c r="G34" s="69">
        <v>25</v>
      </c>
      <c r="H34" s="70">
        <v>23</v>
      </c>
      <c r="I34" s="71">
        <f t="shared" si="0"/>
        <v>5.0999999999999996</v>
      </c>
      <c r="J34" s="9">
        <f t="shared" si="3"/>
        <v>102</v>
      </c>
      <c r="K34" s="62">
        <f t="shared" si="4"/>
        <v>80</v>
      </c>
    </row>
    <row r="35" spans="1:11" x14ac:dyDescent="0.3">
      <c r="A35" s="56" t="s">
        <v>20</v>
      </c>
      <c r="B35" s="17" t="s">
        <v>7</v>
      </c>
      <c r="C35" s="20">
        <v>6</v>
      </c>
      <c r="D35" s="46">
        <v>5</v>
      </c>
      <c r="E35" s="72">
        <v>30</v>
      </c>
      <c r="F35" s="73">
        <v>42</v>
      </c>
      <c r="G35" s="73">
        <v>37</v>
      </c>
      <c r="H35" s="74">
        <v>39</v>
      </c>
      <c r="I35" s="75">
        <f t="shared" si="0"/>
        <v>7.4</v>
      </c>
      <c r="J35" s="7">
        <f t="shared" si="3"/>
        <v>148</v>
      </c>
      <c r="K35" s="76">
        <f t="shared" si="4"/>
        <v>120</v>
      </c>
    </row>
    <row r="36" spans="1:11" x14ac:dyDescent="0.3">
      <c r="A36" s="57"/>
      <c r="B36" s="18" t="s">
        <v>8</v>
      </c>
      <c r="C36" s="21">
        <v>3</v>
      </c>
      <c r="D36" s="47">
        <v>5</v>
      </c>
      <c r="E36" s="63">
        <v>10</v>
      </c>
      <c r="F36" s="64">
        <v>13</v>
      </c>
      <c r="G36" s="64">
        <v>15</v>
      </c>
      <c r="H36" s="65">
        <v>12</v>
      </c>
      <c r="I36" s="66">
        <f t="shared" si="0"/>
        <v>2.5</v>
      </c>
      <c r="J36" s="8">
        <f t="shared" si="3"/>
        <v>50</v>
      </c>
      <c r="K36" s="62">
        <f t="shared" si="4"/>
        <v>60</v>
      </c>
    </row>
    <row r="37" spans="1:11" x14ac:dyDescent="0.3">
      <c r="A37" s="57"/>
      <c r="B37" s="18" t="s">
        <v>9</v>
      </c>
      <c r="C37" s="21">
        <v>4</v>
      </c>
      <c r="D37" s="47">
        <v>5</v>
      </c>
      <c r="E37" s="63">
        <v>11</v>
      </c>
      <c r="F37" s="64">
        <v>39</v>
      </c>
      <c r="G37" s="64">
        <v>37</v>
      </c>
      <c r="H37" s="65">
        <v>36</v>
      </c>
      <c r="I37" s="66">
        <f t="shared" si="0"/>
        <v>6.15</v>
      </c>
      <c r="J37" s="28">
        <f t="shared" si="3"/>
        <v>123</v>
      </c>
      <c r="K37" s="62">
        <f t="shared" si="4"/>
        <v>80</v>
      </c>
    </row>
    <row r="38" spans="1:11" ht="15" thickBot="1" x14ac:dyDescent="0.35">
      <c r="A38" s="58"/>
      <c r="B38" s="19" t="s">
        <v>10</v>
      </c>
      <c r="C38" s="22">
        <v>6</v>
      </c>
      <c r="D38" s="48">
        <v>5</v>
      </c>
      <c r="E38" s="68">
        <v>33</v>
      </c>
      <c r="F38" s="69">
        <v>41</v>
      </c>
      <c r="G38" s="69">
        <v>43</v>
      </c>
      <c r="H38" s="70">
        <v>43</v>
      </c>
      <c r="I38" s="71">
        <f t="shared" si="0"/>
        <v>8</v>
      </c>
      <c r="J38" s="9">
        <f t="shared" si="3"/>
        <v>160</v>
      </c>
      <c r="K38" s="77">
        <f t="shared" si="4"/>
        <v>120</v>
      </c>
    </row>
    <row r="39" spans="1:11" x14ac:dyDescent="0.3">
      <c r="A39" s="56" t="s">
        <v>21</v>
      </c>
      <c r="B39" s="17" t="s">
        <v>7</v>
      </c>
      <c r="C39" s="20">
        <v>5</v>
      </c>
      <c r="D39" s="46">
        <v>5</v>
      </c>
      <c r="E39" s="72">
        <v>22</v>
      </c>
      <c r="F39" s="73">
        <v>25</v>
      </c>
      <c r="G39" s="73">
        <v>15</v>
      </c>
      <c r="H39" s="74">
        <v>28</v>
      </c>
      <c r="I39" s="75">
        <f t="shared" si="0"/>
        <v>4.5</v>
      </c>
      <c r="J39" s="7">
        <f t="shared" si="3"/>
        <v>90</v>
      </c>
      <c r="K39" s="76">
        <f t="shared" si="4"/>
        <v>100</v>
      </c>
    </row>
    <row r="40" spans="1:11" x14ac:dyDescent="0.3">
      <c r="A40" s="57"/>
      <c r="B40" s="18" t="s">
        <v>8</v>
      </c>
      <c r="C40" s="21">
        <v>3</v>
      </c>
      <c r="D40" s="47">
        <v>5</v>
      </c>
      <c r="E40" s="63">
        <v>15</v>
      </c>
      <c r="F40" s="64">
        <v>13</v>
      </c>
      <c r="G40" s="64">
        <v>15</v>
      </c>
      <c r="H40" s="65">
        <v>15</v>
      </c>
      <c r="I40" s="66">
        <f t="shared" si="0"/>
        <v>2.9</v>
      </c>
      <c r="J40" s="8">
        <f t="shared" si="3"/>
        <v>58</v>
      </c>
      <c r="K40" s="62">
        <f t="shared" si="4"/>
        <v>60</v>
      </c>
    </row>
    <row r="41" spans="1:11" x14ac:dyDescent="0.3">
      <c r="A41" s="57"/>
      <c r="B41" s="18" t="s">
        <v>9</v>
      </c>
      <c r="C41" s="21">
        <v>2</v>
      </c>
      <c r="D41" s="47">
        <v>5</v>
      </c>
      <c r="E41" s="63">
        <v>5</v>
      </c>
      <c r="F41" s="64">
        <v>9</v>
      </c>
      <c r="G41" s="64">
        <v>6</v>
      </c>
      <c r="H41" s="65">
        <v>6</v>
      </c>
      <c r="I41" s="66">
        <f t="shared" si="0"/>
        <v>1.3</v>
      </c>
      <c r="J41" s="8">
        <f t="shared" si="3"/>
        <v>26</v>
      </c>
      <c r="K41" s="62">
        <f t="shared" si="4"/>
        <v>40</v>
      </c>
    </row>
    <row r="42" spans="1:11" ht="15" thickBot="1" x14ac:dyDescent="0.35">
      <c r="A42" s="57"/>
      <c r="B42" s="23" t="s">
        <v>10</v>
      </c>
      <c r="C42" s="24">
        <v>3</v>
      </c>
      <c r="D42" s="47">
        <v>5</v>
      </c>
      <c r="E42" s="63">
        <v>17</v>
      </c>
      <c r="F42" s="64">
        <v>14</v>
      </c>
      <c r="G42" s="64">
        <v>18</v>
      </c>
      <c r="H42" s="65">
        <v>16</v>
      </c>
      <c r="I42" s="66">
        <f t="shared" si="0"/>
        <v>3.25</v>
      </c>
      <c r="J42" s="8">
        <f t="shared" si="3"/>
        <v>65</v>
      </c>
      <c r="K42" s="77">
        <f t="shared" si="4"/>
        <v>60</v>
      </c>
    </row>
    <row r="43" spans="1:11" x14ac:dyDescent="0.3">
      <c r="A43" s="56" t="s">
        <v>22</v>
      </c>
      <c r="B43" s="17" t="s">
        <v>7</v>
      </c>
      <c r="C43" s="20">
        <v>7</v>
      </c>
      <c r="D43" s="46">
        <v>5</v>
      </c>
      <c r="E43" s="72">
        <v>40</v>
      </c>
      <c r="F43" s="73">
        <v>35</v>
      </c>
      <c r="G43" s="73">
        <v>45</v>
      </c>
      <c r="H43" s="74">
        <v>42</v>
      </c>
      <c r="I43" s="75">
        <f t="shared" si="0"/>
        <v>8.1</v>
      </c>
      <c r="J43" s="7">
        <f t="shared" si="3"/>
        <v>162</v>
      </c>
      <c r="K43" s="76">
        <f t="shared" si="4"/>
        <v>140</v>
      </c>
    </row>
    <row r="44" spans="1:11" x14ac:dyDescent="0.3">
      <c r="A44" s="57"/>
      <c r="B44" s="18" t="s">
        <v>8</v>
      </c>
      <c r="C44" s="21">
        <v>7</v>
      </c>
      <c r="D44" s="47">
        <v>5</v>
      </c>
      <c r="E44" s="31">
        <v>35</v>
      </c>
      <c r="F44" s="33">
        <v>35</v>
      </c>
      <c r="G44" s="33">
        <v>36</v>
      </c>
      <c r="H44">
        <v>42</v>
      </c>
      <c r="I44" s="5">
        <f t="shared" si="0"/>
        <v>7.4</v>
      </c>
      <c r="J44" s="8">
        <f t="shared" si="3"/>
        <v>148</v>
      </c>
      <c r="K44" s="62">
        <f t="shared" si="4"/>
        <v>140</v>
      </c>
    </row>
    <row r="45" spans="1:11" ht="15" thickBot="1" x14ac:dyDescent="0.35">
      <c r="A45" s="58"/>
      <c r="B45" s="18" t="s">
        <v>9</v>
      </c>
      <c r="C45" s="21">
        <v>3</v>
      </c>
      <c r="D45" s="48">
        <v>5</v>
      </c>
      <c r="E45" s="35">
        <v>15</v>
      </c>
      <c r="F45" s="36">
        <v>16</v>
      </c>
      <c r="G45" s="36">
        <v>14</v>
      </c>
      <c r="H45" s="37">
        <v>17</v>
      </c>
      <c r="I45" s="6">
        <f t="shared" si="0"/>
        <v>3.1</v>
      </c>
      <c r="J45" s="9">
        <f t="shared" si="3"/>
        <v>62</v>
      </c>
      <c r="K45" s="77">
        <f t="shared" si="4"/>
        <v>60</v>
      </c>
    </row>
    <row r="46" spans="1:11" x14ac:dyDescent="0.3">
      <c r="A46" s="56" t="s">
        <v>23</v>
      </c>
      <c r="B46" s="18" t="s">
        <v>7</v>
      </c>
      <c r="C46" s="67">
        <v>7</v>
      </c>
      <c r="D46" s="46">
        <v>5</v>
      </c>
      <c r="E46" s="30">
        <v>37</v>
      </c>
      <c r="F46" s="32">
        <v>38</v>
      </c>
      <c r="G46" s="32">
        <v>29</v>
      </c>
      <c r="H46" s="34">
        <v>39</v>
      </c>
      <c r="I46" s="4">
        <f t="shared" si="0"/>
        <v>7.15</v>
      </c>
      <c r="J46" s="55">
        <f t="shared" si="3"/>
        <v>143</v>
      </c>
      <c r="K46" s="76">
        <f t="shared" si="4"/>
        <v>140</v>
      </c>
    </row>
    <row r="47" spans="1:11" x14ac:dyDescent="0.3">
      <c r="A47" s="57"/>
      <c r="B47" s="18" t="s">
        <v>8</v>
      </c>
      <c r="C47" s="67">
        <v>8</v>
      </c>
      <c r="D47" s="47">
        <v>5</v>
      </c>
      <c r="E47" s="63">
        <v>39</v>
      </c>
      <c r="F47" s="64">
        <v>33</v>
      </c>
      <c r="G47" s="64">
        <v>51</v>
      </c>
      <c r="H47" s="65">
        <v>35</v>
      </c>
      <c r="I47" s="66">
        <f t="shared" si="0"/>
        <v>7.9</v>
      </c>
      <c r="J47" s="54">
        <f t="shared" si="3"/>
        <v>158</v>
      </c>
      <c r="K47" s="62">
        <f t="shared" si="4"/>
        <v>160</v>
      </c>
    </row>
    <row r="48" spans="1:11" ht="15" thickBot="1" x14ac:dyDescent="0.35">
      <c r="A48" s="58"/>
      <c r="B48" s="18" t="s">
        <v>9</v>
      </c>
      <c r="C48" s="67">
        <v>7</v>
      </c>
      <c r="D48" s="48">
        <v>5</v>
      </c>
      <c r="E48" s="35">
        <v>40</v>
      </c>
      <c r="F48" s="36">
        <v>40</v>
      </c>
      <c r="G48" s="36">
        <v>48</v>
      </c>
      <c r="H48" s="37">
        <v>56</v>
      </c>
      <c r="I48" s="6">
        <f t="shared" si="0"/>
        <v>9.1999999999999993</v>
      </c>
      <c r="J48" s="54">
        <f t="shared" si="3"/>
        <v>184</v>
      </c>
      <c r="K48" s="9">
        <f t="shared" si="4"/>
        <v>140</v>
      </c>
    </row>
    <row r="49" spans="1:11" ht="15" thickBot="1" x14ac:dyDescent="0.35">
      <c r="A49" s="16" t="s">
        <v>24</v>
      </c>
      <c r="B49" s="2"/>
      <c r="C49" s="2">
        <f>SUM(C3:C48)</f>
        <v>141</v>
      </c>
      <c r="D49" s="2"/>
      <c r="E49" s="38">
        <f>SUM(E3:E48)</f>
        <v>695</v>
      </c>
      <c r="F49" s="38">
        <f>SUM(F3:F48)</f>
        <v>729</v>
      </c>
      <c r="G49" s="38">
        <f>SUM(G3:G48)</f>
        <v>761</v>
      </c>
      <c r="H49" s="38">
        <f>SUM(H3:H48)</f>
        <v>760</v>
      </c>
      <c r="I49" s="2"/>
      <c r="J49" s="52">
        <f>SUM(J3:J48)</f>
        <v>2945</v>
      </c>
      <c r="K49" s="51">
        <f>SUM(K3:K48)</f>
        <v>2820</v>
      </c>
    </row>
    <row r="50" spans="1:11" x14ac:dyDescent="0.3">
      <c r="A50" s="1"/>
      <c r="E50" t="s">
        <v>25</v>
      </c>
      <c r="F50" s="29">
        <f>SUM(E49:H49)</f>
        <v>2945</v>
      </c>
    </row>
  </sheetData>
  <mergeCells count="10">
    <mergeCell ref="E1:H1"/>
    <mergeCell ref="A3:A11"/>
    <mergeCell ref="A12:A19"/>
    <mergeCell ref="A20:A26"/>
    <mergeCell ref="A27:A31"/>
    <mergeCell ref="A32:A34"/>
    <mergeCell ref="A39:A42"/>
    <mergeCell ref="A43:A45"/>
    <mergeCell ref="A46:A48"/>
    <mergeCell ref="A35:A38"/>
  </mergeCells>
  <phoneticPr fontId="1" type="noConversion"/>
  <conditionalFormatting sqref="E3:H48">
    <cfRule type="cellIs" dxfId="1" priority="3" operator="equal">
      <formula>0</formula>
    </cfRule>
  </conditionalFormatting>
  <conditionalFormatting sqref="J3:J48">
    <cfRule type="expression" dxfId="0" priority="1">
      <formula>J3&gt;=K3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codes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Osman TOPAL</dc:creator>
  <cp:lastModifiedBy>KADIŠA Erikas</cp:lastModifiedBy>
  <dcterms:created xsi:type="dcterms:W3CDTF">2025-04-11T07:00:08Z</dcterms:created>
  <dcterms:modified xsi:type="dcterms:W3CDTF">2025-04-23T19:04:58Z</dcterms:modified>
</cp:coreProperties>
</file>