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ole/Box Sync/erikpoole/6012/Uploaded Worksheets/assignmentArchive/"/>
    </mc:Choice>
  </mc:AlternateContent>
  <xr:revisionPtr revIDLastSave="0" documentId="13_ncr:1_{4DC1660E-7B25-4B43-BE02-07F0B27C9FC5}" xr6:coauthVersionLast="36" xr6:coauthVersionMax="36" xr10:uidLastSave="{00000000-0000-0000-0000-000000000000}"/>
  <bookViews>
    <workbookView xWindow="320" yWindow="460" windowWidth="28040" windowHeight="15660" xr2:uid="{E07FD9B9-E6D7-B844-A7A2-A761D0372312}"/>
  </bookViews>
  <sheets>
    <sheet name="QuickSearch - Pivo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2" i="1"/>
  <c r="G3" i="1"/>
  <c r="G4" i="1"/>
  <c r="G5" i="1"/>
  <c r="G6" i="1"/>
  <c r="F8" i="1"/>
  <c r="F9" i="1"/>
  <c r="F10" i="1"/>
  <c r="F11" i="1"/>
  <c r="F12" i="1"/>
  <c r="F3" i="1"/>
  <c r="F4" i="1"/>
  <c r="F5" i="1"/>
  <c r="F6" i="1"/>
  <c r="E8" i="1"/>
  <c r="E9" i="1"/>
  <c r="E10" i="1"/>
  <c r="E11" i="1"/>
  <c r="E12" i="1"/>
  <c r="E2" i="1"/>
  <c r="E3" i="1"/>
  <c r="E4" i="1"/>
  <c r="E5" i="1"/>
  <c r="E6" i="1"/>
  <c r="E7" i="1"/>
  <c r="F7" i="1"/>
  <c r="G7" i="1"/>
  <c r="F2" i="1"/>
</calcChain>
</file>

<file path=xl/sharedStrings.xml><?xml version="1.0" encoding="utf-8"?>
<sst xmlns="http://schemas.openxmlformats.org/spreadsheetml/2006/main" count="10" uniqueCount="10">
  <si>
    <t>Pivot based on Sampling:</t>
  </si>
  <si>
    <t>Pivot based on First Index:</t>
  </si>
  <si>
    <t>Pivot based on Middle Index:</t>
  </si>
  <si>
    <t>Size</t>
  </si>
  <si>
    <t>First Index</t>
  </si>
  <si>
    <t>Sampling</t>
  </si>
  <si>
    <t>N</t>
  </si>
  <si>
    <t>N^2</t>
  </si>
  <si>
    <t>Middle Index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</si>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</sst>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0" fillId="0" borderId="0" xfId="0" applyNumberFormat="1"/>
    <xf numFmtId="47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70" fontId="0" fillId="0" borderId="0" xfId="0" applyNumberFormat="1"/>
    <xf numFmtId="0" fontId="3" fillId="0" borderId="0" xfId="0" applyFont="1"/>
    <xf numFmtId="170" fontId="2" fillId="0" borderId="0" xfId="0" applyNumberFormat="1" applyFont="1"/>
    <xf numFmtId="170" fontId="0" fillId="0" borderId="0" xfId="0" applyNumberFormat="1" applyFo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QuickSearch</a:t>
            </a:r>
            <a:r>
              <a:rPr lang="en-US" baseline="0"/>
              <a:t> n=100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QS: First Index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0.13247863247863248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B3-9944-ADE1-998249C9F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Pivots'!$B$2:$B$12</c:f>
              <c:numCache>
                <c:formatCode>0.0000</c:formatCode>
                <c:ptCount val="11"/>
                <c:pt idx="0">
                  <c:v>1.40053E-2</c:v>
                </c:pt>
                <c:pt idx="1">
                  <c:v>2.3913799999999999E-2</c:v>
                </c:pt>
                <c:pt idx="2">
                  <c:v>5.0755099999999997E-2</c:v>
                </c:pt>
                <c:pt idx="3">
                  <c:v>0.1120203</c:v>
                </c:pt>
                <c:pt idx="4">
                  <c:v>0.24681510000000001</c:v>
                </c:pt>
                <c:pt idx="5">
                  <c:v>0.55637669999999995</c:v>
                </c:pt>
                <c:pt idx="6">
                  <c:v>1.1557732999999999</c:v>
                </c:pt>
                <c:pt idx="7">
                  <c:v>2.7494836</c:v>
                </c:pt>
                <c:pt idx="8">
                  <c:v>6.7257357000000004</c:v>
                </c:pt>
                <c:pt idx="9">
                  <c:v>16.366121</c:v>
                </c:pt>
                <c:pt idx="10">
                  <c:v>34.946340800000002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B3-9944-ADE1-998249C9F93E}"/>
            </c:ext>
          </c:extLst>
        </c:ser>
        <c:ser>
          <c:idx val="5"/>
          <c:order val="1"/>
          <c:tx>
            <c:v>QS: Middle Index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1.0683760683760684E-2"/>
                  <c:y val="-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B3-9944-ADE1-998249C9F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Pivots'!$C$2:$C$12</c:f>
              <c:numCache>
                <c:formatCode>0.0000</c:formatCode>
                <c:ptCount val="11"/>
                <c:pt idx="0">
                  <c:v>1.5411599999999999E-2</c:v>
                </c:pt>
                <c:pt idx="1">
                  <c:v>2.3681899999999999E-2</c:v>
                </c:pt>
                <c:pt idx="2">
                  <c:v>5.13056E-2</c:v>
                </c:pt>
                <c:pt idx="3">
                  <c:v>0.1114798</c:v>
                </c:pt>
                <c:pt idx="4">
                  <c:v>0.2437626</c:v>
                </c:pt>
                <c:pt idx="5">
                  <c:v>0.5315164</c:v>
                </c:pt>
                <c:pt idx="6">
                  <c:v>1.1201641</c:v>
                </c:pt>
                <c:pt idx="7">
                  <c:v>2.8195513999999999</c:v>
                </c:pt>
                <c:pt idx="8">
                  <c:v>6.5489533</c:v>
                </c:pt>
                <c:pt idx="9">
                  <c:v>15.935307699999999</c:v>
                </c:pt>
                <c:pt idx="10">
                  <c:v>33.504009199999999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B3-9944-ADE1-998249C9F93E}"/>
            </c:ext>
          </c:extLst>
        </c:ser>
        <c:ser>
          <c:idx val="0"/>
          <c:order val="2"/>
          <c:tx>
            <c:v>QS: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2.136752136752137E-3"/>
                  <c:y val="7.63888888888888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B3-9944-ADE1-998249C9F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Pivots'!$D$2:$D$12</c:f>
              <c:numCache>
                <c:formatCode>0.0000</c:formatCode>
                <c:ptCount val="11"/>
                <c:pt idx="0">
                  <c:v>1.5592E-2</c:v>
                </c:pt>
                <c:pt idx="1">
                  <c:v>2.2955900000000001E-2</c:v>
                </c:pt>
                <c:pt idx="2">
                  <c:v>5.1825799999999998E-2</c:v>
                </c:pt>
                <c:pt idx="3">
                  <c:v>0.11081050000000001</c:v>
                </c:pt>
                <c:pt idx="4">
                  <c:v>0.2415552</c:v>
                </c:pt>
                <c:pt idx="5">
                  <c:v>0.51157359999999996</c:v>
                </c:pt>
                <c:pt idx="6">
                  <c:v>1.1004364</c:v>
                </c:pt>
                <c:pt idx="7">
                  <c:v>2.7470959000000001</c:v>
                </c:pt>
                <c:pt idx="8">
                  <c:v>6.3198007</c:v>
                </c:pt>
                <c:pt idx="9">
                  <c:v>15.3908051</c:v>
                </c:pt>
                <c:pt idx="10">
                  <c:v>32.946974699999998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7-8A4F-AC0D-8B469CC37529}"/>
            </c:ext>
          </c:extLst>
        </c:ser>
        <c:ser>
          <c:idx val="2"/>
          <c:order val="3"/>
          <c:tx>
            <c:v>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Pivots'!$E$2:$E$12</c:f>
              <c:numCache>
                <c:formatCode>0.0000</c:formatCode>
                <c:ptCount val="11"/>
                <c:pt idx="0">
                  <c:v>1.7408E-2</c:v>
                </c:pt>
                <c:pt idx="1">
                  <c:v>3.4816E-2</c:v>
                </c:pt>
                <c:pt idx="2">
                  <c:v>6.9631999999999999E-2</c:v>
                </c:pt>
                <c:pt idx="3">
                  <c:v>0.139264</c:v>
                </c:pt>
                <c:pt idx="4">
                  <c:v>0.278528</c:v>
                </c:pt>
                <c:pt idx="5">
                  <c:v>0.557056</c:v>
                </c:pt>
                <c:pt idx="6">
                  <c:v>1.114112</c:v>
                </c:pt>
                <c:pt idx="7">
                  <c:v>2.228224</c:v>
                </c:pt>
                <c:pt idx="8">
                  <c:v>4.456448</c:v>
                </c:pt>
                <c:pt idx="9">
                  <c:v>8.9128959999999999</c:v>
                </c:pt>
                <c:pt idx="10">
                  <c:v>17.825792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3-9944-ADE1-998249C9F93E}"/>
            </c:ext>
          </c:extLst>
        </c:ser>
        <c:ser>
          <c:idx val="1"/>
          <c:order val="4"/>
          <c:tx>
            <c:v>nlog(n)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Pivots'!$F$2:$F$12</c:f>
              <c:numCache>
                <c:formatCode>0.0000</c:formatCode>
                <c:ptCount val="11"/>
                <c:pt idx="0">
                  <c:v>1.6383999999999999E-2</c:v>
                </c:pt>
                <c:pt idx="1">
                  <c:v>2.4780800000000002E-2</c:v>
                </c:pt>
                <c:pt idx="2">
                  <c:v>5.4067200000000003E-2</c:v>
                </c:pt>
                <c:pt idx="3">
                  <c:v>0.1171456</c:v>
                </c:pt>
                <c:pt idx="4">
                  <c:v>0.25231360000000003</c:v>
                </c:pt>
                <c:pt idx="5">
                  <c:v>0.54067200000000004</c:v>
                </c:pt>
                <c:pt idx="6">
                  <c:v>1.1534336000000001</c:v>
                </c:pt>
                <c:pt idx="7">
                  <c:v>2.4510464000000005</c:v>
                </c:pt>
                <c:pt idx="8">
                  <c:v>5.1904512</c:v>
                </c:pt>
                <c:pt idx="9">
                  <c:v>10.957619200000002</c:v>
                </c:pt>
                <c:pt idx="10">
                  <c:v>23.068671999999999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7-8A4F-AC0D-8B469CC37529}"/>
            </c:ext>
          </c:extLst>
        </c:ser>
        <c:ser>
          <c:idx val="3"/>
          <c:order val="5"/>
          <c:tx>
            <c:v>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'QuickSearch - Pivots'!$A$2:$A$12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'QuickSearch - Pivots'!$G$2:$G$12</c:f>
              <c:numCache>
                <c:formatCode>0.0000</c:formatCode>
                <c:ptCount val="11"/>
                <c:pt idx="0">
                  <c:v>5.2428800000000003E-4</c:v>
                </c:pt>
                <c:pt idx="1">
                  <c:v>2.0971520000000001E-3</c:v>
                </c:pt>
                <c:pt idx="2">
                  <c:v>8.3886080000000005E-3</c:v>
                </c:pt>
                <c:pt idx="3">
                  <c:v>3.3554432000000002E-2</c:v>
                </c:pt>
                <c:pt idx="4">
                  <c:v>0.13421772800000001</c:v>
                </c:pt>
                <c:pt idx="5">
                  <c:v>0.53687091200000003</c:v>
                </c:pt>
                <c:pt idx="6">
                  <c:v>2.1474836480000001</c:v>
                </c:pt>
                <c:pt idx="7">
                  <c:v>8.5899345920000005</c:v>
                </c:pt>
                <c:pt idx="8">
                  <c:v>34.359738368000002</c:v>
                </c:pt>
                <c:pt idx="9">
                  <c:v>137.43895347200001</c:v>
                </c:pt>
                <c:pt idx="10">
                  <c:v>549.75581388800003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3-9944-ADE1-998249C9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495663"/>
        <c:axId val="1890984927"/>
      </c:scatterChart>
      <c:valAx>
        <c:axId val="188949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ArrayList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84927"/>
        <c:crosses val="autoZero"/>
        <c:crossBetween val="midCat"/>
      </c:valAx>
      <c:valAx>
        <c:axId val="1890984927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10808</xdr:colOff>
      <xdr:row>13</xdr:row>
      <xdr:rowOff>202391</xdr:rowOff>
    </xdr:from>
    <xdr:to>
      <xdr:col>10</xdr:col>
      <xdr:colOff>50259</xdr:colOff>
      <xdr:row>32</xdr:row>
      <xdr:rowOff>9459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AB2E5D-4F93-A74E-A243-FFBE72285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74FF-CCDE-E14E-AC12-71F50906D213}">
  <dimension ref="A1:T42"/>
  <sheetViews>
    <sheetView tabSelected="1" zoomScale="94" zoomScaleNormal="100" workbookViewId="0">
      <selection activeCell="J9" sqref="J9"/>
    </sheetView>
  </sheetViews>
  <sheetFormatPr baseColWidth="10" defaultRowHeight="16" x14ac:dyDescent="0.2"/>
  <cols>
    <col min="3" max="3" width="11.83203125" customWidth="1"/>
    <col min="7" max="7" width="12.5" bestFit="1" customWidth="1"/>
    <col min="12" max="20" width="10.83203125" style="6"/>
  </cols>
  <sheetData>
    <row r="1" spans="1:20" x14ac:dyDescent="0.2">
      <c r="A1" t="s">
        <v>3</v>
      </c>
      <c r="B1" t="s">
        <v>4</v>
      </c>
      <c r="C1" t="s">
        <v>8</v>
      </c>
      <c r="D1" t="s">
        <v>5</v>
      </c>
      <c r="E1" t="s">
        <v>6</v>
      </c>
      <c r="F1" t="s">
        <v>9</v>
      </c>
      <c r="G1" t="s">
        <v>7</v>
      </c>
      <c r="L1" s="5" t="s">
        <v>1</v>
      </c>
      <c r="M1" s="5"/>
    </row>
    <row r="2" spans="1:20" x14ac:dyDescent="0.2">
      <c r="A2" s="1">
        <v>1024</v>
      </c>
      <c r="B2" s="7">
        <v>1.40053E-2</v>
      </c>
      <c r="C2" s="7">
        <v>1.5411599999999999E-2</v>
      </c>
      <c r="D2" s="7">
        <v>1.5592E-2</v>
      </c>
      <c r="E2" s="7">
        <f t="shared" ref="E2:E12" si="0">1.7*(A2)/100000</f>
        <v>1.7408E-2</v>
      </c>
      <c r="F2" s="10">
        <f t="shared" ref="F2:F12" si="1">1.6*(A2*LOG(A2,2))/1000000</f>
        <v>1.6383999999999999E-2</v>
      </c>
      <c r="G2" s="10">
        <f t="shared" ref="G2:G12" si="2">0.5*(A2*A2)/1000000000</f>
        <v>5.2428800000000003E-4</v>
      </c>
      <c r="L2" s="6">
        <v>1024</v>
      </c>
      <c r="M2" s="6">
        <v>1.40053E-2</v>
      </c>
    </row>
    <row r="3" spans="1:20" x14ac:dyDescent="0.2">
      <c r="A3" s="1">
        <v>2048</v>
      </c>
      <c r="B3" s="7">
        <v>2.3913799999999999E-2</v>
      </c>
      <c r="C3" s="7">
        <v>2.3681899999999999E-2</v>
      </c>
      <c r="D3" s="7">
        <v>2.2955900000000001E-2</v>
      </c>
      <c r="E3" s="7">
        <f t="shared" si="0"/>
        <v>3.4816E-2</v>
      </c>
      <c r="F3" s="10">
        <f t="shared" ref="F3:F11" si="3">1.1*(A3*LOG(A3,2))/1000000</f>
        <v>2.4780800000000002E-2</v>
      </c>
      <c r="G3" s="10">
        <f t="shared" si="2"/>
        <v>2.0971520000000001E-3</v>
      </c>
      <c r="L3" s="6">
        <v>2048</v>
      </c>
      <c r="M3" s="6">
        <v>2.3913799999999999E-2</v>
      </c>
    </row>
    <row r="4" spans="1:20" x14ac:dyDescent="0.2">
      <c r="A4" s="1">
        <v>4096</v>
      </c>
      <c r="B4" s="7">
        <v>5.0755099999999997E-2</v>
      </c>
      <c r="C4" s="7">
        <v>5.13056E-2</v>
      </c>
      <c r="D4" s="7">
        <v>5.1825799999999998E-2</v>
      </c>
      <c r="E4" s="7">
        <f t="shared" si="0"/>
        <v>6.9631999999999999E-2</v>
      </c>
      <c r="F4" s="10">
        <f t="shared" si="3"/>
        <v>5.4067200000000003E-2</v>
      </c>
      <c r="G4" s="10">
        <f t="shared" si="2"/>
        <v>8.3886080000000005E-3</v>
      </c>
      <c r="K4" s="1"/>
      <c r="L4" s="6">
        <v>4096</v>
      </c>
      <c r="M4" s="6">
        <v>5.0755099999999997E-2</v>
      </c>
    </row>
    <row r="5" spans="1:20" x14ac:dyDescent="0.2">
      <c r="A5" s="1">
        <v>8192</v>
      </c>
      <c r="B5" s="7">
        <v>0.1120203</v>
      </c>
      <c r="C5" s="7">
        <v>0.1114798</v>
      </c>
      <c r="D5" s="7">
        <v>0.11081050000000001</v>
      </c>
      <c r="E5" s="7">
        <f t="shared" si="0"/>
        <v>0.139264</v>
      </c>
      <c r="F5" s="10">
        <f t="shared" si="3"/>
        <v>0.1171456</v>
      </c>
      <c r="G5" s="10">
        <f t="shared" si="2"/>
        <v>3.3554432000000002E-2</v>
      </c>
      <c r="K5" s="1"/>
      <c r="L5" s="6">
        <v>8192</v>
      </c>
      <c r="M5" s="6">
        <v>0.1120203</v>
      </c>
    </row>
    <row r="6" spans="1:20" x14ac:dyDescent="0.2">
      <c r="A6" s="1">
        <v>16384</v>
      </c>
      <c r="B6" s="7">
        <v>0.24681510000000001</v>
      </c>
      <c r="C6" s="7">
        <v>0.2437626</v>
      </c>
      <c r="D6" s="7">
        <v>0.2415552</v>
      </c>
      <c r="E6" s="7">
        <f t="shared" si="0"/>
        <v>0.278528</v>
      </c>
      <c r="F6" s="10">
        <f t="shared" si="3"/>
        <v>0.25231360000000003</v>
      </c>
      <c r="G6" s="10">
        <f t="shared" si="2"/>
        <v>0.13421772800000001</v>
      </c>
      <c r="K6" s="1"/>
      <c r="L6" s="6">
        <v>16384</v>
      </c>
      <c r="M6" s="6">
        <v>0.24681510000000001</v>
      </c>
    </row>
    <row r="7" spans="1:20" x14ac:dyDescent="0.2">
      <c r="A7" s="8">
        <v>32768</v>
      </c>
      <c r="B7" s="9">
        <v>0.55637669999999995</v>
      </c>
      <c r="C7" s="9">
        <v>0.5315164</v>
      </c>
      <c r="D7" s="9">
        <v>0.51157359999999996</v>
      </c>
      <c r="E7" s="9">
        <f>1.7*(A7)/100000</f>
        <v>0.557056</v>
      </c>
      <c r="F7" s="9">
        <f>1.1*(A7*LOG(A7,2))/1000000</f>
        <v>0.54067200000000004</v>
      </c>
      <c r="G7" s="9">
        <f>0.5*(A7*A7)/1000000000</f>
        <v>0.53687091200000003</v>
      </c>
      <c r="K7" s="1"/>
      <c r="L7" s="6">
        <v>32768</v>
      </c>
      <c r="M7" s="6">
        <v>0.55637669999999995</v>
      </c>
    </row>
    <row r="8" spans="1:20" x14ac:dyDescent="0.2">
      <c r="A8" s="1">
        <v>65536</v>
      </c>
      <c r="B8" s="7">
        <v>1.1557732999999999</v>
      </c>
      <c r="C8" s="7">
        <v>1.1201641</v>
      </c>
      <c r="D8" s="7">
        <v>1.1004364</v>
      </c>
      <c r="E8" s="7">
        <f t="shared" si="0"/>
        <v>1.114112</v>
      </c>
      <c r="F8" s="10">
        <f t="shared" si="3"/>
        <v>1.1534336000000001</v>
      </c>
      <c r="G8" s="10">
        <f t="shared" si="2"/>
        <v>2.1474836480000001</v>
      </c>
      <c r="K8" s="1"/>
      <c r="L8" s="6">
        <v>65536</v>
      </c>
      <c r="M8" s="6">
        <v>1.1557732999999999</v>
      </c>
    </row>
    <row r="9" spans="1:20" x14ac:dyDescent="0.2">
      <c r="A9" s="1">
        <v>131072</v>
      </c>
      <c r="B9" s="7">
        <v>2.7494836</v>
      </c>
      <c r="C9" s="7">
        <v>2.8195513999999999</v>
      </c>
      <c r="D9" s="7">
        <v>2.7470959000000001</v>
      </c>
      <c r="E9" s="7">
        <f t="shared" si="0"/>
        <v>2.228224</v>
      </c>
      <c r="F9" s="10">
        <f t="shared" si="3"/>
        <v>2.4510464000000005</v>
      </c>
      <c r="G9" s="10">
        <f t="shared" si="2"/>
        <v>8.5899345920000005</v>
      </c>
      <c r="K9" s="1"/>
      <c r="L9" s="6">
        <v>131072</v>
      </c>
      <c r="M9" s="6">
        <v>2.7494836</v>
      </c>
    </row>
    <row r="10" spans="1:20" s="11" customFormat="1" x14ac:dyDescent="0.2">
      <c r="A10" s="1">
        <v>262144</v>
      </c>
      <c r="B10" s="10">
        <v>6.7257357000000004</v>
      </c>
      <c r="C10" s="10">
        <v>6.5489533</v>
      </c>
      <c r="D10" s="10">
        <v>6.3198007</v>
      </c>
      <c r="E10" s="7">
        <f t="shared" si="0"/>
        <v>4.456448</v>
      </c>
      <c r="F10" s="10">
        <f t="shared" si="3"/>
        <v>5.1904512</v>
      </c>
      <c r="G10" s="10">
        <f t="shared" si="2"/>
        <v>34.359738368000002</v>
      </c>
      <c r="K10" s="1"/>
      <c r="L10" s="12">
        <v>262144</v>
      </c>
      <c r="M10" s="12">
        <v>6.7257357000000004</v>
      </c>
      <c r="N10" s="12"/>
      <c r="O10" s="12"/>
      <c r="P10" s="12"/>
      <c r="Q10" s="12"/>
      <c r="R10" s="12"/>
      <c r="S10" s="12"/>
      <c r="T10" s="12"/>
    </row>
    <row r="11" spans="1:20" s="11" customFormat="1" x14ac:dyDescent="0.2">
      <c r="A11" s="1">
        <v>524288</v>
      </c>
      <c r="B11" s="10">
        <v>16.366121</v>
      </c>
      <c r="C11" s="10">
        <v>15.935307699999999</v>
      </c>
      <c r="D11" s="10">
        <v>15.3908051</v>
      </c>
      <c r="E11" s="10">
        <f t="shared" si="0"/>
        <v>8.9128959999999999</v>
      </c>
      <c r="F11" s="10">
        <f t="shared" si="3"/>
        <v>10.957619200000002</v>
      </c>
      <c r="G11" s="10">
        <f t="shared" si="2"/>
        <v>137.43895347200001</v>
      </c>
      <c r="K11" s="1"/>
      <c r="L11" s="12">
        <v>524288</v>
      </c>
      <c r="M11" s="12">
        <v>16.366121</v>
      </c>
      <c r="N11" s="12"/>
      <c r="O11" s="12"/>
      <c r="P11" s="12"/>
      <c r="Q11" s="12"/>
      <c r="R11" s="12"/>
      <c r="S11" s="12"/>
      <c r="T11" s="12"/>
    </row>
    <row r="12" spans="1:20" x14ac:dyDescent="0.2">
      <c r="A12" s="1">
        <v>1048576</v>
      </c>
      <c r="B12" s="7">
        <v>34.946340800000002</v>
      </c>
      <c r="C12" s="7">
        <v>33.504009199999999</v>
      </c>
      <c r="D12" s="7">
        <v>32.946974699999998</v>
      </c>
      <c r="E12" s="7">
        <f t="shared" si="0"/>
        <v>17.825792</v>
      </c>
      <c r="F12" s="10">
        <f>1.1*(A12*LOG(A12,2))/1000000</f>
        <v>23.068671999999999</v>
      </c>
      <c r="G12" s="10">
        <f t="shared" si="2"/>
        <v>549.75581388800003</v>
      </c>
      <c r="L12" s="6">
        <v>1048576</v>
      </c>
      <c r="M12" s="6">
        <v>34.946340800000002</v>
      </c>
    </row>
    <row r="13" spans="1:20" x14ac:dyDescent="0.2">
      <c r="A13" s="1"/>
      <c r="C13" s="1"/>
      <c r="E13" s="4"/>
    </row>
    <row r="14" spans="1:20" x14ac:dyDescent="0.2">
      <c r="A14" s="1"/>
      <c r="C14" s="1"/>
      <c r="E14" s="4"/>
      <c r="L14" s="5" t="s">
        <v>2</v>
      </c>
      <c r="M14" s="5"/>
    </row>
    <row r="15" spans="1:20" x14ac:dyDescent="0.2">
      <c r="A15" s="1"/>
      <c r="C15" s="1"/>
      <c r="E15" s="4"/>
      <c r="L15" s="6">
        <v>1024</v>
      </c>
      <c r="M15" s="6">
        <v>1.5411599999999999E-2</v>
      </c>
    </row>
    <row r="16" spans="1:20" x14ac:dyDescent="0.2">
      <c r="A16" s="1"/>
      <c r="C16" s="5"/>
      <c r="E16" s="4"/>
      <c r="L16" s="6">
        <v>2048</v>
      </c>
      <c r="M16" s="6">
        <v>2.3681899999999999E-2</v>
      </c>
    </row>
    <row r="17" spans="2:13" x14ac:dyDescent="0.2">
      <c r="C17" s="5"/>
      <c r="E17" s="4"/>
      <c r="L17" s="6">
        <v>4096</v>
      </c>
      <c r="M17" s="6">
        <v>5.13056E-2</v>
      </c>
    </row>
    <row r="18" spans="2:13" x14ac:dyDescent="0.2">
      <c r="C18" s="5"/>
      <c r="E18" s="4"/>
      <c r="K18" s="4"/>
      <c r="L18" s="6">
        <v>8192</v>
      </c>
      <c r="M18" s="6">
        <v>0.1114798</v>
      </c>
    </row>
    <row r="19" spans="2:13" x14ac:dyDescent="0.2">
      <c r="C19" s="5"/>
      <c r="E19" s="4"/>
      <c r="K19" s="4"/>
      <c r="L19" s="6">
        <v>16384</v>
      </c>
      <c r="M19" s="6">
        <v>0.2437626</v>
      </c>
    </row>
    <row r="20" spans="2:13" x14ac:dyDescent="0.2">
      <c r="C20" s="5"/>
      <c r="E20" s="4"/>
      <c r="K20" s="4"/>
      <c r="L20" s="6">
        <v>32768</v>
      </c>
      <c r="M20" s="6">
        <v>0.5315164</v>
      </c>
    </row>
    <row r="21" spans="2:13" x14ac:dyDescent="0.2">
      <c r="C21" s="5"/>
      <c r="E21" s="4"/>
      <c r="K21" s="4"/>
      <c r="L21" s="6">
        <v>65536</v>
      </c>
      <c r="M21" s="6">
        <v>1.1201641</v>
      </c>
    </row>
    <row r="22" spans="2:13" x14ac:dyDescent="0.2">
      <c r="K22" s="4"/>
      <c r="L22" s="6">
        <v>131072</v>
      </c>
      <c r="M22" s="6">
        <v>2.8195513999999999</v>
      </c>
    </row>
    <row r="23" spans="2:13" x14ac:dyDescent="0.2">
      <c r="C23" s="3"/>
      <c r="K23" s="4"/>
      <c r="L23" s="6">
        <v>262144</v>
      </c>
      <c r="M23" s="6">
        <v>6.5489533</v>
      </c>
    </row>
    <row r="24" spans="2:13" x14ac:dyDescent="0.2">
      <c r="K24" s="4"/>
      <c r="L24" s="6">
        <v>524288</v>
      </c>
      <c r="M24" s="6">
        <v>15.935307699999999</v>
      </c>
    </row>
    <row r="25" spans="2:13" x14ac:dyDescent="0.2">
      <c r="B25" s="2"/>
      <c r="C25" s="3"/>
      <c r="D25" s="1"/>
      <c r="K25" s="4"/>
      <c r="L25" s="6">
        <v>1048576</v>
      </c>
      <c r="M25" s="6">
        <v>33.504009199999999</v>
      </c>
    </row>
    <row r="26" spans="2:13" x14ac:dyDescent="0.2">
      <c r="B26" s="1"/>
      <c r="D26" s="1"/>
      <c r="K26" s="4"/>
    </row>
    <row r="27" spans="2:13" x14ac:dyDescent="0.2">
      <c r="B27" s="2"/>
      <c r="C27" s="3"/>
      <c r="D27" s="1"/>
      <c r="K27" s="4"/>
      <c r="L27" s="5" t="s">
        <v>0</v>
      </c>
      <c r="M27" s="5"/>
    </row>
    <row r="28" spans="2:13" x14ac:dyDescent="0.2">
      <c r="B28" s="1"/>
      <c r="D28" s="1"/>
      <c r="K28" s="4"/>
      <c r="L28" s="6">
        <v>1024</v>
      </c>
      <c r="M28" s="6">
        <v>1.5592E-2</v>
      </c>
    </row>
    <row r="29" spans="2:13" x14ac:dyDescent="0.2">
      <c r="B29" s="2"/>
      <c r="C29" s="3"/>
      <c r="D29" s="1"/>
      <c r="L29" s="6">
        <v>2048</v>
      </c>
      <c r="M29" s="6">
        <v>2.2955900000000001E-2</v>
      </c>
    </row>
    <row r="30" spans="2:13" x14ac:dyDescent="0.2">
      <c r="B30" s="1"/>
      <c r="D30" s="1"/>
      <c r="L30" s="6">
        <v>4096</v>
      </c>
      <c r="M30" s="6">
        <v>5.1825799999999998E-2</v>
      </c>
    </row>
    <row r="31" spans="2:13" x14ac:dyDescent="0.2">
      <c r="B31" s="2"/>
      <c r="C31" s="3"/>
      <c r="D31" s="1"/>
      <c r="L31" s="6">
        <v>8192</v>
      </c>
      <c r="M31" s="6">
        <v>0.11081050000000001</v>
      </c>
    </row>
    <row r="32" spans="2:13" x14ac:dyDescent="0.2">
      <c r="B32" s="1"/>
      <c r="D32" s="1"/>
      <c r="L32" s="6">
        <v>16384</v>
      </c>
      <c r="M32" s="6">
        <v>0.2415552</v>
      </c>
    </row>
    <row r="33" spans="2:13" x14ac:dyDescent="0.2">
      <c r="B33" s="2"/>
      <c r="C33" s="3"/>
      <c r="D33" s="1"/>
      <c r="L33" s="6">
        <v>32768</v>
      </c>
      <c r="M33" s="6">
        <v>0.51157359999999996</v>
      </c>
    </row>
    <row r="34" spans="2:13" x14ac:dyDescent="0.2">
      <c r="B34" s="1"/>
      <c r="D34" s="1"/>
      <c r="L34" s="6">
        <v>65536</v>
      </c>
      <c r="M34" s="6">
        <v>1.1004364</v>
      </c>
    </row>
    <row r="35" spans="2:13" x14ac:dyDescent="0.2">
      <c r="B35" s="2"/>
      <c r="C35" s="3"/>
      <c r="D35" s="1"/>
      <c r="L35" s="6">
        <v>131072</v>
      </c>
      <c r="M35" s="6">
        <v>2.7470959000000001</v>
      </c>
    </row>
    <row r="36" spans="2:13" x14ac:dyDescent="0.2">
      <c r="B36" s="1"/>
      <c r="D36" s="1"/>
      <c r="L36" s="6">
        <v>262144</v>
      </c>
      <c r="M36" s="6">
        <v>6.3198007</v>
      </c>
    </row>
    <row r="37" spans="2:13" x14ac:dyDescent="0.2">
      <c r="B37" s="2"/>
      <c r="C37" s="3"/>
      <c r="L37" s="6">
        <v>524288</v>
      </c>
      <c r="M37" s="6">
        <v>15.3908051</v>
      </c>
    </row>
    <row r="38" spans="2:13" x14ac:dyDescent="0.2">
      <c r="B38" s="1"/>
      <c r="L38" s="6">
        <v>1048576</v>
      </c>
      <c r="M38" s="6">
        <v>32.946974699999998</v>
      </c>
    </row>
    <row r="39" spans="2:13" x14ac:dyDescent="0.2">
      <c r="B39" s="2"/>
      <c r="C39" s="3"/>
    </row>
    <row r="40" spans="2:13" x14ac:dyDescent="0.2">
      <c r="B40" s="1"/>
    </row>
    <row r="41" spans="2:13" x14ac:dyDescent="0.2">
      <c r="B41" s="2"/>
      <c r="C41" s="3"/>
    </row>
    <row r="42" spans="2:13" x14ac:dyDescent="0.2">
      <c r="B42" s="1"/>
    </row>
  </sheetData>
  <sortState ref="L28:M38">
    <sortCondition ref="L28:L38"/>
  </sortState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QuickSearch - 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Poole</dc:creator>
  <cp:lastModifiedBy>Erik Poole</cp:lastModifiedBy>
  <dcterms:created xsi:type="dcterms:W3CDTF">2018-11-14T08:34:40Z</dcterms:created>
  <dcterms:modified xsi:type="dcterms:W3CDTF">2018-11-19T05:11:46Z</dcterms:modified>
</cp:coreProperties>
</file>