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uario\Documents\1 Master Quantum Physics and Technology\TFM\Repo GitHub\TFM\Plots\"/>
    </mc:Choice>
  </mc:AlternateContent>
  <xr:revisionPtr revIDLastSave="0" documentId="8_{700FDF39-B410-41FB-8DA2-B68128398ECB}" xr6:coauthVersionLast="47" xr6:coauthVersionMax="47" xr10:uidLastSave="{00000000-0000-0000-0000-000000000000}"/>
  <bookViews>
    <workbookView xWindow="-10755" yWindow="3465" windowWidth="21600" windowHeight="11385" activeTab="1" xr2:uid="{2705DAB3-00A9-4146-B4E7-0C626B1B29C7}"/>
  </bookViews>
  <sheets>
    <sheet name="Sheet1" sheetId="1" r:id="rId1"/>
    <sheet name="Sheet2" sheetId="2" r:id="rId2"/>
  </sheets>
  <definedNames>
    <definedName name="_xlnm._FilterDatabase" localSheetId="1" hidden="1">Sheet2!$F$1:$G$42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2" l="1"/>
  <c r="C32" i="2"/>
  <c r="C27" i="2"/>
  <c r="C22" i="2"/>
  <c r="C17" i="2"/>
  <c r="C12" i="2"/>
  <c r="C7" i="2"/>
  <c r="C2" i="2"/>
  <c r="J31" i="1"/>
  <c r="I31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J3" i="1"/>
  <c r="J4" i="1"/>
  <c r="J5" i="1"/>
  <c r="J2" i="1"/>
  <c r="I3" i="1"/>
  <c r="I4" i="1"/>
  <c r="I5" i="1"/>
  <c r="I2" i="1"/>
  <c r="H3" i="1"/>
  <c r="H4" i="1"/>
  <c r="H5" i="1"/>
  <c r="H2" i="1"/>
  <c r="H1" i="1"/>
  <c r="C17" i="1"/>
  <c r="C12" i="1"/>
  <c r="C7" i="1"/>
  <c r="C2" i="1"/>
</calcChain>
</file>

<file path=xl/sharedStrings.xml><?xml version="1.0" encoding="utf-8"?>
<sst xmlns="http://schemas.openxmlformats.org/spreadsheetml/2006/main" count="8" uniqueCount="2">
  <si>
    <t>nsites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</si>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</sst>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1.746</c:v>
                </c:pt>
                <c:pt idx="1">
                  <c:v>3.964</c:v>
                </c:pt>
                <c:pt idx="2">
                  <c:v>12.931999999999999</c:v>
                </c:pt>
                <c:pt idx="3">
                  <c:v>32.488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E-4631-803F-DEB0E073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72688"/>
        <c:axId val="395473344"/>
      </c:scatterChart>
      <c:valAx>
        <c:axId val="3954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473344"/>
        <c:crosses val="autoZero"/>
        <c:crossBetween val="midCat"/>
      </c:valAx>
      <c:valAx>
        <c:axId val="3954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4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1.746</c:v>
                </c:pt>
                <c:pt idx="1">
                  <c:v>3.964</c:v>
                </c:pt>
                <c:pt idx="2">
                  <c:v>12.931999999999999</c:v>
                </c:pt>
                <c:pt idx="3">
                  <c:v>32.488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92-44E9-BE44-FE6F140E8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05264"/>
        <c:axId val="473902968"/>
      </c:scatterChart>
      <c:valAx>
        <c:axId val="4739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902968"/>
        <c:crosses val="autoZero"/>
        <c:crossBetween val="midCat"/>
      </c:valAx>
      <c:valAx>
        <c:axId val="47390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9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Sheet2!$F$2:$F$9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Sheet2!$G$2:$G$9</c:f>
              <c:numCache>
                <c:formatCode>General</c:formatCode>
                <c:ptCount val="8"/>
                <c:pt idx="0">
                  <c:v>1.248</c:v>
                </c:pt>
                <c:pt idx="1">
                  <c:v>5.1619999999999999</c:v>
                </c:pt>
                <c:pt idx="2">
                  <c:v>13.65</c:v>
                </c:pt>
                <c:pt idx="3">
                  <c:v>22.875999999999998</c:v>
                </c:pt>
                <c:pt idx="4">
                  <c:v>40.435999999999993</c:v>
                </c:pt>
                <c:pt idx="5">
                  <c:v>96.87</c:v>
                </c:pt>
                <c:pt idx="6">
                  <c:v>119.73800000000001</c:v>
                </c:pt>
                <c:pt idx="7">
                  <c:v>122.718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F-47EA-9306-432EB3978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05216"/>
        <c:axId val="581905544"/>
      </c:scatterChart>
      <c:valAx>
        <c:axId val="5819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905544"/>
        <c:crosses val="autoZero"/>
        <c:crossBetween val="midCat"/>
      </c:valAx>
      <c:valAx>
        <c:axId val="5819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9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47625</xdr:rowOff>
    </xdr:from>
    <xdr:to>
      <xdr:col>18</xdr:col>
      <xdr:colOff>228600</xdr:colOff>
      <xdr:row>25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37EE06-6E6E-CBE3-8A1A-61739A7FD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</xdr:colOff>
      <xdr:row>10</xdr:row>
      <xdr:rowOff>180975</xdr:rowOff>
    </xdr:from>
    <xdr:to>
      <xdr:col>26</xdr:col>
      <xdr:colOff>342900</xdr:colOff>
      <xdr:row>25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9C5364-1158-F62A-FE1C-10465498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4762</xdr:rowOff>
    </xdr:from>
    <xdr:to>
      <xdr:col>10</xdr:col>
      <xdr:colOff>523875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0860E-B85D-86D6-4770-D3C6B73DB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AAD9-7625-4404-B89C-F3B4386716A5}">
  <dimension ref="A1:J31"/>
  <sheetViews>
    <sheetView workbookViewId="0">
      <selection activeCell="G3" sqref="G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F1" t="s">
        <v>0</v>
      </c>
      <c r="G1" t="s">
        <v>1</v>
      </c>
      <c r="H1">
        <f>LN(G2)/F2</f>
        <v>0.18577581913913679</v>
      </c>
    </row>
    <row r="2" spans="1:10" x14ac:dyDescent="0.25">
      <c r="A2">
        <v>3</v>
      </c>
      <c r="B2">
        <v>3</v>
      </c>
      <c r="C2">
        <f>AVERAGE(B2:B6)</f>
        <v>1.746</v>
      </c>
      <c r="F2">
        <v>3</v>
      </c>
      <c r="G2">
        <v>1.746</v>
      </c>
      <c r="H2">
        <f>EXP(F2*$H$1)</f>
        <v>1.746</v>
      </c>
      <c r="I2">
        <f>0.0938351*EXP(F2*0.974514)</f>
        <v>1.7459969445787156</v>
      </c>
      <c r="J2">
        <f>EXP(F2)/10</f>
        <v>2.0085536923187668</v>
      </c>
    </row>
    <row r="3" spans="1:10" x14ac:dyDescent="0.25">
      <c r="A3">
        <v>3</v>
      </c>
      <c r="B3">
        <v>1.61</v>
      </c>
      <c r="F3">
        <v>4</v>
      </c>
      <c r="G3">
        <v>3.964</v>
      </c>
      <c r="H3">
        <f>EXP(F3*$H$1)</f>
        <v>2.1024498847588329</v>
      </c>
      <c r="I3">
        <f t="shared" ref="I3:I5" si="0">0.0938351*EXP(F3*0.974514)</f>
        <v>4.6266807366146416</v>
      </c>
      <c r="J3">
        <f t="shared" ref="J3:J5" si="1">EXP(F3)/10</f>
        <v>5.4598150033144233</v>
      </c>
    </row>
    <row r="4" spans="1:10" x14ac:dyDescent="0.25">
      <c r="A4">
        <v>3</v>
      </c>
      <c r="B4">
        <v>1.1299999999999999</v>
      </c>
      <c r="F4">
        <v>5</v>
      </c>
      <c r="G4">
        <v>12.931999999999999</v>
      </c>
      <c r="H4">
        <f>EXP(F4*$H$1)</f>
        <v>2.5316698269887912</v>
      </c>
      <c r="I4">
        <f t="shared" si="0"/>
        <v>12.26014438629273</v>
      </c>
      <c r="J4">
        <f t="shared" si="1"/>
        <v>14.841315910257659</v>
      </c>
    </row>
    <row r="5" spans="1:10" x14ac:dyDescent="0.25">
      <c r="A5">
        <v>3</v>
      </c>
      <c r="B5">
        <v>1.83</v>
      </c>
      <c r="F5">
        <v>6</v>
      </c>
      <c r="G5">
        <v>32.488</v>
      </c>
      <c r="H5">
        <f>EXP(F5*$H$1)</f>
        <v>3.0485159999999998</v>
      </c>
      <c r="I5">
        <f t="shared" si="0"/>
        <v>32.487899842150853</v>
      </c>
      <c r="J5">
        <f t="shared" si="1"/>
        <v>40.34287934927351</v>
      </c>
    </row>
    <row r="6" spans="1:10" x14ac:dyDescent="0.25">
      <c r="A6">
        <v>3</v>
      </c>
      <c r="B6">
        <v>1.1599999999999999</v>
      </c>
      <c r="F6">
        <v>7</v>
      </c>
      <c r="I6">
        <f t="shared" ref="I6:I26" si="2">0.0938351*EXP(F6*0.974514)</f>
        <v>86.089005389991215</v>
      </c>
      <c r="J6">
        <f t="shared" ref="J6:J26" si="3">EXP(F6)/10</f>
        <v>109.66331584284585</v>
      </c>
    </row>
    <row r="7" spans="1:10" x14ac:dyDescent="0.25">
      <c r="A7">
        <v>4</v>
      </c>
      <c r="B7">
        <v>2.69</v>
      </c>
      <c r="C7">
        <f>AVERAGE(B7:B11)</f>
        <v>3.964</v>
      </c>
      <c r="F7">
        <v>8</v>
      </c>
      <c r="I7">
        <f t="shared" si="2"/>
        <v>228.12545240065825</v>
      </c>
      <c r="J7">
        <f t="shared" si="3"/>
        <v>298.09579870417281</v>
      </c>
    </row>
    <row r="8" spans="1:10" x14ac:dyDescent="0.25">
      <c r="A8">
        <v>4</v>
      </c>
      <c r="B8">
        <v>3.39</v>
      </c>
      <c r="F8">
        <v>9</v>
      </c>
      <c r="I8">
        <f t="shared" si="2"/>
        <v>604.5048586315221</v>
      </c>
      <c r="J8">
        <f t="shared" si="3"/>
        <v>810.3083927575384</v>
      </c>
    </row>
    <row r="9" spans="1:10" x14ac:dyDescent="0.25">
      <c r="A9">
        <v>4</v>
      </c>
      <c r="B9">
        <v>6.24</v>
      </c>
      <c r="F9">
        <v>10</v>
      </c>
      <c r="I9">
        <f t="shared" si="2"/>
        <v>1601.8647646002951</v>
      </c>
      <c r="J9">
        <f t="shared" si="3"/>
        <v>2202.6465794806718</v>
      </c>
    </row>
    <row r="10" spans="1:10" x14ac:dyDescent="0.25">
      <c r="A10">
        <v>4</v>
      </c>
      <c r="B10">
        <v>3.9</v>
      </c>
      <c r="F10">
        <v>11</v>
      </c>
      <c r="I10">
        <f t="shared" si="2"/>
        <v>4244.7478914839603</v>
      </c>
      <c r="J10">
        <f t="shared" si="3"/>
        <v>5987.414171519782</v>
      </c>
    </row>
    <row r="11" spans="1:10" x14ac:dyDescent="0.25">
      <c r="A11">
        <v>4</v>
      </c>
      <c r="B11">
        <v>3.6</v>
      </c>
      <c r="F11">
        <v>12</v>
      </c>
      <c r="I11">
        <f t="shared" si="2"/>
        <v>11248.068538890302</v>
      </c>
      <c r="J11">
        <f t="shared" si="3"/>
        <v>16275.479141900392</v>
      </c>
    </row>
    <row r="12" spans="1:10" x14ac:dyDescent="0.25">
      <c r="A12">
        <v>5</v>
      </c>
      <c r="B12">
        <v>16.809999999999999</v>
      </c>
      <c r="C12">
        <f>AVERAGE(B12:B16)</f>
        <v>12.931999999999999</v>
      </c>
      <c r="F12">
        <v>13</v>
      </c>
      <c r="I12">
        <f t="shared" si="2"/>
        <v>29806.021250261594</v>
      </c>
      <c r="J12">
        <f t="shared" si="3"/>
        <v>44241.339200892049</v>
      </c>
    </row>
    <row r="13" spans="1:10" x14ac:dyDescent="0.25">
      <c r="A13">
        <v>5</v>
      </c>
      <c r="B13">
        <v>4.25</v>
      </c>
      <c r="F13">
        <v>14</v>
      </c>
      <c r="I13">
        <f t="shared" si="2"/>
        <v>78982.351476557655</v>
      </c>
      <c r="J13">
        <f t="shared" si="3"/>
        <v>120260.42841647768</v>
      </c>
    </row>
    <row r="14" spans="1:10" x14ac:dyDescent="0.25">
      <c r="A14">
        <v>5</v>
      </c>
      <c r="B14">
        <v>17.79</v>
      </c>
      <c r="F14">
        <v>15</v>
      </c>
      <c r="I14">
        <f t="shared" si="2"/>
        <v>209293.67903177455</v>
      </c>
      <c r="J14">
        <f t="shared" si="3"/>
        <v>326901.73724721104</v>
      </c>
    </row>
    <row r="15" spans="1:10" x14ac:dyDescent="0.25">
      <c r="A15">
        <v>5</v>
      </c>
      <c r="B15">
        <v>8.98</v>
      </c>
      <c r="F15">
        <v>16</v>
      </c>
      <c r="I15">
        <f t="shared" si="2"/>
        <v>554602.93677957368</v>
      </c>
      <c r="J15">
        <f t="shared" si="3"/>
        <v>888611.05205078726</v>
      </c>
    </row>
    <row r="16" spans="1:10" x14ac:dyDescent="0.25">
      <c r="A16">
        <v>5</v>
      </c>
      <c r="B16">
        <v>16.829999999999998</v>
      </c>
      <c r="F16">
        <v>17</v>
      </c>
      <c r="I16">
        <f t="shared" si="2"/>
        <v>1469630.7069925012</v>
      </c>
      <c r="J16">
        <f t="shared" si="3"/>
        <v>2415495.27535753</v>
      </c>
    </row>
    <row r="17" spans="1:10" x14ac:dyDescent="0.25">
      <c r="A17">
        <v>6</v>
      </c>
      <c r="B17">
        <v>48.34</v>
      </c>
      <c r="C17">
        <f>AVERAGE(B17:B21)</f>
        <v>32.488</v>
      </c>
      <c r="F17">
        <v>18</v>
      </c>
      <c r="I17">
        <f t="shared" si="2"/>
        <v>3894343.631638017</v>
      </c>
      <c r="J17">
        <f t="shared" si="3"/>
        <v>6565996.9137330512</v>
      </c>
    </row>
    <row r="18" spans="1:10" x14ac:dyDescent="0.25">
      <c r="A18">
        <v>6</v>
      </c>
      <c r="B18">
        <v>56.86</v>
      </c>
      <c r="F18">
        <v>19</v>
      </c>
      <c r="I18">
        <f t="shared" si="2"/>
        <v>10319539.62932333</v>
      </c>
      <c r="J18">
        <f t="shared" si="3"/>
        <v>17848230.096318725</v>
      </c>
    </row>
    <row r="19" spans="1:10" x14ac:dyDescent="0.25">
      <c r="A19">
        <v>6</v>
      </c>
      <c r="B19">
        <v>17.82</v>
      </c>
      <c r="F19">
        <v>20</v>
      </c>
      <c r="I19">
        <f t="shared" si="2"/>
        <v>27345531.93919928</v>
      </c>
      <c r="J19">
        <f t="shared" si="3"/>
        <v>48516519.540979028</v>
      </c>
    </row>
    <row r="20" spans="1:10" x14ac:dyDescent="0.25">
      <c r="A20">
        <v>6</v>
      </c>
      <c r="B20">
        <v>20.79</v>
      </c>
      <c r="F20">
        <v>21</v>
      </c>
      <c r="I20">
        <f t="shared" si="2"/>
        <v>72462352.381779999</v>
      </c>
      <c r="J20">
        <f t="shared" si="3"/>
        <v>131881573.44832146</v>
      </c>
    </row>
    <row r="21" spans="1:10" x14ac:dyDescent="0.25">
      <c r="A21">
        <v>6</v>
      </c>
      <c r="B21">
        <v>18.63</v>
      </c>
      <c r="F21">
        <v>22</v>
      </c>
      <c r="I21">
        <f t="shared" si="2"/>
        <v>192016469.98039675</v>
      </c>
      <c r="J21">
        <f t="shared" si="3"/>
        <v>358491284.61315918</v>
      </c>
    </row>
    <row r="22" spans="1:10" x14ac:dyDescent="0.25">
      <c r="F22">
        <v>23</v>
      </c>
      <c r="I22">
        <f t="shared" si="2"/>
        <v>508820422.35497886</v>
      </c>
      <c r="J22">
        <f t="shared" si="3"/>
        <v>974480344.62489033</v>
      </c>
    </row>
    <row r="23" spans="1:10" x14ac:dyDescent="0.25">
      <c r="F23">
        <v>24</v>
      </c>
      <c r="I23">
        <f t="shared" si="2"/>
        <v>1348312580.8527277</v>
      </c>
      <c r="J23">
        <f t="shared" si="3"/>
        <v>2648912212.9843473</v>
      </c>
    </row>
    <row r="24" spans="1:10" x14ac:dyDescent="0.25">
      <c r="F24">
        <v>25</v>
      </c>
      <c r="I24">
        <f t="shared" si="2"/>
        <v>3572865269.9742699</v>
      </c>
      <c r="J24">
        <f t="shared" si="3"/>
        <v>7200489933.7385883</v>
      </c>
    </row>
    <row r="25" spans="1:10" x14ac:dyDescent="0.25">
      <c r="F25">
        <v>26</v>
      </c>
      <c r="I25">
        <f t="shared" si="2"/>
        <v>9467660851.5475082</v>
      </c>
      <c r="J25">
        <f t="shared" si="3"/>
        <v>19572960942.883877</v>
      </c>
    </row>
    <row r="26" spans="1:10" x14ac:dyDescent="0.25">
      <c r="F26">
        <v>27</v>
      </c>
      <c r="I26">
        <f t="shared" si="2"/>
        <v>25088156207.068653</v>
      </c>
      <c r="J26">
        <f t="shared" si="3"/>
        <v>53204824060.179863</v>
      </c>
    </row>
    <row r="31" spans="1:10" x14ac:dyDescent="0.25">
      <c r="I31">
        <f>2000/60</f>
        <v>33.333333333333336</v>
      </c>
      <c r="J31">
        <f>SUM(J2:J9)/60</f>
        <v>58.056110845673217</v>
      </c>
    </row>
  </sheetData>
  <sortState xmlns:xlrd2="http://schemas.microsoft.com/office/spreadsheetml/2017/richdata2" ref="A2:B21">
    <sortCondition ref="A1:A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4E21B-29BC-487A-AB35-D0E8E05D37E7}">
  <dimension ref="A1:G41"/>
  <sheetViews>
    <sheetView tabSelected="1" workbookViewId="0">
      <selection activeCell="L4" sqref="L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F1" t="s">
        <v>0</v>
      </c>
      <c r="G1" t="s">
        <v>1</v>
      </c>
    </row>
    <row r="2" spans="1:7" x14ac:dyDescent="0.25">
      <c r="A2">
        <v>3</v>
      </c>
      <c r="B2">
        <v>1.44</v>
      </c>
      <c r="C2">
        <f>AVERAGE(B2:B6)</f>
        <v>1.248</v>
      </c>
      <c r="F2">
        <v>3</v>
      </c>
      <c r="G2">
        <v>1.248</v>
      </c>
    </row>
    <row r="3" spans="1:7" x14ac:dyDescent="0.25">
      <c r="A3">
        <v>3</v>
      </c>
      <c r="B3">
        <v>1.25</v>
      </c>
      <c r="F3">
        <v>4</v>
      </c>
      <c r="G3">
        <v>5.1619999999999999</v>
      </c>
    </row>
    <row r="4" spans="1:7" x14ac:dyDescent="0.25">
      <c r="A4">
        <v>3</v>
      </c>
      <c r="B4">
        <v>1.1399999999999999</v>
      </c>
      <c r="F4">
        <v>5</v>
      </c>
      <c r="G4">
        <v>13.65</v>
      </c>
    </row>
    <row r="5" spans="1:7" x14ac:dyDescent="0.25">
      <c r="A5">
        <v>3</v>
      </c>
      <c r="B5">
        <v>1.0900000000000001</v>
      </c>
      <c r="F5">
        <v>6</v>
      </c>
      <c r="G5">
        <v>22.875999999999998</v>
      </c>
    </row>
    <row r="6" spans="1:7" x14ac:dyDescent="0.25">
      <c r="A6">
        <v>3</v>
      </c>
      <c r="B6">
        <v>1.32</v>
      </c>
      <c r="F6">
        <v>7</v>
      </c>
      <c r="G6">
        <v>40.435999999999993</v>
      </c>
    </row>
    <row r="7" spans="1:7" x14ac:dyDescent="0.25">
      <c r="A7">
        <v>4</v>
      </c>
      <c r="B7">
        <v>7.52</v>
      </c>
      <c r="C7">
        <f>AVERAGE(B7:B11)</f>
        <v>5.1619999999999999</v>
      </c>
      <c r="F7">
        <v>8</v>
      </c>
      <c r="G7">
        <v>96.87</v>
      </c>
    </row>
    <row r="8" spans="1:7" x14ac:dyDescent="0.25">
      <c r="A8">
        <v>4</v>
      </c>
      <c r="B8">
        <v>2.59</v>
      </c>
      <c r="F8">
        <v>9</v>
      </c>
      <c r="G8">
        <v>119.73800000000001</v>
      </c>
    </row>
    <row r="9" spans="1:7" x14ac:dyDescent="0.25">
      <c r="A9">
        <v>4</v>
      </c>
      <c r="B9">
        <v>4.7300000000000004</v>
      </c>
      <c r="F9">
        <v>10</v>
      </c>
      <c r="G9">
        <v>122.718</v>
      </c>
    </row>
    <row r="10" spans="1:7" x14ac:dyDescent="0.25">
      <c r="A10">
        <v>4</v>
      </c>
      <c r="B10">
        <v>5.45</v>
      </c>
    </row>
    <row r="11" spans="1:7" x14ac:dyDescent="0.25">
      <c r="A11">
        <v>4</v>
      </c>
      <c r="B11">
        <v>5.52</v>
      </c>
    </row>
    <row r="12" spans="1:7" x14ac:dyDescent="0.25">
      <c r="A12">
        <v>5</v>
      </c>
      <c r="B12">
        <v>14.94</v>
      </c>
      <c r="C12">
        <f>AVERAGE(B12:B16)</f>
        <v>13.65</v>
      </c>
    </row>
    <row r="13" spans="1:7" x14ac:dyDescent="0.25">
      <c r="A13">
        <v>5</v>
      </c>
      <c r="B13">
        <v>13.71</v>
      </c>
    </row>
    <row r="14" spans="1:7" x14ac:dyDescent="0.25">
      <c r="A14">
        <v>5</v>
      </c>
      <c r="B14">
        <v>23.78</v>
      </c>
    </row>
    <row r="15" spans="1:7" x14ac:dyDescent="0.25">
      <c r="A15">
        <v>5</v>
      </c>
      <c r="B15">
        <v>5.12</v>
      </c>
    </row>
    <row r="16" spans="1:7" x14ac:dyDescent="0.25">
      <c r="A16">
        <v>5</v>
      </c>
      <c r="B16">
        <v>10.7</v>
      </c>
    </row>
    <row r="17" spans="1:3" x14ac:dyDescent="0.25">
      <c r="A17">
        <v>6</v>
      </c>
      <c r="B17">
        <v>20.58</v>
      </c>
      <c r="C17">
        <f>AVERAGE(B17:B21)</f>
        <v>22.875999999999998</v>
      </c>
    </row>
    <row r="18" spans="1:3" x14ac:dyDescent="0.25">
      <c r="A18">
        <v>6</v>
      </c>
      <c r="B18">
        <v>21.71</v>
      </c>
    </row>
    <row r="19" spans="1:3" x14ac:dyDescent="0.25">
      <c r="A19">
        <v>6</v>
      </c>
      <c r="B19">
        <v>28.25</v>
      </c>
    </row>
    <row r="20" spans="1:3" x14ac:dyDescent="0.25">
      <c r="A20">
        <v>6</v>
      </c>
      <c r="B20">
        <v>18.88</v>
      </c>
    </row>
    <row r="21" spans="1:3" x14ac:dyDescent="0.25">
      <c r="A21">
        <v>6</v>
      </c>
      <c r="B21">
        <v>24.96</v>
      </c>
    </row>
    <row r="22" spans="1:3" x14ac:dyDescent="0.25">
      <c r="A22">
        <v>7</v>
      </c>
      <c r="B22">
        <v>35.880000000000003</v>
      </c>
      <c r="C22">
        <f>AVERAGE(B22:B26)</f>
        <v>40.435999999999993</v>
      </c>
    </row>
    <row r="23" spans="1:3" x14ac:dyDescent="0.25">
      <c r="A23">
        <v>7</v>
      </c>
      <c r="B23">
        <v>41.31</v>
      </c>
    </row>
    <row r="24" spans="1:3" x14ac:dyDescent="0.25">
      <c r="A24">
        <v>7</v>
      </c>
      <c r="B24">
        <v>65.569999999999993</v>
      </c>
    </row>
    <row r="25" spans="1:3" x14ac:dyDescent="0.25">
      <c r="A25">
        <v>7</v>
      </c>
      <c r="B25">
        <v>28.01</v>
      </c>
    </row>
    <row r="26" spans="1:3" x14ac:dyDescent="0.25">
      <c r="A26">
        <v>7</v>
      </c>
      <c r="B26">
        <v>31.41</v>
      </c>
    </row>
    <row r="27" spans="1:3" x14ac:dyDescent="0.25">
      <c r="A27">
        <v>8</v>
      </c>
      <c r="B27">
        <v>87.36</v>
      </c>
      <c r="C27">
        <f>AVERAGE(B27:B31)</f>
        <v>96.87</v>
      </c>
    </row>
    <row r="28" spans="1:3" x14ac:dyDescent="0.25">
      <c r="A28">
        <v>8</v>
      </c>
      <c r="B28">
        <v>115.87</v>
      </c>
    </row>
    <row r="29" spans="1:3" x14ac:dyDescent="0.25">
      <c r="A29">
        <v>8</v>
      </c>
      <c r="B29">
        <v>202.82</v>
      </c>
    </row>
    <row r="30" spans="1:3" x14ac:dyDescent="0.25">
      <c r="A30">
        <v>8</v>
      </c>
      <c r="B30">
        <v>36.67</v>
      </c>
    </row>
    <row r="31" spans="1:3" x14ac:dyDescent="0.25">
      <c r="A31">
        <v>8</v>
      </c>
      <c r="B31">
        <v>41.63</v>
      </c>
    </row>
    <row r="32" spans="1:3" x14ac:dyDescent="0.25">
      <c r="A32">
        <v>9</v>
      </c>
      <c r="B32">
        <v>136.56</v>
      </c>
      <c r="C32">
        <f>AVERAGE(B32:B36)</f>
        <v>119.73800000000001</v>
      </c>
    </row>
    <row r="33" spans="1:3" x14ac:dyDescent="0.25">
      <c r="A33">
        <v>9</v>
      </c>
      <c r="B33">
        <v>156.29</v>
      </c>
    </row>
    <row r="34" spans="1:3" x14ac:dyDescent="0.25">
      <c r="A34">
        <v>9</v>
      </c>
      <c r="B34">
        <v>79.08</v>
      </c>
    </row>
    <row r="35" spans="1:3" x14ac:dyDescent="0.25">
      <c r="A35">
        <v>9</v>
      </c>
      <c r="B35">
        <v>37.51</v>
      </c>
    </row>
    <row r="36" spans="1:3" x14ac:dyDescent="0.25">
      <c r="A36">
        <v>9</v>
      </c>
      <c r="B36">
        <v>189.25</v>
      </c>
    </row>
    <row r="37" spans="1:3" x14ac:dyDescent="0.25">
      <c r="A37">
        <v>10</v>
      </c>
      <c r="B37">
        <v>45.75</v>
      </c>
      <c r="C37">
        <f>AVERAGE(B37:B41)</f>
        <v>122.718</v>
      </c>
    </row>
    <row r="38" spans="1:3" x14ac:dyDescent="0.25">
      <c r="A38">
        <v>10</v>
      </c>
      <c r="B38">
        <v>43.99</v>
      </c>
    </row>
    <row r="39" spans="1:3" x14ac:dyDescent="0.25">
      <c r="A39">
        <v>10</v>
      </c>
      <c r="B39">
        <v>195.93</v>
      </c>
    </row>
    <row r="40" spans="1:3" x14ac:dyDescent="0.25">
      <c r="A40">
        <v>10</v>
      </c>
      <c r="B40">
        <v>107.02</v>
      </c>
    </row>
    <row r="41" spans="1:3" x14ac:dyDescent="0.25">
      <c r="A41">
        <v>10</v>
      </c>
      <c r="B41">
        <v>220.9</v>
      </c>
    </row>
  </sheetData>
  <autoFilter ref="F1:G42" xr:uid="{A854E21B-29BC-487A-AB35-D0E8E05D37E7}">
    <sortState xmlns:xlrd2="http://schemas.microsoft.com/office/spreadsheetml/2017/richdata2" ref="F2:G42">
      <sortCondition ref="F1:F42"/>
    </sortState>
  </autoFilter>
  <sortState xmlns:xlrd2="http://schemas.microsoft.com/office/spreadsheetml/2017/richdata2" ref="F2:G2">
    <sortCondition ref="F1:F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2022-05-31T11:03:48Z</dcterms:created>
  <dcterms:modified xsi:type="dcterms:W3CDTF">2022-05-31T16:45:16Z</dcterms:modified>
</cp:coreProperties>
</file>