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ocuments\1. GitHub\qurriculum_learning\qurriculum\Results\"/>
    </mc:Choice>
  </mc:AlternateContent>
  <xr:revisionPtr revIDLastSave="0" documentId="13_ncr:1_{282CFBA4-D055-4B81-89A4-278B9AE1D24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um up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6" i="2" l="1"/>
  <c r="M95" i="2"/>
  <c r="M94" i="2"/>
  <c r="M93" i="2"/>
  <c r="C93" i="2" s="1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C73" i="2" s="1"/>
  <c r="M72" i="2"/>
  <c r="M71" i="2"/>
  <c r="M70" i="2"/>
  <c r="M69" i="2"/>
  <c r="M68" i="2"/>
  <c r="M67" i="2"/>
  <c r="M66" i="2"/>
  <c r="B66" i="2" s="1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C52" i="2"/>
  <c r="D52" i="2"/>
  <c r="E52" i="2"/>
  <c r="F52" i="2"/>
  <c r="G52" i="2"/>
  <c r="C96" i="2"/>
  <c r="C95" i="2"/>
  <c r="C94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2" i="2"/>
  <c r="C71" i="2"/>
  <c r="C70" i="2"/>
  <c r="C69" i="2"/>
  <c r="C68" i="2"/>
  <c r="C6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1" i="2"/>
  <c r="C50" i="2"/>
  <c r="C49" i="2"/>
  <c r="C48" i="2"/>
  <c r="C47" i="2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3" i="1"/>
  <c r="AK12" i="1"/>
  <c r="AK11" i="1"/>
  <c r="AK10" i="1"/>
  <c r="AK9" i="1"/>
  <c r="AK8" i="1"/>
  <c r="AK7" i="1"/>
  <c r="AK6" i="1"/>
  <c r="AK5" i="1"/>
  <c r="AK4" i="1"/>
  <c r="AK3" i="1"/>
  <c r="AK14" i="1"/>
  <c r="AK2" i="1"/>
  <c r="K92" i="2"/>
  <c r="J92" i="2"/>
  <c r="I92" i="2"/>
  <c r="H92" i="2"/>
  <c r="G92" i="2"/>
  <c r="F92" i="2"/>
  <c r="E92" i="2"/>
  <c r="D92" i="2"/>
  <c r="K87" i="2"/>
  <c r="J87" i="2"/>
  <c r="I87" i="2"/>
  <c r="H87" i="2"/>
  <c r="G87" i="2"/>
  <c r="F87" i="2"/>
  <c r="E87" i="2"/>
  <c r="D87" i="2"/>
  <c r="K82" i="2"/>
  <c r="J82" i="2"/>
  <c r="I82" i="2"/>
  <c r="H82" i="2"/>
  <c r="G82" i="2"/>
  <c r="F82" i="2"/>
  <c r="E82" i="2"/>
  <c r="D82" i="2"/>
  <c r="K77" i="2"/>
  <c r="J77" i="2"/>
  <c r="I77" i="2"/>
  <c r="H77" i="2"/>
  <c r="G77" i="2"/>
  <c r="F77" i="2"/>
  <c r="E77" i="2"/>
  <c r="D77" i="2"/>
  <c r="K72" i="2"/>
  <c r="J72" i="2"/>
  <c r="I72" i="2"/>
  <c r="H72" i="2"/>
  <c r="G72" i="2"/>
  <c r="F72" i="2"/>
  <c r="E72" i="2"/>
  <c r="D72" i="2"/>
  <c r="K67" i="2"/>
  <c r="J67" i="2"/>
  <c r="I67" i="2"/>
  <c r="H67" i="2"/>
  <c r="G67" i="2"/>
  <c r="F67" i="2"/>
  <c r="E67" i="2"/>
  <c r="D67" i="2"/>
  <c r="K62" i="2"/>
  <c r="J62" i="2"/>
  <c r="I62" i="2"/>
  <c r="H62" i="2"/>
  <c r="G62" i="2"/>
  <c r="F62" i="2"/>
  <c r="E62" i="2"/>
  <c r="D62" i="2"/>
  <c r="K57" i="2"/>
  <c r="J57" i="2"/>
  <c r="I57" i="2"/>
  <c r="H57" i="2"/>
  <c r="G57" i="2"/>
  <c r="F57" i="2"/>
  <c r="E57" i="2"/>
  <c r="D57" i="2"/>
  <c r="K52" i="2"/>
  <c r="J52" i="2"/>
  <c r="I52" i="2"/>
  <c r="H52" i="2"/>
  <c r="D47" i="2"/>
  <c r="E47" i="2"/>
  <c r="F47" i="2"/>
  <c r="G47" i="2"/>
  <c r="H47" i="2"/>
  <c r="I47" i="2"/>
  <c r="J47" i="2"/>
  <c r="K47" i="2"/>
  <c r="C66" i="2" l="1"/>
</calcChain>
</file>

<file path=xl/sharedStrings.xml><?xml version="1.0" encoding="utf-8"?>
<sst xmlns="http://schemas.openxmlformats.org/spreadsheetml/2006/main" count="300" uniqueCount="68">
  <si>
    <t>num_runs</t>
  </si>
  <si>
    <t>best_run_max</t>
  </si>
  <si>
    <t>best_run_last</t>
  </si>
  <si>
    <t>best_it_max</t>
  </si>
  <si>
    <t>best_it_last</t>
  </si>
  <si>
    <t>best_acc_train_max</t>
  </si>
  <si>
    <t>best_acc_train_last</t>
  </si>
  <si>
    <t>best_acc_val_max</t>
  </si>
  <si>
    <t>best_acc_val_last</t>
  </si>
  <si>
    <t>avg_acc_train_max</t>
  </si>
  <si>
    <t>avg_acc_train_last</t>
  </si>
  <si>
    <t>avg_acc_val_max</t>
  </si>
  <si>
    <t>avg_acc_val_last</t>
  </si>
  <si>
    <t>num_iters</t>
  </si>
  <si>
    <t>with_cv</t>
  </si>
  <si>
    <t>with_val</t>
  </si>
  <si>
    <t>nqubits</t>
  </si>
  <si>
    <t>with_bias</t>
  </si>
  <si>
    <t>optimizer</t>
  </si>
  <si>
    <t>loss_type</t>
  </si>
  <si>
    <t>batch_size</t>
  </si>
  <si>
    <t>train_size</t>
  </si>
  <si>
    <t>val_size</t>
  </si>
  <si>
    <t>cv_ratios</t>
  </si>
  <si>
    <t>uniform_train</t>
  </si>
  <si>
    <t>epsilon_train</t>
  </si>
  <si>
    <t>uniform_val</t>
  </si>
  <si>
    <t>epsilon_val</t>
  </si>
  <si>
    <t>num_cpus_gs_train</t>
  </si>
  <si>
    <t>num_cpus_gs_val</t>
  </si>
  <si>
    <t>max_weight_init</t>
  </si>
  <si>
    <t>stepsize</t>
  </si>
  <si>
    <t>['CV', 'ACV']</t>
  </si>
  <si>
    <t>Adam</t>
  </si>
  <si>
    <t>cross-entropy</t>
  </si>
  <si>
    <t>[0.3, 0.2, 0.2, 0.2, 0.1]</t>
  </si>
  <si>
    <t>[0.2, 0.1, 0.1, 0.1, 0.1, 0.1, 0.1, 0.1, 0.1]</t>
  </si>
  <si>
    <t>qubits</t>
  </si>
  <si>
    <t>runs</t>
  </si>
  <si>
    <t>iters</t>
  </si>
  <si>
    <t>uniform</t>
  </si>
  <si>
    <t>epsilon</t>
  </si>
  <si>
    <t>acc_train</t>
  </si>
  <si>
    <t>acc_val</t>
  </si>
  <si>
    <t>['NCV', 'CV', 'ACV', 'SCV', 'SACV']</t>
  </si>
  <si>
    <t>NCL</t>
  </si>
  <si>
    <t>CL</t>
  </si>
  <si>
    <t>ACL</t>
  </si>
  <si>
    <t>SPCL</t>
  </si>
  <si>
    <t>SPACL</t>
  </si>
  <si>
    <t>['NCL', 'CL', 'ACL', 'SPCL', 'SPACL']</t>
  </si>
  <si>
    <t>2024-01-18 17-38-31</t>
  </si>
  <si>
    <t>2024-01-18 18-22-18</t>
  </si>
  <si>
    <t>2024-01-18 20-01-23</t>
  </si>
  <si>
    <t>2024-01-18 21-26-07</t>
  </si>
  <si>
    <t>2024-01-18 11-33-52</t>
  </si>
  <si>
    <t>2024-01-18 09-37-29</t>
  </si>
  <si>
    <t>2024-01-18 07-30-47</t>
  </si>
  <si>
    <t>2024-01-17 21-35-00</t>
  </si>
  <si>
    <t>2024-01-17 19-19-32</t>
  </si>
  <si>
    <t>2024-01-16 20-48-36</t>
  </si>
  <si>
    <t>2024-01-11 19-08-26</t>
  </si>
  <si>
    <t>2024-01-19 08-39-35</t>
  </si>
  <si>
    <t>2024-01-19 09-17-15</t>
  </si>
  <si>
    <t>2024-01-19 09-52-11</t>
  </si>
  <si>
    <t>2024-01-19 10-28-33</t>
  </si>
  <si>
    <t>key1</t>
  </si>
  <si>
    <t>key2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</si>
</sst>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C72C-02F5-423A-8A05-F3CD6EF68BDE}">
  <dimension ref="A1:M96"/>
  <sheetViews>
    <sheetView tabSelected="1" zoomScale="200" zoomScaleNormal="2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G57" sqref="G57"/>
    </sheetView>
  </sheetViews>
  <sheetFormatPr defaultRowHeight="15" x14ac:dyDescent="0.25"/>
  <cols>
    <col min="1" max="1" width="6.7109375" customWidth="1"/>
    <col min="2" max="2" width="8.85546875" style="4" bestFit="1" customWidth="1"/>
    <col min="3" max="3" width="7.28515625" style="4" bestFit="1" customWidth="1"/>
    <col min="4" max="4" width="6.5703125" bestFit="1" customWidth="1"/>
    <col min="5" max="5" width="9.5703125" bestFit="1" customWidth="1"/>
    <col min="6" max="6" width="8" bestFit="1" customWidth="1"/>
    <col min="7" max="7" width="34.42578125" bestFit="1" customWidth="1"/>
    <col min="8" max="8" width="8.140625" bestFit="1" customWidth="1"/>
    <col min="9" max="9" width="7.5703125" bestFit="1" customWidth="1"/>
    <col min="10" max="10" width="4.85546875" bestFit="1" customWidth="1"/>
    <col min="11" max="11" width="5.5703125" bestFit="1" customWidth="1"/>
    <col min="12" max="12" width="19.140625" bestFit="1" customWidth="1"/>
    <col min="13" max="13" width="24.28515625" style="14" bestFit="1" customWidth="1"/>
  </cols>
  <sheetData>
    <row r="1" spans="1:13" x14ac:dyDescent="0.25">
      <c r="A1" s="3"/>
      <c r="B1" s="5" t="s">
        <v>42</v>
      </c>
      <c r="C1" s="5" t="s">
        <v>43</v>
      </c>
      <c r="D1" s="1" t="s">
        <v>37</v>
      </c>
      <c r="E1" s="1" t="s">
        <v>21</v>
      </c>
      <c r="F1" s="1" t="s">
        <v>22</v>
      </c>
      <c r="G1" s="1" t="s">
        <v>23</v>
      </c>
      <c r="H1" s="1" t="s">
        <v>40</v>
      </c>
      <c r="I1" s="1" t="s">
        <v>41</v>
      </c>
      <c r="J1" s="1" t="s">
        <v>38</v>
      </c>
      <c r="K1" s="1" t="s">
        <v>39</v>
      </c>
      <c r="L1" t="s">
        <v>66</v>
      </c>
      <c r="M1" s="14" t="s">
        <v>67</v>
      </c>
    </row>
    <row r="2" spans="1:13" x14ac:dyDescent="0.25">
      <c r="A2" t="s">
        <v>45</v>
      </c>
      <c r="B2" s="6">
        <v>89.7</v>
      </c>
      <c r="C2" s="6">
        <v>82.9</v>
      </c>
      <c r="D2">
        <v>4</v>
      </c>
      <c r="E2">
        <v>100</v>
      </c>
      <c r="F2">
        <v>1000</v>
      </c>
      <c r="G2" t="s">
        <v>35</v>
      </c>
      <c r="H2" t="b">
        <v>1</v>
      </c>
      <c r="I2" t="b">
        <v>1</v>
      </c>
      <c r="J2">
        <v>10</v>
      </c>
      <c r="K2">
        <v>2000</v>
      </c>
      <c r="L2" t="s">
        <v>61</v>
      </c>
      <c r="M2" s="14" t="str">
        <f>_xlfn.CONCAT(A2,L2)</f>
        <v>NCL2024-01-11 19-08-26</v>
      </c>
    </row>
    <row r="3" spans="1:13" x14ac:dyDescent="0.25">
      <c r="A3" t="s">
        <v>46</v>
      </c>
      <c r="B3" s="7">
        <v>89.3</v>
      </c>
      <c r="C3" s="6">
        <v>82.9</v>
      </c>
      <c r="M3" s="14" t="str">
        <f>_xlfn.CONCAT(A3,L2)</f>
        <v>CL2024-01-11 19-08-26</v>
      </c>
    </row>
    <row r="4" spans="1:13" x14ac:dyDescent="0.25">
      <c r="A4" s="1" t="s">
        <v>47</v>
      </c>
      <c r="B4" s="8">
        <v>90.4</v>
      </c>
      <c r="C4" s="8">
        <v>83.97</v>
      </c>
      <c r="D4" s="1"/>
      <c r="E4" s="1"/>
      <c r="F4" s="1"/>
      <c r="G4" s="1"/>
      <c r="H4" s="1"/>
      <c r="I4" s="1"/>
      <c r="J4" s="1"/>
      <c r="K4" s="1"/>
      <c r="L4" s="1"/>
      <c r="M4" s="14" t="str">
        <f>_xlfn.CONCAT(A4,L2)</f>
        <v>ACL2024-01-11 19-08-26</v>
      </c>
    </row>
    <row r="5" spans="1:13" x14ac:dyDescent="0.25">
      <c r="A5" t="s">
        <v>45</v>
      </c>
      <c r="B5" s="6">
        <v>88.2</v>
      </c>
      <c r="C5" s="6">
        <v>89.15</v>
      </c>
      <c r="D5">
        <v>8</v>
      </c>
      <c r="E5">
        <v>100</v>
      </c>
      <c r="F5">
        <v>1000</v>
      </c>
      <c r="G5" t="s">
        <v>35</v>
      </c>
      <c r="H5" t="b">
        <v>1</v>
      </c>
      <c r="I5" t="b">
        <v>1</v>
      </c>
      <c r="J5">
        <v>10</v>
      </c>
      <c r="K5">
        <v>1000</v>
      </c>
      <c r="L5" t="s">
        <v>60</v>
      </c>
      <c r="M5" s="14" t="str">
        <f>_xlfn.CONCAT(A5,L5)</f>
        <v>NCL2024-01-16 20-48-36</v>
      </c>
    </row>
    <row r="6" spans="1:13" x14ac:dyDescent="0.25">
      <c r="A6" t="s">
        <v>46</v>
      </c>
      <c r="B6" s="7">
        <v>86.4</v>
      </c>
      <c r="C6" s="7">
        <v>87.26</v>
      </c>
      <c r="M6" s="14" t="str">
        <f>_xlfn.CONCAT(A6,L5)</f>
        <v>CL2024-01-16 20-48-36</v>
      </c>
    </row>
    <row r="7" spans="1:13" x14ac:dyDescent="0.25">
      <c r="A7" s="1" t="s">
        <v>47</v>
      </c>
      <c r="B7" s="8">
        <v>91.1</v>
      </c>
      <c r="C7" s="8">
        <v>92.11</v>
      </c>
      <c r="D7" s="1"/>
      <c r="E7" s="1"/>
      <c r="F7" s="1"/>
      <c r="G7" s="1"/>
      <c r="H7" s="1"/>
      <c r="I7" s="1"/>
      <c r="J7" s="1"/>
      <c r="K7" s="1"/>
      <c r="L7" s="1"/>
      <c r="M7" s="14" t="str">
        <f>_xlfn.CONCAT(A7,L5)</f>
        <v>ACL2024-01-16 20-48-36</v>
      </c>
    </row>
    <row r="8" spans="1:13" x14ac:dyDescent="0.25">
      <c r="A8" t="s">
        <v>45</v>
      </c>
      <c r="B8" s="7">
        <v>90.2</v>
      </c>
      <c r="C8" s="7">
        <v>83.87</v>
      </c>
      <c r="D8">
        <v>8</v>
      </c>
      <c r="E8">
        <v>50</v>
      </c>
      <c r="F8">
        <v>1000</v>
      </c>
      <c r="G8" t="s">
        <v>36</v>
      </c>
      <c r="H8" t="b">
        <v>1</v>
      </c>
      <c r="I8" t="b">
        <v>1</v>
      </c>
      <c r="J8">
        <v>10</v>
      </c>
      <c r="K8">
        <v>1000</v>
      </c>
      <c r="L8" t="s">
        <v>59</v>
      </c>
      <c r="M8" s="14" t="str">
        <f>_xlfn.CONCAT(A8,L8)</f>
        <v>NCL2024-01-17 19-19-32</v>
      </c>
    </row>
    <row r="9" spans="1:13" x14ac:dyDescent="0.25">
      <c r="A9" t="s">
        <v>46</v>
      </c>
      <c r="B9" s="6">
        <v>90.4</v>
      </c>
      <c r="C9" s="6">
        <v>84.89</v>
      </c>
      <c r="M9" s="14" t="str">
        <f>_xlfn.CONCAT(A9,L8)</f>
        <v>CL2024-01-17 19-19-32</v>
      </c>
    </row>
    <row r="10" spans="1:13" x14ac:dyDescent="0.25">
      <c r="A10" s="1" t="s">
        <v>47</v>
      </c>
      <c r="B10" s="8">
        <v>93.4</v>
      </c>
      <c r="C10" s="8">
        <v>88.71</v>
      </c>
      <c r="D10" s="1"/>
      <c r="E10" s="1"/>
      <c r="F10" s="1"/>
      <c r="G10" s="1"/>
      <c r="H10" s="1"/>
      <c r="I10" s="1"/>
      <c r="J10" s="1"/>
      <c r="K10" s="1"/>
      <c r="L10" s="1"/>
      <c r="M10" s="14" t="str">
        <f>_xlfn.CONCAT(A10,L8)</f>
        <v>ACL2024-01-17 19-19-32</v>
      </c>
    </row>
    <row r="11" spans="1:13" x14ac:dyDescent="0.25">
      <c r="A11" t="s">
        <v>45</v>
      </c>
      <c r="B11" s="6">
        <v>92.7</v>
      </c>
      <c r="C11" s="6">
        <v>86.15</v>
      </c>
      <c r="D11" s="2">
        <v>8</v>
      </c>
      <c r="E11" s="2">
        <v>100</v>
      </c>
      <c r="F11" s="2">
        <v>1000</v>
      </c>
      <c r="G11" s="2" t="s">
        <v>36</v>
      </c>
      <c r="H11" s="2" t="b">
        <v>1</v>
      </c>
      <c r="I11" s="2" t="b">
        <v>1</v>
      </c>
      <c r="J11" s="2">
        <v>10</v>
      </c>
      <c r="K11" s="2">
        <v>1000</v>
      </c>
      <c r="L11" t="s">
        <v>58</v>
      </c>
      <c r="M11" s="14" t="str">
        <f>_xlfn.CONCAT(A11,L11)</f>
        <v>NCL2024-01-17 21-35-00</v>
      </c>
    </row>
    <row r="12" spans="1:13" x14ac:dyDescent="0.25">
      <c r="A12" t="s">
        <v>46</v>
      </c>
      <c r="B12" s="7">
        <v>91.7</v>
      </c>
      <c r="C12" s="7">
        <v>84.789999999999907</v>
      </c>
      <c r="M12" s="14" t="str">
        <f>_xlfn.CONCAT(A12,L11)</f>
        <v>CL2024-01-17 21-35-00</v>
      </c>
    </row>
    <row r="13" spans="1:13" x14ac:dyDescent="0.25">
      <c r="A13" s="1" t="s">
        <v>47</v>
      </c>
      <c r="B13" s="8">
        <v>94.1</v>
      </c>
      <c r="C13" s="8">
        <v>87.37</v>
      </c>
      <c r="D13" s="1"/>
      <c r="E13" s="1"/>
      <c r="F13" s="1"/>
      <c r="G13" s="1"/>
      <c r="H13" s="1"/>
      <c r="I13" s="1"/>
      <c r="J13" s="1"/>
      <c r="K13" s="1"/>
      <c r="L13" s="1"/>
      <c r="M13" s="14" t="str">
        <f>_xlfn.CONCAT(A13,L11)</f>
        <v>ACL2024-01-17 21-35-00</v>
      </c>
    </row>
    <row r="14" spans="1:13" x14ac:dyDescent="0.25">
      <c r="A14" t="s">
        <v>45</v>
      </c>
      <c r="B14" s="9">
        <v>92.1</v>
      </c>
      <c r="C14" s="9">
        <v>88.2</v>
      </c>
      <c r="D14" s="2">
        <v>8</v>
      </c>
      <c r="E14" s="2">
        <v>100</v>
      </c>
      <c r="F14" s="2">
        <v>1000</v>
      </c>
      <c r="G14" s="2" t="s">
        <v>36</v>
      </c>
      <c r="H14" s="2" t="b">
        <v>0</v>
      </c>
      <c r="I14" s="2" t="b">
        <v>1</v>
      </c>
      <c r="J14" s="2">
        <v>10</v>
      </c>
      <c r="K14" s="2">
        <v>1000</v>
      </c>
      <c r="L14" t="s">
        <v>57</v>
      </c>
      <c r="M14" s="14" t="str">
        <f>_xlfn.CONCAT(A14,L14)</f>
        <v>NCL2024-01-18 07-30-47</v>
      </c>
    </row>
    <row r="15" spans="1:13" x14ac:dyDescent="0.25">
      <c r="A15" t="s">
        <v>46</v>
      </c>
      <c r="B15" s="7">
        <v>85.6</v>
      </c>
      <c r="C15" s="7">
        <v>80.61</v>
      </c>
      <c r="M15" s="14" t="str">
        <f>_xlfn.CONCAT(A15,L14)</f>
        <v>CL2024-01-18 07-30-47</v>
      </c>
    </row>
    <row r="16" spans="1:13" x14ac:dyDescent="0.25">
      <c r="A16" s="1" t="s">
        <v>47</v>
      </c>
      <c r="B16" s="8">
        <v>94</v>
      </c>
      <c r="C16" s="8">
        <v>88.55</v>
      </c>
      <c r="D16" s="1"/>
      <c r="E16" s="1"/>
      <c r="F16" s="1"/>
      <c r="G16" s="1"/>
      <c r="H16" s="1"/>
      <c r="I16" s="1"/>
      <c r="J16" s="1"/>
      <c r="K16" s="1"/>
      <c r="L16" s="1"/>
      <c r="M16" s="14" t="str">
        <f>_xlfn.CONCAT(A16,L14)</f>
        <v>ACL2024-01-18 07-30-47</v>
      </c>
    </row>
    <row r="17" spans="1:13" x14ac:dyDescent="0.25">
      <c r="A17" s="2" t="s">
        <v>45</v>
      </c>
      <c r="B17" s="10">
        <v>93.7</v>
      </c>
      <c r="C17" s="10">
        <v>87.8</v>
      </c>
      <c r="D17" s="2">
        <v>8</v>
      </c>
      <c r="E17" s="2">
        <v>100</v>
      </c>
      <c r="F17" s="2">
        <v>1000</v>
      </c>
      <c r="G17" s="2" t="s">
        <v>36</v>
      </c>
      <c r="H17" s="2" t="b">
        <v>1</v>
      </c>
      <c r="I17" s="2" t="b">
        <v>1</v>
      </c>
      <c r="J17" s="2">
        <v>10</v>
      </c>
      <c r="K17" s="2">
        <v>1000</v>
      </c>
      <c r="L17" t="s">
        <v>56</v>
      </c>
      <c r="M17" s="14" t="str">
        <f>_xlfn.CONCAT(A17,L17)</f>
        <v>NCL2024-01-18 09-37-29</v>
      </c>
    </row>
    <row r="18" spans="1:13" x14ac:dyDescent="0.25">
      <c r="A18" t="s">
        <v>46</v>
      </c>
      <c r="B18" s="11">
        <v>91.2</v>
      </c>
      <c r="C18" s="11">
        <v>86.18</v>
      </c>
      <c r="M18" s="14" t="str">
        <f>_xlfn.CONCAT(A18,L17)</f>
        <v>CL2024-01-18 09-37-29</v>
      </c>
    </row>
    <row r="19" spans="1:13" x14ac:dyDescent="0.25">
      <c r="A19" t="s">
        <v>47</v>
      </c>
      <c r="B19" s="11">
        <v>92.9</v>
      </c>
      <c r="C19" s="11">
        <v>85.8</v>
      </c>
      <c r="M19" s="14" t="str">
        <f>_xlfn.CONCAT(A19,L17)</f>
        <v>ACL2024-01-18 09-37-29</v>
      </c>
    </row>
    <row r="20" spans="1:13" x14ac:dyDescent="0.25">
      <c r="A20" t="s">
        <v>48</v>
      </c>
      <c r="B20" s="11">
        <v>87.8</v>
      </c>
      <c r="C20" s="11">
        <v>81.349999999999994</v>
      </c>
      <c r="M20" s="14" t="str">
        <f>_xlfn.CONCAT(A20,L17)</f>
        <v>SPCL2024-01-18 09-37-29</v>
      </c>
    </row>
    <row r="21" spans="1:13" x14ac:dyDescent="0.25">
      <c r="A21" s="1" t="s">
        <v>49</v>
      </c>
      <c r="B21" s="12">
        <v>94.3</v>
      </c>
      <c r="C21" s="12">
        <v>88.5</v>
      </c>
      <c r="D21" s="1"/>
      <c r="E21" s="1"/>
      <c r="F21" s="1"/>
      <c r="G21" s="1"/>
      <c r="H21" s="1"/>
      <c r="I21" s="1"/>
      <c r="J21" s="1"/>
      <c r="K21" s="1"/>
      <c r="L21" s="1"/>
      <c r="M21" s="14" t="str">
        <f>_xlfn.CONCAT(A21,L17)</f>
        <v>SPACL2024-01-18 09-37-29</v>
      </c>
    </row>
    <row r="22" spans="1:13" x14ac:dyDescent="0.25">
      <c r="A22" s="2" t="s">
        <v>45</v>
      </c>
      <c r="B22" s="10">
        <v>88.1</v>
      </c>
      <c r="C22" s="10">
        <v>85.6</v>
      </c>
      <c r="D22" s="2">
        <v>8</v>
      </c>
      <c r="E22" s="2">
        <v>100</v>
      </c>
      <c r="F22" s="2">
        <v>1000</v>
      </c>
      <c r="G22" s="2" t="s">
        <v>35</v>
      </c>
      <c r="H22" s="2" t="b">
        <v>1</v>
      </c>
      <c r="I22" s="2" t="b">
        <v>1</v>
      </c>
      <c r="J22" s="2">
        <v>10</v>
      </c>
      <c r="K22" s="2">
        <v>1000</v>
      </c>
      <c r="L22" t="s">
        <v>55</v>
      </c>
      <c r="M22" s="14" t="str">
        <f>_xlfn.CONCAT(A22,L22)</f>
        <v>NCL2024-01-18 11-33-52</v>
      </c>
    </row>
    <row r="23" spans="1:13" x14ac:dyDescent="0.25">
      <c r="A23" t="s">
        <v>46</v>
      </c>
      <c r="B23" s="11">
        <v>87.3</v>
      </c>
      <c r="C23" s="11">
        <v>84.229999999999905</v>
      </c>
      <c r="M23" s="14" t="str">
        <f>_xlfn.CONCAT(A23,L22)</f>
        <v>CL2024-01-18 11-33-52</v>
      </c>
    </row>
    <row r="24" spans="1:13" x14ac:dyDescent="0.25">
      <c r="A24" t="s">
        <v>47</v>
      </c>
      <c r="B24" s="11">
        <v>89.7</v>
      </c>
      <c r="C24" s="11">
        <v>87.18</v>
      </c>
      <c r="M24" s="14" t="str">
        <f>_xlfn.CONCAT(A24,L22)</f>
        <v>ACL2024-01-18 11-33-52</v>
      </c>
    </row>
    <row r="25" spans="1:13" x14ac:dyDescent="0.25">
      <c r="A25" t="s">
        <v>48</v>
      </c>
      <c r="B25" s="11">
        <v>84.6</v>
      </c>
      <c r="C25" s="11">
        <v>80.94</v>
      </c>
      <c r="M25" s="14" t="str">
        <f>_xlfn.CONCAT(A25,L22)</f>
        <v>SPCL2024-01-18 11-33-52</v>
      </c>
    </row>
    <row r="26" spans="1:13" x14ac:dyDescent="0.25">
      <c r="A26" s="1" t="s">
        <v>49</v>
      </c>
      <c r="B26" s="12">
        <v>87.8</v>
      </c>
      <c r="C26" s="12">
        <v>85.199999999999903</v>
      </c>
      <c r="D26" s="1"/>
      <c r="E26" s="1"/>
      <c r="F26" s="1"/>
      <c r="G26" s="1"/>
      <c r="H26" s="1"/>
      <c r="I26" s="1"/>
      <c r="J26" s="1"/>
      <c r="K26" s="1"/>
      <c r="L26" s="1"/>
      <c r="M26" s="14" t="str">
        <f>_xlfn.CONCAT(A26,L22)</f>
        <v>SPACL2024-01-18 11-33-52</v>
      </c>
    </row>
    <row r="27" spans="1:13" x14ac:dyDescent="0.25">
      <c r="A27" s="2" t="s">
        <v>45</v>
      </c>
      <c r="B27" s="10">
        <v>93.333333330000002</v>
      </c>
      <c r="C27" s="10">
        <v>87.37</v>
      </c>
      <c r="D27" s="2">
        <v>8</v>
      </c>
      <c r="E27" s="2">
        <v>48</v>
      </c>
      <c r="F27" s="2">
        <v>1000</v>
      </c>
      <c r="G27" s="2" t="s">
        <v>36</v>
      </c>
      <c r="H27" s="2" t="b">
        <v>1</v>
      </c>
      <c r="I27" s="2" t="b">
        <v>1</v>
      </c>
      <c r="J27" s="2">
        <v>10</v>
      </c>
      <c r="K27" s="2">
        <v>500</v>
      </c>
      <c r="L27" t="s">
        <v>51</v>
      </c>
      <c r="M27" s="14" t="str">
        <f>_xlfn.CONCAT(A27,L27)</f>
        <v>NCL2024-01-18 17-38-31</v>
      </c>
    </row>
    <row r="28" spans="1:13" x14ac:dyDescent="0.25">
      <c r="A28" t="s">
        <v>46</v>
      </c>
      <c r="B28" s="11">
        <v>89.166666669999998</v>
      </c>
      <c r="C28" s="11">
        <v>84.03</v>
      </c>
      <c r="M28" s="14" t="str">
        <f>_xlfn.CONCAT(A28,L27)</f>
        <v>CL2024-01-18 17-38-31</v>
      </c>
    </row>
    <row r="29" spans="1:13" x14ac:dyDescent="0.25">
      <c r="A29" t="s">
        <v>47</v>
      </c>
      <c r="B29" s="11">
        <v>92.083333330000002</v>
      </c>
      <c r="C29" s="11">
        <v>85.85</v>
      </c>
      <c r="M29" s="14" t="str">
        <f>_xlfn.CONCAT(A29,L27)</f>
        <v>ACL2024-01-18 17-38-31</v>
      </c>
    </row>
    <row r="30" spans="1:13" x14ac:dyDescent="0.25">
      <c r="A30" t="s">
        <v>48</v>
      </c>
      <c r="B30" s="11">
        <v>91.041666669999998</v>
      </c>
      <c r="C30" s="11">
        <v>86.43</v>
      </c>
      <c r="M30" s="14" t="str">
        <f>_xlfn.CONCAT(A30,L27)</f>
        <v>SPCL2024-01-18 17-38-31</v>
      </c>
    </row>
    <row r="31" spans="1:13" x14ac:dyDescent="0.25">
      <c r="A31" s="1" t="s">
        <v>49</v>
      </c>
      <c r="B31" s="12">
        <v>92.5</v>
      </c>
      <c r="C31" s="12">
        <v>87.23</v>
      </c>
      <c r="D31" s="1"/>
      <c r="E31" s="1"/>
      <c r="F31" s="1"/>
      <c r="G31" s="1"/>
      <c r="H31" s="1"/>
      <c r="I31" s="1"/>
      <c r="J31" s="1"/>
      <c r="K31" s="1"/>
      <c r="L31" s="1"/>
      <c r="M31" s="14" t="str">
        <f>_xlfn.CONCAT(A31,L27)</f>
        <v>SPACL2024-01-18 17-38-31</v>
      </c>
    </row>
    <row r="32" spans="1:13" x14ac:dyDescent="0.25">
      <c r="A32" s="2" t="s">
        <v>45</v>
      </c>
      <c r="B32" s="10">
        <v>93.541666669999998</v>
      </c>
      <c r="C32" s="10">
        <v>80.48</v>
      </c>
      <c r="D32" s="2">
        <v>8</v>
      </c>
      <c r="E32" s="2">
        <v>48</v>
      </c>
      <c r="F32" s="2">
        <v>1000</v>
      </c>
      <c r="G32" s="2" t="s">
        <v>36</v>
      </c>
      <c r="H32" s="2" t="b">
        <v>0</v>
      </c>
      <c r="I32" s="2" t="b">
        <v>1</v>
      </c>
      <c r="J32" s="2">
        <v>10</v>
      </c>
      <c r="K32" s="2">
        <v>500</v>
      </c>
      <c r="L32" t="s">
        <v>52</v>
      </c>
      <c r="M32" s="14" t="str">
        <f>_xlfn.CONCAT(A32,L32)</f>
        <v>NCL2024-01-18 18-22-18</v>
      </c>
    </row>
    <row r="33" spans="1:13" x14ac:dyDescent="0.25">
      <c r="A33" t="s">
        <v>46</v>
      </c>
      <c r="B33" s="11">
        <v>87.5</v>
      </c>
      <c r="C33" s="11">
        <v>77.81</v>
      </c>
      <c r="M33" s="14" t="str">
        <f>_xlfn.CONCAT(A33,L32)</f>
        <v>CL2024-01-18 18-22-18</v>
      </c>
    </row>
    <row r="34" spans="1:13" x14ac:dyDescent="0.25">
      <c r="A34" t="s">
        <v>47</v>
      </c>
      <c r="B34" s="11">
        <v>93.958333330000002</v>
      </c>
      <c r="C34" s="11">
        <v>83.02</v>
      </c>
      <c r="M34" s="14" t="str">
        <f>_xlfn.CONCAT(A34,L32)</f>
        <v>ACL2024-01-18 18-22-18</v>
      </c>
    </row>
    <row r="35" spans="1:13" x14ac:dyDescent="0.25">
      <c r="A35" t="s">
        <v>48</v>
      </c>
      <c r="B35" s="11">
        <v>91.875</v>
      </c>
      <c r="C35" s="11">
        <v>80.349999999999994</v>
      </c>
      <c r="M35" s="14" t="str">
        <f>_xlfn.CONCAT(A35,L32)</f>
        <v>SPCL2024-01-18 18-22-18</v>
      </c>
    </row>
    <row r="36" spans="1:13" x14ac:dyDescent="0.25">
      <c r="A36" s="1" t="s">
        <v>49</v>
      </c>
      <c r="B36" s="12">
        <v>86.041666669999998</v>
      </c>
      <c r="C36" s="12">
        <v>75.59</v>
      </c>
      <c r="D36" s="1"/>
      <c r="E36" s="1"/>
      <c r="F36" s="1"/>
      <c r="G36" s="1"/>
      <c r="H36" s="1"/>
      <c r="I36" s="1"/>
      <c r="J36" s="1"/>
      <c r="K36" s="1"/>
      <c r="L36" s="1"/>
      <c r="M36" s="14" t="str">
        <f>_xlfn.CONCAT(A36,L32)</f>
        <v>SPACL2024-01-18 18-22-18</v>
      </c>
    </row>
    <row r="37" spans="1:13" x14ac:dyDescent="0.25">
      <c r="A37" s="2" t="s">
        <v>45</v>
      </c>
      <c r="B37" s="10">
        <v>96.041666669999998</v>
      </c>
      <c r="C37" s="10">
        <v>88.42</v>
      </c>
      <c r="D37" s="2">
        <v>8</v>
      </c>
      <c r="E37" s="2">
        <v>48</v>
      </c>
      <c r="F37" s="2">
        <v>1000</v>
      </c>
      <c r="G37" s="2" t="s">
        <v>35</v>
      </c>
      <c r="H37" s="2" t="b">
        <v>1</v>
      </c>
      <c r="I37" s="2" t="b">
        <v>1</v>
      </c>
      <c r="J37" s="2">
        <v>10</v>
      </c>
      <c r="K37" s="2">
        <v>500</v>
      </c>
      <c r="L37" t="s">
        <v>53</v>
      </c>
      <c r="M37" s="14" t="str">
        <f>_xlfn.CONCAT(A37,L37)</f>
        <v>NCL2024-01-18 20-01-23</v>
      </c>
    </row>
    <row r="38" spans="1:13" x14ac:dyDescent="0.25">
      <c r="A38" t="s">
        <v>46</v>
      </c>
      <c r="B38" s="11">
        <v>93.125</v>
      </c>
      <c r="C38" s="11">
        <v>84.78</v>
      </c>
      <c r="M38" s="14" t="str">
        <f>_xlfn.CONCAT(A38,L37)</f>
        <v>CL2024-01-18 20-01-23</v>
      </c>
    </row>
    <row r="39" spans="1:13" x14ac:dyDescent="0.25">
      <c r="A39" t="s">
        <v>47</v>
      </c>
      <c r="B39" s="11">
        <v>92.916666669999998</v>
      </c>
      <c r="C39" s="11">
        <v>86.3</v>
      </c>
      <c r="M39" s="14" t="str">
        <f>_xlfn.CONCAT(A39,L37)</f>
        <v>ACL2024-01-18 20-01-23</v>
      </c>
    </row>
    <row r="40" spans="1:13" x14ac:dyDescent="0.25">
      <c r="A40" t="s">
        <v>48</v>
      </c>
      <c r="B40" s="11">
        <v>96.041666669999998</v>
      </c>
      <c r="C40" s="11">
        <v>87.3</v>
      </c>
      <c r="M40" s="14" t="str">
        <f>_xlfn.CONCAT(A40,L37)</f>
        <v>SPCL2024-01-18 20-01-23</v>
      </c>
    </row>
    <row r="41" spans="1:13" x14ac:dyDescent="0.25">
      <c r="A41" s="1" t="s">
        <v>49</v>
      </c>
      <c r="B41" s="12">
        <v>97.708333330000002</v>
      </c>
      <c r="C41" s="12">
        <v>89.15</v>
      </c>
      <c r="D41" s="1"/>
      <c r="E41" s="1"/>
      <c r="F41" s="1"/>
      <c r="G41" s="1"/>
      <c r="H41" s="1"/>
      <c r="I41" s="1"/>
      <c r="J41" s="1"/>
      <c r="K41" s="1"/>
      <c r="L41" s="1"/>
      <c r="M41" s="14" t="str">
        <f>_xlfn.CONCAT(A41,L37)</f>
        <v>SPACL2024-01-18 20-01-23</v>
      </c>
    </row>
    <row r="42" spans="1:13" x14ac:dyDescent="0.25">
      <c r="A42" s="2" t="s">
        <v>45</v>
      </c>
      <c r="B42" s="10">
        <v>87.083333330000002</v>
      </c>
      <c r="C42" s="10">
        <v>85.8</v>
      </c>
      <c r="D42" s="2">
        <v>8</v>
      </c>
      <c r="E42" s="2">
        <v>48</v>
      </c>
      <c r="F42" s="2">
        <v>1000</v>
      </c>
      <c r="G42" s="2" t="s">
        <v>35</v>
      </c>
      <c r="H42" s="2" t="b">
        <v>0</v>
      </c>
      <c r="I42" s="2" t="b">
        <v>1</v>
      </c>
      <c r="J42" s="2">
        <v>10</v>
      </c>
      <c r="K42" s="2">
        <v>500</v>
      </c>
      <c r="L42" t="s">
        <v>54</v>
      </c>
      <c r="M42" s="14" t="str">
        <f>_xlfn.CONCAT(A42,L42)</f>
        <v>NCL2024-01-18 21-26-07</v>
      </c>
    </row>
    <row r="43" spans="1:13" x14ac:dyDescent="0.25">
      <c r="A43" t="s">
        <v>46</v>
      </c>
      <c r="B43" s="11">
        <v>82.291666669999998</v>
      </c>
      <c r="C43" s="11">
        <v>80.8</v>
      </c>
      <c r="M43" s="14" t="str">
        <f>_xlfn.CONCAT(A43,L42)</f>
        <v>CL2024-01-18 21-26-07</v>
      </c>
    </row>
    <row r="44" spans="1:13" x14ac:dyDescent="0.25">
      <c r="A44" t="s">
        <v>47</v>
      </c>
      <c r="B44" s="11">
        <v>88.75</v>
      </c>
      <c r="C44" s="11">
        <v>84.94</v>
      </c>
      <c r="M44" s="14" t="str">
        <f>_xlfn.CONCAT(A44,L42)</f>
        <v>ACL2024-01-18 21-26-07</v>
      </c>
    </row>
    <row r="45" spans="1:13" x14ac:dyDescent="0.25">
      <c r="A45" t="s">
        <v>48</v>
      </c>
      <c r="B45" s="11">
        <v>84.166666669999998</v>
      </c>
      <c r="C45" s="11">
        <v>81.7</v>
      </c>
      <c r="M45" s="14" t="str">
        <f>_xlfn.CONCAT(A45,L42)</f>
        <v>SPCL2024-01-18 21-26-07</v>
      </c>
    </row>
    <row r="46" spans="1:13" x14ac:dyDescent="0.25">
      <c r="A46" s="1" t="s">
        <v>49</v>
      </c>
      <c r="B46" s="12">
        <v>85</v>
      </c>
      <c r="C46" s="12">
        <v>81.87</v>
      </c>
      <c r="D46" s="1"/>
      <c r="E46" s="1"/>
      <c r="F46" s="1"/>
      <c r="G46" s="1"/>
      <c r="H46" s="1"/>
      <c r="I46" s="1"/>
      <c r="J46" s="1"/>
      <c r="K46" s="1"/>
      <c r="L46" s="1"/>
      <c r="M46" s="14" t="str">
        <f>_xlfn.CONCAT(A46,L42)</f>
        <v>SPACL2024-01-18 21-26-07</v>
      </c>
    </row>
    <row r="47" spans="1:13" x14ac:dyDescent="0.25">
      <c r="A47" s="2" t="s">
        <v>45</v>
      </c>
      <c r="B47" s="10">
        <f>INDEX(Data!L:L,MATCH('Sum up'!M47,Data!AK:AK,0))</f>
        <v>89.374999999999901</v>
      </c>
      <c r="C47" s="10">
        <f>INDEX(Data!N:N,MATCH('Sum up'!M47,Data!AK:AK,0))</f>
        <v>81.179999999999893</v>
      </c>
      <c r="D47" s="2">
        <f>INDEX(Data!T:T,MATCH($L47,Data!$AJ:$AJ,0))</f>
        <v>8</v>
      </c>
      <c r="E47" s="2">
        <f>INDEX(Data!Y:Y,MATCH($L47,Data!$AJ:$AJ,0))</f>
        <v>48</v>
      </c>
      <c r="F47" s="2">
        <f>INDEX(Data!Z:Z,MATCH($L47,Data!$AJ:$AJ,0))</f>
        <v>1000</v>
      </c>
      <c r="G47" s="2" t="str">
        <f>INDEX(Data!AA:AA,MATCH($L47,Data!$AJ:$AJ,0))</f>
        <v>[0.2, 0.1, 0.1, 0.1, 0.1, 0.1, 0.1, 0.1, 0.1]</v>
      </c>
      <c r="H47" s="2" t="b">
        <f>INDEX(Data!AB:AB,MATCH($L47,Data!$AJ:$AJ,0))</f>
        <v>1</v>
      </c>
      <c r="I47" s="2" t="b">
        <f>INDEX(Data!AD:AD,MATCH($L47,Data!$AJ:$AJ,0))</f>
        <v>1</v>
      </c>
      <c r="J47" s="2">
        <f>INDEX(Data!Q:Q,MATCH($L47,Data!$AJ:$AJ,0))</f>
        <v>10</v>
      </c>
      <c r="K47" s="2">
        <f>INDEX(Data!P:P,MATCH($L47,Data!$AJ:$AJ,0))</f>
        <v>500</v>
      </c>
      <c r="L47" t="s">
        <v>62</v>
      </c>
      <c r="M47" s="14" t="str">
        <f>_xlfn.CONCAT(A47,L47)</f>
        <v>NCL2024-01-19 08-39-35</v>
      </c>
    </row>
    <row r="48" spans="1:13" x14ac:dyDescent="0.25">
      <c r="A48" t="s">
        <v>46</v>
      </c>
      <c r="B48" s="11">
        <f>INDEX(Data!L:L,MATCH('Sum up'!M48,Data!AK:AK,0))</f>
        <v>88.5416666666666</v>
      </c>
      <c r="C48" s="11">
        <f>INDEX(Data!N:N,MATCH('Sum up'!M48,Data!AK:AK,0))</f>
        <v>78.479999999999905</v>
      </c>
      <c r="M48" s="14" t="str">
        <f>_xlfn.CONCAT(A48,L47)</f>
        <v>CL2024-01-19 08-39-35</v>
      </c>
    </row>
    <row r="49" spans="1:13" x14ac:dyDescent="0.25">
      <c r="A49" t="s">
        <v>47</v>
      </c>
      <c r="B49" s="11">
        <f>INDEX(Data!L:L,MATCH('Sum up'!M49,Data!AK:AK,0))</f>
        <v>91.0416666666666</v>
      </c>
      <c r="C49" s="11">
        <f>INDEX(Data!N:N,MATCH('Sum up'!M49,Data!AK:AK,0))</f>
        <v>82.63</v>
      </c>
      <c r="M49" s="14" t="str">
        <f>_xlfn.CONCAT(A49,L47)</f>
        <v>ACL2024-01-19 08-39-35</v>
      </c>
    </row>
    <row r="50" spans="1:13" x14ac:dyDescent="0.25">
      <c r="A50" t="s">
        <v>48</v>
      </c>
      <c r="B50" s="11">
        <f>INDEX(Data!L:L,MATCH('Sum up'!M50,Data!AK:AK,0))</f>
        <v>88.125</v>
      </c>
      <c r="C50" s="11">
        <f>INDEX(Data!N:N,MATCH('Sum up'!M50,Data!AK:AK,0))</f>
        <v>78.679999999999893</v>
      </c>
      <c r="M50" s="14" t="str">
        <f>_xlfn.CONCAT(A50,L47)</f>
        <v>SPCL2024-01-19 08-39-35</v>
      </c>
    </row>
    <row r="51" spans="1:13" x14ac:dyDescent="0.25">
      <c r="A51" s="1" t="s">
        <v>49</v>
      </c>
      <c r="B51" s="12">
        <f>INDEX(Data!L:L,MATCH('Sum up'!M51,Data!AK:AK,0))</f>
        <v>89.999999999999901</v>
      </c>
      <c r="C51" s="12">
        <f>INDEX(Data!N:N,MATCH('Sum up'!M51,Data!AK:AK,0))</f>
        <v>83.35</v>
      </c>
      <c r="D51" s="1"/>
      <c r="E51" s="1"/>
      <c r="F51" s="1"/>
      <c r="G51" s="1"/>
      <c r="H51" s="1"/>
      <c r="I51" s="1"/>
      <c r="J51" s="1"/>
      <c r="K51" s="1"/>
      <c r="L51" s="1"/>
      <c r="M51" s="14" t="str">
        <f>_xlfn.CONCAT(A51,L47)</f>
        <v>SPACL2024-01-19 08-39-35</v>
      </c>
    </row>
    <row r="52" spans="1:13" x14ac:dyDescent="0.25">
      <c r="A52" s="2" t="s">
        <v>45</v>
      </c>
      <c r="B52" s="10">
        <f>INDEX(Data!L:L,MATCH('Sum up'!M52,Data!AK:AK,0))</f>
        <v>88.3333333333333</v>
      </c>
      <c r="C52" s="10">
        <f>INDEX(Data!N:N,MATCH('Sum up'!M52,Data!AK:AK,0))</f>
        <v>80.760000000000005</v>
      </c>
      <c r="D52" s="2">
        <f>INDEX(Data!T:T,MATCH($L52,Data!$AJ:$AJ,0))</f>
        <v>8</v>
      </c>
      <c r="E52" s="2">
        <f>INDEX(Data!Y:Y,MATCH($L52,Data!$AJ:$AJ,0))</f>
        <v>48</v>
      </c>
      <c r="F52" s="2">
        <f>INDEX(Data!Z:Z,MATCH($L52,Data!$AJ:$AJ,0))</f>
        <v>1000</v>
      </c>
      <c r="G52" s="2" t="str">
        <f>INDEX(Data!AA:AA,MATCH($L52,Data!$AJ:$AJ,0))</f>
        <v>[0.2, 0.1, 0.1, 0.1, 0.1, 0.1, 0.1, 0.1, 0.1]</v>
      </c>
      <c r="H52" s="2" t="b">
        <f>INDEX(Data!AB:AB,MATCH($L52,Data!$AJ:$AJ,0))</f>
        <v>0</v>
      </c>
      <c r="I52" s="2" t="b">
        <f>INDEX(Data!AD:AD,MATCH($L52,Data!$AJ:$AJ,0))</f>
        <v>1</v>
      </c>
      <c r="J52" s="2">
        <f>INDEX(Data!Q:Q,MATCH($L52,Data!$AJ:$AJ,0))</f>
        <v>10</v>
      </c>
      <c r="K52" s="2">
        <f>INDEX(Data!P:P,MATCH($L52,Data!$AJ:$AJ,0))</f>
        <v>500</v>
      </c>
      <c r="L52" t="s">
        <v>63</v>
      </c>
      <c r="M52" s="14" t="str">
        <f>_xlfn.CONCAT(A52,L52)</f>
        <v>NCL2024-01-19 09-17-15</v>
      </c>
    </row>
    <row r="53" spans="1:13" x14ac:dyDescent="0.25">
      <c r="A53" t="s">
        <v>46</v>
      </c>
      <c r="B53" s="11">
        <f>INDEX(Data!L:L,MATCH('Sum up'!M53,Data!AK:AK,0))</f>
        <v>88.125</v>
      </c>
      <c r="C53" s="11">
        <f>INDEX(Data!N:N,MATCH('Sum up'!M53,Data!AK:AK,0))</f>
        <v>81.73</v>
      </c>
      <c r="M53" s="14" t="str">
        <f>_xlfn.CONCAT(A53,L52)</f>
        <v>CL2024-01-19 09-17-15</v>
      </c>
    </row>
    <row r="54" spans="1:13" x14ac:dyDescent="0.25">
      <c r="A54" t="s">
        <v>47</v>
      </c>
      <c r="B54" s="11">
        <f>INDEX(Data!L:L,MATCH('Sum up'!M54,Data!AK:AK,0))</f>
        <v>92.2916666666666</v>
      </c>
      <c r="C54" s="11">
        <f>INDEX(Data!N:N,MATCH('Sum up'!M54,Data!AK:AK,0))</f>
        <v>85.69</v>
      </c>
      <c r="M54" s="14" t="str">
        <f>_xlfn.CONCAT(A54,L52)</f>
        <v>ACL2024-01-19 09-17-15</v>
      </c>
    </row>
    <row r="55" spans="1:13" x14ac:dyDescent="0.25">
      <c r="A55" t="s">
        <v>48</v>
      </c>
      <c r="B55" s="11">
        <f>INDEX(Data!L:L,MATCH('Sum up'!M55,Data!AK:AK,0))</f>
        <v>85.2083333333333</v>
      </c>
      <c r="C55" s="11">
        <f>INDEX(Data!N:N,MATCH('Sum up'!M55,Data!AK:AK,0))</f>
        <v>81.03</v>
      </c>
      <c r="M55" s="14" t="str">
        <f>_xlfn.CONCAT(A55,L52)</f>
        <v>SPCL2024-01-19 09-17-15</v>
      </c>
    </row>
    <row r="56" spans="1:13" x14ac:dyDescent="0.25">
      <c r="A56" s="1" t="s">
        <v>49</v>
      </c>
      <c r="B56" s="12">
        <f>INDEX(Data!L:L,MATCH('Sum up'!M56,Data!AK:AK,0))</f>
        <v>88.9583333333333</v>
      </c>
      <c r="C56" s="12">
        <f>INDEX(Data!N:N,MATCH('Sum up'!M56,Data!AK:AK,0))</f>
        <v>83.09</v>
      </c>
      <c r="D56" s="1"/>
      <c r="E56" s="1"/>
      <c r="F56" s="1"/>
      <c r="G56" s="1"/>
      <c r="H56" s="1"/>
      <c r="I56" s="1"/>
      <c r="J56" s="1"/>
      <c r="K56" s="1"/>
      <c r="L56" s="1"/>
      <c r="M56" s="14" t="str">
        <f>_xlfn.CONCAT(A56,L52)</f>
        <v>SPACL2024-01-19 09-17-15</v>
      </c>
    </row>
    <row r="57" spans="1:13" x14ac:dyDescent="0.25">
      <c r="A57" s="2" t="s">
        <v>45</v>
      </c>
      <c r="B57" s="10">
        <f>INDEX(Data!L:L,MATCH('Sum up'!M57,Data!AK:AK,0))</f>
        <v>90</v>
      </c>
      <c r="C57" s="10">
        <f>INDEX(Data!N:N,MATCH('Sum up'!M57,Data!AK:AK,0))</f>
        <v>88.74</v>
      </c>
      <c r="D57" s="2">
        <f>INDEX(Data!T:T,MATCH($L57,Data!$AJ:$AJ,0))</f>
        <v>8</v>
      </c>
      <c r="E57" s="2">
        <f>INDEX(Data!Y:Y,MATCH($L57,Data!$AJ:$AJ,0))</f>
        <v>48</v>
      </c>
      <c r="F57" s="2">
        <f>INDEX(Data!Z:Z,MATCH($L57,Data!$AJ:$AJ,0))</f>
        <v>1000</v>
      </c>
      <c r="G57" s="2" t="str">
        <f>INDEX(Data!AA:AA,MATCH($L57,Data!$AJ:$AJ,0))</f>
        <v>[0.3, 0.2, 0.2, 0.2, 0.1]</v>
      </c>
      <c r="H57" s="2" t="b">
        <f>INDEX(Data!AB:AB,MATCH($L57,Data!$AJ:$AJ,0))</f>
        <v>1</v>
      </c>
      <c r="I57" s="2" t="b">
        <f>INDEX(Data!AD:AD,MATCH($L57,Data!$AJ:$AJ,0))</f>
        <v>1</v>
      </c>
      <c r="J57" s="2">
        <f>INDEX(Data!Q:Q,MATCH($L57,Data!$AJ:$AJ,0))</f>
        <v>10</v>
      </c>
      <c r="K57" s="2">
        <f>INDEX(Data!P:P,MATCH($L57,Data!$AJ:$AJ,0))</f>
        <v>500</v>
      </c>
      <c r="L57" t="s">
        <v>64</v>
      </c>
      <c r="M57" s="14" t="str">
        <f>_xlfn.CONCAT(A57,L57)</f>
        <v>NCL2024-01-19 09-52-11</v>
      </c>
    </row>
    <row r="58" spans="1:13" x14ac:dyDescent="0.25">
      <c r="A58" t="s">
        <v>46</v>
      </c>
      <c r="B58" s="11">
        <f>INDEX(Data!L:L,MATCH('Sum up'!M58,Data!AK:AK,0))</f>
        <v>85.208333330000002</v>
      </c>
      <c r="C58" s="11">
        <f>INDEX(Data!N:N,MATCH('Sum up'!M58,Data!AK:AK,0))</f>
        <v>82.86</v>
      </c>
      <c r="M58" s="14" t="str">
        <f>_xlfn.CONCAT(A58,L57)</f>
        <v>CL2024-01-19 09-52-11</v>
      </c>
    </row>
    <row r="59" spans="1:13" x14ac:dyDescent="0.25">
      <c r="A59" t="s">
        <v>47</v>
      </c>
      <c r="B59" s="11">
        <f>INDEX(Data!L:L,MATCH('Sum up'!M59,Data!AK:AK,0))</f>
        <v>89.375</v>
      </c>
      <c r="C59" s="11">
        <f>INDEX(Data!N:N,MATCH('Sum up'!M59,Data!AK:AK,0))</f>
        <v>88.18</v>
      </c>
      <c r="M59" s="14" t="str">
        <f>_xlfn.CONCAT(A59,L57)</f>
        <v>ACL2024-01-19 09-52-11</v>
      </c>
    </row>
    <row r="60" spans="1:13" x14ac:dyDescent="0.25">
      <c r="A60" t="s">
        <v>48</v>
      </c>
      <c r="B60" s="11">
        <f>INDEX(Data!L:L,MATCH('Sum up'!M60,Data!AK:AK,0))</f>
        <v>86.666666669999998</v>
      </c>
      <c r="C60" s="11">
        <f>INDEX(Data!N:N,MATCH('Sum up'!M60,Data!AK:AK,0))</f>
        <v>82.14</v>
      </c>
      <c r="M60" s="14" t="str">
        <f>_xlfn.CONCAT(A60,L57)</f>
        <v>SPCL2024-01-19 09-52-11</v>
      </c>
    </row>
    <row r="61" spans="1:13" x14ac:dyDescent="0.25">
      <c r="A61" s="1" t="s">
        <v>49</v>
      </c>
      <c r="B61" s="12">
        <f>INDEX(Data!L:L,MATCH('Sum up'!M61,Data!AK:AK,0))</f>
        <v>90</v>
      </c>
      <c r="C61" s="12">
        <f>INDEX(Data!N:N,MATCH('Sum up'!M61,Data!AK:AK,0))</f>
        <v>89.76</v>
      </c>
      <c r="D61" s="1"/>
      <c r="E61" s="1"/>
      <c r="F61" s="1"/>
      <c r="G61" s="1"/>
      <c r="H61" s="1"/>
      <c r="I61" s="1"/>
      <c r="J61" s="1"/>
      <c r="K61" s="1"/>
      <c r="L61" s="1"/>
      <c r="M61" s="14" t="str">
        <f>_xlfn.CONCAT(A61,L57)</f>
        <v>SPACL2024-01-19 09-52-11</v>
      </c>
    </row>
    <row r="62" spans="1:13" x14ac:dyDescent="0.25">
      <c r="A62" s="2" t="s">
        <v>45</v>
      </c>
      <c r="B62" s="10">
        <f>INDEX(Data!L:L,MATCH('Sum up'!M62,Data!AK:AK,0))</f>
        <v>85.625</v>
      </c>
      <c r="C62" s="10">
        <f>INDEX(Data!N:N,MATCH('Sum up'!M62,Data!AK:AK,0))</f>
        <v>84.16</v>
      </c>
      <c r="D62" s="2">
        <f>INDEX(Data!T:T,MATCH($L62,Data!$AJ:$AJ,0))</f>
        <v>8</v>
      </c>
      <c r="E62" s="2">
        <f>INDEX(Data!Y:Y,MATCH($L62,Data!$AJ:$AJ,0))</f>
        <v>48</v>
      </c>
      <c r="F62" s="2">
        <f>INDEX(Data!Z:Z,MATCH($L62,Data!$AJ:$AJ,0))</f>
        <v>1000</v>
      </c>
      <c r="G62" s="2" t="str">
        <f>INDEX(Data!AA:AA,MATCH($L62,Data!$AJ:$AJ,0))</f>
        <v>[0.3, 0.2, 0.2, 0.2, 0.1]</v>
      </c>
      <c r="H62" s="2" t="b">
        <f>INDEX(Data!AB:AB,MATCH($L62,Data!$AJ:$AJ,0))</f>
        <v>0</v>
      </c>
      <c r="I62" s="2" t="b">
        <f>INDEX(Data!AD:AD,MATCH($L62,Data!$AJ:$AJ,0))</f>
        <v>1</v>
      </c>
      <c r="J62" s="2">
        <f>INDEX(Data!Q:Q,MATCH($L62,Data!$AJ:$AJ,0))</f>
        <v>10</v>
      </c>
      <c r="K62" s="2">
        <f>INDEX(Data!P:P,MATCH($L62,Data!$AJ:$AJ,0))</f>
        <v>500</v>
      </c>
      <c r="L62" t="s">
        <v>65</v>
      </c>
      <c r="M62" s="14" t="str">
        <f>_xlfn.CONCAT(A62,L62)</f>
        <v>NCL2024-01-19 10-28-33</v>
      </c>
    </row>
    <row r="63" spans="1:13" x14ac:dyDescent="0.25">
      <c r="A63" t="s">
        <v>46</v>
      </c>
      <c r="B63" s="11">
        <f>INDEX(Data!L:L,MATCH('Sum up'!M63,Data!AK:AK,0))</f>
        <v>82.0833333333333</v>
      </c>
      <c r="C63" s="11">
        <f>INDEX(Data!N:N,MATCH('Sum up'!M63,Data!AK:AK,0))</f>
        <v>80.97</v>
      </c>
      <c r="M63" s="14" t="str">
        <f>_xlfn.CONCAT(A63,L62)</f>
        <v>CL2024-01-19 10-28-33</v>
      </c>
    </row>
    <row r="64" spans="1:13" x14ac:dyDescent="0.25">
      <c r="A64" t="s">
        <v>47</v>
      </c>
      <c r="B64" s="11">
        <f>INDEX(Data!L:L,MATCH('Sum up'!M64,Data!AK:AK,0))</f>
        <v>88.3333333333333</v>
      </c>
      <c r="C64" s="11">
        <f>INDEX(Data!N:N,MATCH('Sum up'!M64,Data!AK:AK,0))</f>
        <v>85.5</v>
      </c>
      <c r="M64" s="14" t="str">
        <f>_xlfn.CONCAT(A64,L62)</f>
        <v>ACL2024-01-19 10-28-33</v>
      </c>
    </row>
    <row r="65" spans="1:13" x14ac:dyDescent="0.25">
      <c r="A65" t="s">
        <v>48</v>
      </c>
      <c r="B65" s="11">
        <f>INDEX(Data!L:L,MATCH('Sum up'!M65,Data!AK:AK,0))</f>
        <v>82.0833333333333</v>
      </c>
      <c r="C65" s="11">
        <f>INDEX(Data!N:N,MATCH('Sum up'!M65,Data!AK:AK,0))</f>
        <v>80.41</v>
      </c>
      <c r="M65" s="14" t="str">
        <f>_xlfn.CONCAT(A65,L62)</f>
        <v>SPCL2024-01-19 10-28-33</v>
      </c>
    </row>
    <row r="66" spans="1:13" x14ac:dyDescent="0.25">
      <c r="A66" s="1" t="s">
        <v>49</v>
      </c>
      <c r="B66" s="12">
        <f>INDEX(Data!L:L,MATCH('Sum up'!M66,Data!AK:AK,0))</f>
        <v>83.9583333333333</v>
      </c>
      <c r="C66" s="12">
        <f>INDEX(Data!N:N,MATCH('Sum up'!M66,Data!AK:AK,0))</f>
        <v>82.12</v>
      </c>
      <c r="D66" s="1"/>
      <c r="E66" s="1"/>
      <c r="F66" s="1"/>
      <c r="G66" s="1"/>
      <c r="H66" s="1"/>
      <c r="I66" s="1"/>
      <c r="J66" s="1"/>
      <c r="K66" s="1"/>
      <c r="L66" s="1"/>
      <c r="M66" s="14" t="str">
        <f>_xlfn.CONCAT(A66,L62)</f>
        <v>SPACL2024-01-19 10-28-33</v>
      </c>
    </row>
    <row r="67" spans="1:13" x14ac:dyDescent="0.25">
      <c r="A67" s="2" t="s">
        <v>45</v>
      </c>
      <c r="B67" s="10" t="e">
        <f>INDEX(Data!L:L,MATCH('Sum up'!M67,Data!AK:AK,0))</f>
        <v>#N/A</v>
      </c>
      <c r="C67" s="10" t="e">
        <f>INDEX(Data!N:N,MATCH('Sum up'!M67,Data!AK:AK,0))</f>
        <v>#N/A</v>
      </c>
      <c r="D67" s="2" t="e">
        <f>INDEX(Data!T:T,MATCH($L67,Data!$AJ:$AJ,0))</f>
        <v>#N/A</v>
      </c>
      <c r="E67" s="2" t="e">
        <f>INDEX(Data!Y:Y,MATCH($L67,Data!$AJ:$AJ,0))</f>
        <v>#N/A</v>
      </c>
      <c r="F67" s="2" t="e">
        <f>INDEX(Data!Z:Z,MATCH($L67,Data!$AJ:$AJ,0))</f>
        <v>#N/A</v>
      </c>
      <c r="G67" s="2" t="e">
        <f>INDEX(Data!AA:AA,MATCH($L67,Data!$AJ:$AJ,0))</f>
        <v>#N/A</v>
      </c>
      <c r="H67" s="2" t="e">
        <f>INDEX(Data!AB:AB,MATCH($L67,Data!$AJ:$AJ,0))</f>
        <v>#N/A</v>
      </c>
      <c r="I67" s="2" t="e">
        <f>INDEX(Data!AD:AD,MATCH($L67,Data!$AJ:$AJ,0))</f>
        <v>#N/A</v>
      </c>
      <c r="J67" s="2" t="e">
        <f>INDEX(Data!Q:Q,MATCH($L67,Data!$AJ:$AJ,0))</f>
        <v>#N/A</v>
      </c>
      <c r="K67" s="2" t="e">
        <f>INDEX(Data!P:P,MATCH($L67,Data!$AJ:$AJ,0))</f>
        <v>#N/A</v>
      </c>
      <c r="M67" s="14" t="str">
        <f>_xlfn.CONCAT(A67,L67)</f>
        <v>NCL</v>
      </c>
    </row>
    <row r="68" spans="1:13" x14ac:dyDescent="0.25">
      <c r="A68" t="s">
        <v>46</v>
      </c>
      <c r="B68" s="11" t="e">
        <f>INDEX(Data!L:L,MATCH('Sum up'!M68,Data!AK:AK,0))</f>
        <v>#N/A</v>
      </c>
      <c r="C68" s="11" t="e">
        <f>INDEX(Data!N:N,MATCH('Sum up'!M68,Data!AK:AK,0))</f>
        <v>#N/A</v>
      </c>
      <c r="M68" s="14" t="str">
        <f>_xlfn.CONCAT(A68,L67)</f>
        <v>CL</v>
      </c>
    </row>
    <row r="69" spans="1:13" x14ac:dyDescent="0.25">
      <c r="A69" t="s">
        <v>47</v>
      </c>
      <c r="B69" s="11" t="e">
        <f>INDEX(Data!L:L,MATCH('Sum up'!M69,Data!AK:AK,0))</f>
        <v>#N/A</v>
      </c>
      <c r="C69" s="11" t="e">
        <f>INDEX(Data!N:N,MATCH('Sum up'!M69,Data!AK:AK,0))</f>
        <v>#N/A</v>
      </c>
      <c r="M69" s="14" t="str">
        <f>_xlfn.CONCAT(A69,L67)</f>
        <v>ACL</v>
      </c>
    </row>
    <row r="70" spans="1:13" x14ac:dyDescent="0.25">
      <c r="A70" t="s">
        <v>48</v>
      </c>
      <c r="B70" s="11" t="e">
        <f>INDEX(Data!L:L,MATCH('Sum up'!M70,Data!AK:AK,0))</f>
        <v>#N/A</v>
      </c>
      <c r="C70" s="11" t="e">
        <f>INDEX(Data!N:N,MATCH('Sum up'!M70,Data!AK:AK,0))</f>
        <v>#N/A</v>
      </c>
      <c r="M70" s="14" t="str">
        <f>_xlfn.CONCAT(A70,L67)</f>
        <v>SPCL</v>
      </c>
    </row>
    <row r="71" spans="1:13" x14ac:dyDescent="0.25">
      <c r="A71" s="1" t="s">
        <v>49</v>
      </c>
      <c r="B71" s="12" t="e">
        <f>INDEX(Data!L:L,MATCH('Sum up'!M71,Data!AK:AK,0))</f>
        <v>#N/A</v>
      </c>
      <c r="C71" s="12" t="e">
        <f>INDEX(Data!N:N,MATCH('Sum up'!M71,Data!AK:AK,0))</f>
        <v>#N/A</v>
      </c>
      <c r="D71" s="1"/>
      <c r="E71" s="1"/>
      <c r="F71" s="1"/>
      <c r="G71" s="1"/>
      <c r="H71" s="1"/>
      <c r="I71" s="1"/>
      <c r="J71" s="1"/>
      <c r="K71" s="1"/>
      <c r="L71" s="1"/>
      <c r="M71" s="14" t="str">
        <f>_xlfn.CONCAT(A71,L67)</f>
        <v>SPACL</v>
      </c>
    </row>
    <row r="72" spans="1:13" x14ac:dyDescent="0.25">
      <c r="A72" s="2" t="s">
        <v>45</v>
      </c>
      <c r="B72" s="10" t="e">
        <f>INDEX(Data!L:L,MATCH('Sum up'!M72,Data!AK:AK,0))</f>
        <v>#N/A</v>
      </c>
      <c r="C72" s="10" t="e">
        <f>INDEX(Data!N:N,MATCH('Sum up'!M72,Data!AK:AK,0))</f>
        <v>#N/A</v>
      </c>
      <c r="D72" s="2" t="e">
        <f>INDEX(Data!T:T,MATCH($L72,Data!$AJ:$AJ,0))</f>
        <v>#N/A</v>
      </c>
      <c r="E72" s="2" t="e">
        <f>INDEX(Data!Y:Y,MATCH($L72,Data!$AJ:$AJ,0))</f>
        <v>#N/A</v>
      </c>
      <c r="F72" s="2" t="e">
        <f>INDEX(Data!Z:Z,MATCH($L72,Data!$AJ:$AJ,0))</f>
        <v>#N/A</v>
      </c>
      <c r="G72" s="2" t="e">
        <f>INDEX(Data!AA:AA,MATCH($L72,Data!$AJ:$AJ,0))</f>
        <v>#N/A</v>
      </c>
      <c r="H72" s="2" t="e">
        <f>INDEX(Data!AB:AB,MATCH($L72,Data!$AJ:$AJ,0))</f>
        <v>#N/A</v>
      </c>
      <c r="I72" s="2" t="e">
        <f>INDEX(Data!AD:AD,MATCH($L72,Data!$AJ:$AJ,0))</f>
        <v>#N/A</v>
      </c>
      <c r="J72" s="2" t="e">
        <f>INDEX(Data!Q:Q,MATCH($L72,Data!$AJ:$AJ,0))</f>
        <v>#N/A</v>
      </c>
      <c r="K72" s="2" t="e">
        <f>INDEX(Data!P:P,MATCH($L72,Data!$AJ:$AJ,0))</f>
        <v>#N/A</v>
      </c>
      <c r="M72" s="14" t="str">
        <f>_xlfn.CONCAT(A72,L72)</f>
        <v>NCL</v>
      </c>
    </row>
    <row r="73" spans="1:13" x14ac:dyDescent="0.25">
      <c r="A73" t="s">
        <v>46</v>
      </c>
      <c r="B73" s="11" t="e">
        <f>INDEX(Data!L:L,MATCH('Sum up'!M73,Data!AK:AK,0))</f>
        <v>#N/A</v>
      </c>
      <c r="C73" s="11" t="e">
        <f>INDEX(Data!N:N,MATCH('Sum up'!M73,Data!AK:AK,0))</f>
        <v>#N/A</v>
      </c>
      <c r="M73" s="14" t="str">
        <f>_xlfn.CONCAT(A73,L72)</f>
        <v>CL</v>
      </c>
    </row>
    <row r="74" spans="1:13" x14ac:dyDescent="0.25">
      <c r="A74" t="s">
        <v>47</v>
      </c>
      <c r="B74" s="11" t="e">
        <f>INDEX(Data!L:L,MATCH('Sum up'!M74,Data!AK:AK,0))</f>
        <v>#N/A</v>
      </c>
      <c r="C74" s="11" t="e">
        <f>INDEX(Data!N:N,MATCH('Sum up'!M74,Data!AK:AK,0))</f>
        <v>#N/A</v>
      </c>
      <c r="M74" s="14" t="str">
        <f>_xlfn.CONCAT(A74,L72)</f>
        <v>ACL</v>
      </c>
    </row>
    <row r="75" spans="1:13" x14ac:dyDescent="0.25">
      <c r="A75" t="s">
        <v>48</v>
      </c>
      <c r="B75" s="11" t="e">
        <f>INDEX(Data!L:L,MATCH('Sum up'!M75,Data!AK:AK,0))</f>
        <v>#N/A</v>
      </c>
      <c r="C75" s="11" t="e">
        <f>INDEX(Data!N:N,MATCH('Sum up'!M75,Data!AK:AK,0))</f>
        <v>#N/A</v>
      </c>
      <c r="M75" s="14" t="str">
        <f>_xlfn.CONCAT(A75,L72)</f>
        <v>SPCL</v>
      </c>
    </row>
    <row r="76" spans="1:13" x14ac:dyDescent="0.25">
      <c r="A76" s="1" t="s">
        <v>49</v>
      </c>
      <c r="B76" s="12" t="e">
        <f>INDEX(Data!L:L,MATCH('Sum up'!M76,Data!AK:AK,0))</f>
        <v>#N/A</v>
      </c>
      <c r="C76" s="12" t="e">
        <f>INDEX(Data!N:N,MATCH('Sum up'!M76,Data!AK:AK,0))</f>
        <v>#N/A</v>
      </c>
      <c r="D76" s="1"/>
      <c r="E76" s="1"/>
      <c r="F76" s="1"/>
      <c r="G76" s="1"/>
      <c r="H76" s="1"/>
      <c r="I76" s="1"/>
      <c r="J76" s="1"/>
      <c r="K76" s="1"/>
      <c r="L76" s="1"/>
      <c r="M76" s="14" t="str">
        <f>_xlfn.CONCAT(A76,L72)</f>
        <v>SPACL</v>
      </c>
    </row>
    <row r="77" spans="1:13" x14ac:dyDescent="0.25">
      <c r="A77" s="2" t="s">
        <v>45</v>
      </c>
      <c r="B77" s="10" t="e">
        <f>INDEX(Data!L:L,MATCH('Sum up'!M77,Data!AK:AK,0))</f>
        <v>#N/A</v>
      </c>
      <c r="C77" s="10" t="e">
        <f>INDEX(Data!N:N,MATCH('Sum up'!M77,Data!AK:AK,0))</f>
        <v>#N/A</v>
      </c>
      <c r="D77" s="2" t="e">
        <f>INDEX(Data!T:T,MATCH($L77,Data!$AJ:$AJ,0))</f>
        <v>#N/A</v>
      </c>
      <c r="E77" s="2" t="e">
        <f>INDEX(Data!Y:Y,MATCH($L77,Data!$AJ:$AJ,0))</f>
        <v>#N/A</v>
      </c>
      <c r="F77" s="2" t="e">
        <f>INDEX(Data!Z:Z,MATCH($L77,Data!$AJ:$AJ,0))</f>
        <v>#N/A</v>
      </c>
      <c r="G77" s="2" t="e">
        <f>INDEX(Data!AA:AA,MATCH($L77,Data!$AJ:$AJ,0))</f>
        <v>#N/A</v>
      </c>
      <c r="H77" s="2" t="e">
        <f>INDEX(Data!AB:AB,MATCH($L77,Data!$AJ:$AJ,0))</f>
        <v>#N/A</v>
      </c>
      <c r="I77" s="2" t="e">
        <f>INDEX(Data!AD:AD,MATCH($L77,Data!$AJ:$AJ,0))</f>
        <v>#N/A</v>
      </c>
      <c r="J77" s="2" t="e">
        <f>INDEX(Data!Q:Q,MATCH($L77,Data!$AJ:$AJ,0))</f>
        <v>#N/A</v>
      </c>
      <c r="K77" s="2" t="e">
        <f>INDEX(Data!P:P,MATCH($L77,Data!$AJ:$AJ,0))</f>
        <v>#N/A</v>
      </c>
      <c r="M77" s="14" t="str">
        <f>_xlfn.CONCAT(A77,L77)</f>
        <v>NCL</v>
      </c>
    </row>
    <row r="78" spans="1:13" x14ac:dyDescent="0.25">
      <c r="A78" t="s">
        <v>46</v>
      </c>
      <c r="B78" s="11" t="e">
        <f>INDEX(Data!L:L,MATCH('Sum up'!M78,Data!AK:AK,0))</f>
        <v>#N/A</v>
      </c>
      <c r="C78" s="11" t="e">
        <f>INDEX(Data!N:N,MATCH('Sum up'!M78,Data!AK:AK,0))</f>
        <v>#N/A</v>
      </c>
      <c r="M78" s="14" t="str">
        <f>_xlfn.CONCAT(A78,L77)</f>
        <v>CL</v>
      </c>
    </row>
    <row r="79" spans="1:13" x14ac:dyDescent="0.25">
      <c r="A79" t="s">
        <v>47</v>
      </c>
      <c r="B79" s="11" t="e">
        <f>INDEX(Data!L:L,MATCH('Sum up'!M79,Data!AK:AK,0))</f>
        <v>#N/A</v>
      </c>
      <c r="C79" s="11" t="e">
        <f>INDEX(Data!N:N,MATCH('Sum up'!M79,Data!AK:AK,0))</f>
        <v>#N/A</v>
      </c>
      <c r="M79" s="14" t="str">
        <f>_xlfn.CONCAT(A79,L77)</f>
        <v>ACL</v>
      </c>
    </row>
    <row r="80" spans="1:13" x14ac:dyDescent="0.25">
      <c r="A80" t="s">
        <v>48</v>
      </c>
      <c r="B80" s="11" t="e">
        <f>INDEX(Data!L:L,MATCH('Sum up'!M80,Data!AK:AK,0))</f>
        <v>#N/A</v>
      </c>
      <c r="C80" s="11" t="e">
        <f>INDEX(Data!N:N,MATCH('Sum up'!M80,Data!AK:AK,0))</f>
        <v>#N/A</v>
      </c>
      <c r="M80" s="14" t="str">
        <f>_xlfn.CONCAT(A80,L77)</f>
        <v>SPCL</v>
      </c>
    </row>
    <row r="81" spans="1:13" x14ac:dyDescent="0.25">
      <c r="A81" s="1" t="s">
        <v>49</v>
      </c>
      <c r="B81" s="12" t="e">
        <f>INDEX(Data!L:L,MATCH('Sum up'!M81,Data!AK:AK,0))</f>
        <v>#N/A</v>
      </c>
      <c r="C81" s="12" t="e">
        <f>INDEX(Data!N:N,MATCH('Sum up'!M81,Data!AK:AK,0))</f>
        <v>#N/A</v>
      </c>
      <c r="D81" s="1"/>
      <c r="E81" s="1"/>
      <c r="F81" s="1"/>
      <c r="G81" s="1"/>
      <c r="H81" s="1"/>
      <c r="I81" s="1"/>
      <c r="J81" s="1"/>
      <c r="K81" s="1"/>
      <c r="L81" s="1"/>
      <c r="M81" s="14" t="str">
        <f>_xlfn.CONCAT(A81,L77)</f>
        <v>SPACL</v>
      </c>
    </row>
    <row r="82" spans="1:13" x14ac:dyDescent="0.25">
      <c r="A82" s="2" t="s">
        <v>45</v>
      </c>
      <c r="B82" s="10" t="e">
        <f>INDEX(Data!L:L,MATCH('Sum up'!M82,Data!AK:AK,0))</f>
        <v>#N/A</v>
      </c>
      <c r="C82" s="10" t="e">
        <f>INDEX(Data!N:N,MATCH('Sum up'!M82,Data!AK:AK,0))</f>
        <v>#N/A</v>
      </c>
      <c r="D82" s="2" t="e">
        <f>INDEX(Data!T:T,MATCH($L82,Data!$AJ:$AJ,0))</f>
        <v>#N/A</v>
      </c>
      <c r="E82" s="2" t="e">
        <f>INDEX(Data!Y:Y,MATCH($L82,Data!$AJ:$AJ,0))</f>
        <v>#N/A</v>
      </c>
      <c r="F82" s="2" t="e">
        <f>INDEX(Data!Z:Z,MATCH($L82,Data!$AJ:$AJ,0))</f>
        <v>#N/A</v>
      </c>
      <c r="G82" s="2" t="e">
        <f>INDEX(Data!AA:AA,MATCH($L82,Data!$AJ:$AJ,0))</f>
        <v>#N/A</v>
      </c>
      <c r="H82" s="2" t="e">
        <f>INDEX(Data!AB:AB,MATCH($L82,Data!$AJ:$AJ,0))</f>
        <v>#N/A</v>
      </c>
      <c r="I82" s="2" t="e">
        <f>INDEX(Data!AD:AD,MATCH($L82,Data!$AJ:$AJ,0))</f>
        <v>#N/A</v>
      </c>
      <c r="J82" s="2" t="e">
        <f>INDEX(Data!Q:Q,MATCH($L82,Data!$AJ:$AJ,0))</f>
        <v>#N/A</v>
      </c>
      <c r="K82" s="2" t="e">
        <f>INDEX(Data!P:P,MATCH($L82,Data!$AJ:$AJ,0))</f>
        <v>#N/A</v>
      </c>
      <c r="M82" s="14" t="str">
        <f>_xlfn.CONCAT(A82,L82)</f>
        <v>NCL</v>
      </c>
    </row>
    <row r="83" spans="1:13" x14ac:dyDescent="0.25">
      <c r="A83" t="s">
        <v>46</v>
      </c>
      <c r="B83" s="11" t="e">
        <f>INDEX(Data!L:L,MATCH('Sum up'!M83,Data!AK:AK,0))</f>
        <v>#N/A</v>
      </c>
      <c r="C83" s="11" t="e">
        <f>INDEX(Data!N:N,MATCH('Sum up'!M83,Data!AK:AK,0))</f>
        <v>#N/A</v>
      </c>
      <c r="M83" s="14" t="str">
        <f>_xlfn.CONCAT(A83,L82)</f>
        <v>CL</v>
      </c>
    </row>
    <row r="84" spans="1:13" x14ac:dyDescent="0.25">
      <c r="A84" t="s">
        <v>47</v>
      </c>
      <c r="B84" s="11" t="e">
        <f>INDEX(Data!L:L,MATCH('Sum up'!M84,Data!AK:AK,0))</f>
        <v>#N/A</v>
      </c>
      <c r="C84" s="11" t="e">
        <f>INDEX(Data!N:N,MATCH('Sum up'!M84,Data!AK:AK,0))</f>
        <v>#N/A</v>
      </c>
      <c r="M84" s="14" t="str">
        <f>_xlfn.CONCAT(A84,L82)</f>
        <v>ACL</v>
      </c>
    </row>
    <row r="85" spans="1:13" x14ac:dyDescent="0.25">
      <c r="A85" t="s">
        <v>48</v>
      </c>
      <c r="B85" s="11" t="e">
        <f>INDEX(Data!L:L,MATCH('Sum up'!M85,Data!AK:AK,0))</f>
        <v>#N/A</v>
      </c>
      <c r="C85" s="11" t="e">
        <f>INDEX(Data!N:N,MATCH('Sum up'!M85,Data!AK:AK,0))</f>
        <v>#N/A</v>
      </c>
      <c r="M85" s="14" t="str">
        <f>_xlfn.CONCAT(A85,L82)</f>
        <v>SPCL</v>
      </c>
    </row>
    <row r="86" spans="1:13" x14ac:dyDescent="0.25">
      <c r="A86" s="1" t="s">
        <v>49</v>
      </c>
      <c r="B86" s="12" t="e">
        <f>INDEX(Data!L:L,MATCH('Sum up'!M86,Data!AK:AK,0))</f>
        <v>#N/A</v>
      </c>
      <c r="C86" s="12" t="e">
        <f>INDEX(Data!N:N,MATCH('Sum up'!M86,Data!AK:AK,0))</f>
        <v>#N/A</v>
      </c>
      <c r="D86" s="1"/>
      <c r="E86" s="1"/>
      <c r="F86" s="1"/>
      <c r="G86" s="1"/>
      <c r="H86" s="1"/>
      <c r="I86" s="1"/>
      <c r="J86" s="1"/>
      <c r="K86" s="1"/>
      <c r="L86" s="1"/>
      <c r="M86" s="14" t="str">
        <f>_xlfn.CONCAT(A86,L82)</f>
        <v>SPACL</v>
      </c>
    </row>
    <row r="87" spans="1:13" x14ac:dyDescent="0.25">
      <c r="A87" s="2" t="s">
        <v>45</v>
      </c>
      <c r="B87" s="10" t="e">
        <f>INDEX(Data!L:L,MATCH('Sum up'!M87,Data!AK:AK,0))</f>
        <v>#N/A</v>
      </c>
      <c r="C87" s="10" t="e">
        <f>INDEX(Data!N:N,MATCH('Sum up'!M87,Data!AK:AK,0))</f>
        <v>#N/A</v>
      </c>
      <c r="D87" s="2" t="e">
        <f>INDEX(Data!T:T,MATCH($L87,Data!$AJ:$AJ,0))</f>
        <v>#N/A</v>
      </c>
      <c r="E87" s="2" t="e">
        <f>INDEX(Data!Y:Y,MATCH($L87,Data!$AJ:$AJ,0))</f>
        <v>#N/A</v>
      </c>
      <c r="F87" s="2" t="e">
        <f>INDEX(Data!Z:Z,MATCH($L87,Data!$AJ:$AJ,0))</f>
        <v>#N/A</v>
      </c>
      <c r="G87" s="2" t="e">
        <f>INDEX(Data!AA:AA,MATCH($L87,Data!$AJ:$AJ,0))</f>
        <v>#N/A</v>
      </c>
      <c r="H87" s="2" t="e">
        <f>INDEX(Data!AB:AB,MATCH($L87,Data!$AJ:$AJ,0))</f>
        <v>#N/A</v>
      </c>
      <c r="I87" s="2" t="e">
        <f>INDEX(Data!AD:AD,MATCH($L87,Data!$AJ:$AJ,0))</f>
        <v>#N/A</v>
      </c>
      <c r="J87" s="2" t="e">
        <f>INDEX(Data!Q:Q,MATCH($L87,Data!$AJ:$AJ,0))</f>
        <v>#N/A</v>
      </c>
      <c r="K87" s="2" t="e">
        <f>INDEX(Data!P:P,MATCH($L87,Data!$AJ:$AJ,0))</f>
        <v>#N/A</v>
      </c>
      <c r="M87" s="14" t="str">
        <f>_xlfn.CONCAT(A87,L87)</f>
        <v>NCL</v>
      </c>
    </row>
    <row r="88" spans="1:13" x14ac:dyDescent="0.25">
      <c r="A88" t="s">
        <v>46</v>
      </c>
      <c r="B88" s="11" t="e">
        <f>INDEX(Data!L:L,MATCH('Sum up'!M88,Data!AK:AK,0))</f>
        <v>#N/A</v>
      </c>
      <c r="C88" s="11" t="e">
        <f>INDEX(Data!N:N,MATCH('Sum up'!M88,Data!AK:AK,0))</f>
        <v>#N/A</v>
      </c>
      <c r="M88" s="14" t="str">
        <f>_xlfn.CONCAT(A88,L87)</f>
        <v>CL</v>
      </c>
    </row>
    <row r="89" spans="1:13" x14ac:dyDescent="0.25">
      <c r="A89" t="s">
        <v>47</v>
      </c>
      <c r="B89" s="11" t="e">
        <f>INDEX(Data!L:L,MATCH('Sum up'!M89,Data!AK:AK,0))</f>
        <v>#N/A</v>
      </c>
      <c r="C89" s="11" t="e">
        <f>INDEX(Data!N:N,MATCH('Sum up'!M89,Data!AK:AK,0))</f>
        <v>#N/A</v>
      </c>
      <c r="M89" s="14" t="str">
        <f>_xlfn.CONCAT(A89,L87)</f>
        <v>ACL</v>
      </c>
    </row>
    <row r="90" spans="1:13" x14ac:dyDescent="0.25">
      <c r="A90" t="s">
        <v>48</v>
      </c>
      <c r="B90" s="11" t="e">
        <f>INDEX(Data!L:L,MATCH('Sum up'!M90,Data!AK:AK,0))</f>
        <v>#N/A</v>
      </c>
      <c r="C90" s="11" t="e">
        <f>INDEX(Data!N:N,MATCH('Sum up'!M90,Data!AK:AK,0))</f>
        <v>#N/A</v>
      </c>
      <c r="M90" s="14" t="str">
        <f>_xlfn.CONCAT(A90,L87)</f>
        <v>SPCL</v>
      </c>
    </row>
    <row r="91" spans="1:13" x14ac:dyDescent="0.25">
      <c r="A91" s="1" t="s">
        <v>49</v>
      </c>
      <c r="B91" s="12" t="e">
        <f>INDEX(Data!L:L,MATCH('Sum up'!M91,Data!AK:AK,0))</f>
        <v>#N/A</v>
      </c>
      <c r="C91" s="12" t="e">
        <f>INDEX(Data!N:N,MATCH('Sum up'!M91,Data!AK:AK,0))</f>
        <v>#N/A</v>
      </c>
      <c r="D91" s="1"/>
      <c r="E91" s="1"/>
      <c r="F91" s="1"/>
      <c r="G91" s="1"/>
      <c r="H91" s="1"/>
      <c r="I91" s="1"/>
      <c r="J91" s="1"/>
      <c r="K91" s="1"/>
      <c r="L91" s="1"/>
      <c r="M91" s="14" t="str">
        <f>_xlfn.CONCAT(A91,L87)</f>
        <v>SPACL</v>
      </c>
    </row>
    <row r="92" spans="1:13" x14ac:dyDescent="0.25">
      <c r="A92" s="2" t="s">
        <v>45</v>
      </c>
      <c r="B92" s="10" t="e">
        <f>INDEX(Data!L:L,MATCH('Sum up'!M92,Data!AK:AK,0))</f>
        <v>#N/A</v>
      </c>
      <c r="C92" s="10" t="e">
        <f>INDEX(Data!N:N,MATCH('Sum up'!M92,Data!AK:AK,0))</f>
        <v>#N/A</v>
      </c>
      <c r="D92" s="2" t="e">
        <f>INDEX(Data!T:T,MATCH($L92,Data!$AJ:$AJ,0))</f>
        <v>#N/A</v>
      </c>
      <c r="E92" s="2" t="e">
        <f>INDEX(Data!Y:Y,MATCH($L92,Data!$AJ:$AJ,0))</f>
        <v>#N/A</v>
      </c>
      <c r="F92" s="2" t="e">
        <f>INDEX(Data!Z:Z,MATCH($L92,Data!$AJ:$AJ,0))</f>
        <v>#N/A</v>
      </c>
      <c r="G92" s="2" t="e">
        <f>INDEX(Data!AA:AA,MATCH($L92,Data!$AJ:$AJ,0))</f>
        <v>#N/A</v>
      </c>
      <c r="H92" s="2" t="e">
        <f>INDEX(Data!AB:AB,MATCH($L92,Data!$AJ:$AJ,0))</f>
        <v>#N/A</v>
      </c>
      <c r="I92" s="2" t="e">
        <f>INDEX(Data!AD:AD,MATCH($L92,Data!$AJ:$AJ,0))</f>
        <v>#N/A</v>
      </c>
      <c r="J92" s="2" t="e">
        <f>INDEX(Data!Q:Q,MATCH($L92,Data!$AJ:$AJ,0))</f>
        <v>#N/A</v>
      </c>
      <c r="K92" s="2" t="e">
        <f>INDEX(Data!P:P,MATCH($L92,Data!$AJ:$AJ,0))</f>
        <v>#N/A</v>
      </c>
      <c r="M92" s="14" t="str">
        <f>_xlfn.CONCAT(A92,L92)</f>
        <v>NCL</v>
      </c>
    </row>
    <row r="93" spans="1:13" x14ac:dyDescent="0.25">
      <c r="A93" t="s">
        <v>46</v>
      </c>
      <c r="B93" s="11" t="e">
        <f>INDEX(Data!L:L,MATCH('Sum up'!M93,Data!AK:AK,0))</f>
        <v>#N/A</v>
      </c>
      <c r="C93" s="11" t="e">
        <f>INDEX(Data!N:N,MATCH('Sum up'!M93,Data!AK:AK,0))</f>
        <v>#N/A</v>
      </c>
      <c r="M93" s="14" t="str">
        <f>_xlfn.CONCAT(A93,L92)</f>
        <v>CL</v>
      </c>
    </row>
    <row r="94" spans="1:13" x14ac:dyDescent="0.25">
      <c r="A94" t="s">
        <v>47</v>
      </c>
      <c r="B94" s="11" t="e">
        <f>INDEX(Data!L:L,MATCH('Sum up'!M94,Data!AK:AK,0))</f>
        <v>#N/A</v>
      </c>
      <c r="C94" s="11" t="e">
        <f>INDEX(Data!N:N,MATCH('Sum up'!M94,Data!AK:AK,0))</f>
        <v>#N/A</v>
      </c>
      <c r="M94" s="14" t="str">
        <f>_xlfn.CONCAT(A94,L92)</f>
        <v>ACL</v>
      </c>
    </row>
    <row r="95" spans="1:13" x14ac:dyDescent="0.25">
      <c r="A95" t="s">
        <v>48</v>
      </c>
      <c r="B95" s="11" t="e">
        <f>INDEX(Data!L:L,MATCH('Sum up'!M95,Data!AK:AK,0))</f>
        <v>#N/A</v>
      </c>
      <c r="C95" s="11" t="e">
        <f>INDEX(Data!N:N,MATCH('Sum up'!M95,Data!AK:AK,0))</f>
        <v>#N/A</v>
      </c>
      <c r="M95" s="14" t="str">
        <f>_xlfn.CONCAT(A95,L92)</f>
        <v>SPCL</v>
      </c>
    </row>
    <row r="96" spans="1:13" x14ac:dyDescent="0.25">
      <c r="A96" s="1" t="s">
        <v>49</v>
      </c>
      <c r="B96" s="12" t="e">
        <f>INDEX(Data!L:L,MATCH('Sum up'!M96,Data!AK:AK,0))</f>
        <v>#N/A</v>
      </c>
      <c r="C96" s="12" t="e">
        <f>INDEX(Data!N:N,MATCH('Sum up'!M96,Data!AK:AK,0))</f>
        <v>#N/A</v>
      </c>
      <c r="D96" s="1"/>
      <c r="E96" s="1"/>
      <c r="F96" s="1"/>
      <c r="G96" s="1"/>
      <c r="H96" s="1"/>
      <c r="I96" s="1"/>
      <c r="J96" s="1"/>
      <c r="K96" s="1"/>
      <c r="L96" s="1"/>
      <c r="M96" s="14" t="str">
        <f>_xlfn.CONCAT(A96,L92)</f>
        <v>SPACL</v>
      </c>
    </row>
  </sheetData>
  <conditionalFormatting sqref="B2:B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1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B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B1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B2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B2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3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B3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B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B4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B5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C1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C1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C2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3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C3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C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C4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:C5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B6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5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C6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B6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B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:C6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B6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B7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:C7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:C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B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:C8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B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8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:B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9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B9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B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8"/>
  <sheetViews>
    <sheetView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AK2" sqref="AK2"/>
    </sheetView>
  </sheetViews>
  <sheetFormatPr defaultRowHeight="15" x14ac:dyDescent="0.25"/>
  <cols>
    <col min="1" max="1" width="6.42578125" bestFit="1" customWidth="1"/>
    <col min="2" max="2" width="9.85546875" bestFit="1" customWidth="1"/>
    <col min="3" max="3" width="13.7109375" bestFit="1" customWidth="1"/>
    <col min="4" max="4" width="13.140625" bestFit="1" customWidth="1"/>
    <col min="5" max="5" width="11.85546875" bestFit="1" customWidth="1"/>
    <col min="6" max="6" width="11.28515625" bestFit="1" customWidth="1"/>
    <col min="7" max="7" width="18.7109375" bestFit="1" customWidth="1"/>
    <col min="8" max="8" width="18.140625" bestFit="1" customWidth="1"/>
    <col min="9" max="9" width="17" bestFit="1" customWidth="1"/>
    <col min="10" max="10" width="16.42578125" bestFit="1" customWidth="1"/>
    <col min="11" max="11" width="17.85546875" bestFit="1" customWidth="1"/>
    <col min="12" max="12" width="17.28515625" bestFit="1" customWidth="1"/>
    <col min="13" max="13" width="16.140625" bestFit="1" customWidth="1"/>
    <col min="14" max="14" width="15.5703125" bestFit="1" customWidth="1"/>
    <col min="27" max="27" width="21.85546875" customWidth="1"/>
    <col min="36" max="36" width="18.5703125" bestFit="1" customWidth="1"/>
    <col min="37" max="37" width="24.140625" bestFit="1" customWidth="1"/>
  </cols>
  <sheetData>
    <row r="1" spans="1:3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13</v>
      </c>
      <c r="Q1" t="s">
        <v>0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26</v>
      </c>
      <c r="AD1" t="s">
        <v>25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66</v>
      </c>
      <c r="AK1" t="s">
        <v>67</v>
      </c>
    </row>
    <row r="2" spans="1:37" s="2" customFormat="1" x14ac:dyDescent="0.25">
      <c r="A2" s="2" t="s">
        <v>45</v>
      </c>
      <c r="B2" s="2">
        <v>10</v>
      </c>
      <c r="C2" s="2">
        <v>6</v>
      </c>
      <c r="D2" s="2">
        <v>4</v>
      </c>
      <c r="E2" s="2">
        <v>554</v>
      </c>
      <c r="F2" s="2">
        <v>999</v>
      </c>
      <c r="G2" s="2">
        <v>93</v>
      </c>
      <c r="H2" s="2">
        <v>90</v>
      </c>
      <c r="I2" s="2">
        <v>89.3</v>
      </c>
      <c r="J2" s="2">
        <v>89.2</v>
      </c>
      <c r="K2" s="2">
        <v>89.6</v>
      </c>
      <c r="L2" s="2">
        <v>88.2</v>
      </c>
      <c r="M2" s="2">
        <v>88.47</v>
      </c>
      <c r="N2" s="2">
        <v>89.15</v>
      </c>
      <c r="P2" s="2">
        <v>1000</v>
      </c>
      <c r="Q2" s="2">
        <v>10</v>
      </c>
      <c r="R2" s="2" t="s">
        <v>32</v>
      </c>
      <c r="S2" s="2" t="b">
        <v>1</v>
      </c>
      <c r="T2" s="2">
        <v>8</v>
      </c>
      <c r="U2" s="2" t="b">
        <v>0</v>
      </c>
      <c r="V2" s="2" t="s">
        <v>33</v>
      </c>
      <c r="W2" s="2" t="s">
        <v>34</v>
      </c>
      <c r="X2" s="2">
        <v>100</v>
      </c>
      <c r="Y2" s="2">
        <v>100</v>
      </c>
      <c r="Z2" s="2">
        <v>1000</v>
      </c>
      <c r="AA2" s="2" t="s">
        <v>35</v>
      </c>
      <c r="AB2" s="2" t="b">
        <v>1</v>
      </c>
      <c r="AC2" s="2" t="b">
        <v>1</v>
      </c>
      <c r="AD2" s="2" t="b">
        <v>1</v>
      </c>
      <c r="AE2" s="2" t="b">
        <v>0</v>
      </c>
      <c r="AF2" s="2">
        <v>0</v>
      </c>
      <c r="AG2" s="2">
        <v>0</v>
      </c>
      <c r="AH2" s="2">
        <v>6.28318530717958</v>
      </c>
      <c r="AI2" s="2">
        <v>0.01</v>
      </c>
      <c r="AJ2" s="2" t="s">
        <v>60</v>
      </c>
      <c r="AK2" s="2" t="str">
        <f>_xlfn.CONCAT(A2,AJ2)</f>
        <v>NCL2024-01-16 20-48-36</v>
      </c>
    </row>
    <row r="3" spans="1:37" s="13" customFormat="1" x14ac:dyDescent="0.25">
      <c r="A3" s="13" t="s">
        <v>46</v>
      </c>
      <c r="B3" s="13">
        <v>10</v>
      </c>
      <c r="C3" s="13">
        <v>0</v>
      </c>
      <c r="D3" s="13">
        <v>0</v>
      </c>
      <c r="E3" s="13">
        <v>946</v>
      </c>
      <c r="F3" s="13">
        <v>999</v>
      </c>
      <c r="G3" s="13">
        <v>95</v>
      </c>
      <c r="H3" s="13">
        <v>95</v>
      </c>
      <c r="I3" s="13">
        <v>92.7</v>
      </c>
      <c r="J3" s="13">
        <v>92.5</v>
      </c>
      <c r="K3" s="13">
        <v>87.2</v>
      </c>
      <c r="L3" s="13">
        <v>86.4</v>
      </c>
      <c r="M3" s="13">
        <v>86.869999999999905</v>
      </c>
      <c r="N3" s="13">
        <v>87.26</v>
      </c>
      <c r="AK3" s="13" t="str">
        <f>_xlfn.CONCAT(A3,AJ2)</f>
        <v>CL2024-01-16 20-48-36</v>
      </c>
    </row>
    <row r="4" spans="1:37" s="1" customFormat="1" x14ac:dyDescent="0.25">
      <c r="A4" s="1" t="s">
        <v>47</v>
      </c>
      <c r="B4" s="1">
        <v>10</v>
      </c>
      <c r="C4" s="1">
        <v>1</v>
      </c>
      <c r="D4" s="1">
        <v>1</v>
      </c>
      <c r="E4" s="1">
        <v>763</v>
      </c>
      <c r="F4" s="1">
        <v>999</v>
      </c>
      <c r="G4" s="1">
        <v>100</v>
      </c>
      <c r="H4" s="1">
        <v>95</v>
      </c>
      <c r="I4" s="1">
        <v>94.9</v>
      </c>
      <c r="J4" s="1">
        <v>94.6</v>
      </c>
      <c r="K4" s="1">
        <v>96.5</v>
      </c>
      <c r="L4" s="1">
        <v>91.1</v>
      </c>
      <c r="M4" s="1">
        <v>92.9</v>
      </c>
      <c r="N4" s="1">
        <v>92.11</v>
      </c>
      <c r="AK4" s="1" t="str">
        <f>_xlfn.CONCAT(A4,AJ2)</f>
        <v>ACL2024-01-16 20-48-36</v>
      </c>
    </row>
    <row r="5" spans="1:37" s="2" customFormat="1" x14ac:dyDescent="0.25">
      <c r="A5" s="2" t="s">
        <v>45</v>
      </c>
      <c r="B5" s="2">
        <v>10</v>
      </c>
      <c r="C5" s="2">
        <v>3</v>
      </c>
      <c r="D5" s="2">
        <v>5</v>
      </c>
      <c r="E5" s="2">
        <v>104</v>
      </c>
      <c r="F5" s="2">
        <v>999</v>
      </c>
      <c r="G5" s="2">
        <v>100</v>
      </c>
      <c r="H5" s="2">
        <v>94</v>
      </c>
      <c r="I5" s="2">
        <v>91.2</v>
      </c>
      <c r="J5" s="2">
        <v>84.9</v>
      </c>
      <c r="K5" s="2">
        <v>94</v>
      </c>
      <c r="L5" s="2">
        <v>90.2</v>
      </c>
      <c r="M5" s="2">
        <v>84.92</v>
      </c>
      <c r="N5" s="2">
        <v>83.87</v>
      </c>
      <c r="P5" s="2">
        <v>1000</v>
      </c>
      <c r="Q5" s="2">
        <v>10</v>
      </c>
      <c r="R5" s="2" t="s">
        <v>32</v>
      </c>
      <c r="S5" s="2" t="b">
        <v>1</v>
      </c>
      <c r="T5" s="2">
        <v>8</v>
      </c>
      <c r="U5" s="2" t="b">
        <v>0</v>
      </c>
      <c r="V5" s="2" t="s">
        <v>33</v>
      </c>
      <c r="W5" s="2" t="s">
        <v>34</v>
      </c>
      <c r="X5" s="2">
        <v>50</v>
      </c>
      <c r="Y5" s="2">
        <v>50</v>
      </c>
      <c r="Z5" s="2">
        <v>1000</v>
      </c>
      <c r="AA5" s="2" t="s">
        <v>36</v>
      </c>
      <c r="AB5" s="2" t="b">
        <v>1</v>
      </c>
      <c r="AC5" s="2" t="b">
        <v>1</v>
      </c>
      <c r="AD5" s="2" t="b">
        <v>1</v>
      </c>
      <c r="AE5" s="2" t="b">
        <v>0</v>
      </c>
      <c r="AF5" s="2">
        <v>0</v>
      </c>
      <c r="AG5" s="2">
        <v>0</v>
      </c>
      <c r="AH5" s="2">
        <v>6.2831853070000001</v>
      </c>
      <c r="AI5" s="2">
        <v>0.01</v>
      </c>
      <c r="AJ5" s="2" t="s">
        <v>59</v>
      </c>
      <c r="AK5" s="2" t="str">
        <f>_xlfn.CONCAT(A5,AJ5)</f>
        <v>NCL2024-01-17 19-19-32</v>
      </c>
    </row>
    <row r="6" spans="1:37" s="13" customFormat="1" x14ac:dyDescent="0.25">
      <c r="A6" s="13" t="s">
        <v>46</v>
      </c>
      <c r="B6" s="13">
        <v>10</v>
      </c>
      <c r="C6" s="13">
        <v>9</v>
      </c>
      <c r="D6" s="13">
        <v>9</v>
      </c>
      <c r="E6" s="13">
        <v>809</v>
      </c>
      <c r="F6" s="13">
        <v>999</v>
      </c>
      <c r="G6" s="13">
        <v>98</v>
      </c>
      <c r="H6" s="13">
        <v>96</v>
      </c>
      <c r="I6" s="13">
        <v>85.1</v>
      </c>
      <c r="J6" s="13">
        <v>88.5</v>
      </c>
      <c r="K6" s="13">
        <v>91.2</v>
      </c>
      <c r="L6" s="13">
        <v>90.4</v>
      </c>
      <c r="M6" s="13">
        <v>82.66</v>
      </c>
      <c r="N6" s="13">
        <v>84.89</v>
      </c>
      <c r="AK6" s="13" t="str">
        <f>_xlfn.CONCAT(A6,AJ5)</f>
        <v>CL2024-01-17 19-19-32</v>
      </c>
    </row>
    <row r="7" spans="1:37" s="1" customFormat="1" x14ac:dyDescent="0.25">
      <c r="A7" s="1" t="s">
        <v>47</v>
      </c>
      <c r="B7" s="1">
        <v>10</v>
      </c>
      <c r="C7" s="1">
        <v>1</v>
      </c>
      <c r="D7" s="1">
        <v>1</v>
      </c>
      <c r="E7" s="1">
        <v>906</v>
      </c>
      <c r="F7" s="1">
        <v>999</v>
      </c>
      <c r="G7" s="1">
        <v>98</v>
      </c>
      <c r="H7" s="1">
        <v>96</v>
      </c>
      <c r="I7" s="1">
        <v>87.2</v>
      </c>
      <c r="J7" s="1">
        <v>85.8</v>
      </c>
      <c r="K7" s="1">
        <v>94.6</v>
      </c>
      <c r="L7" s="1">
        <v>93.4</v>
      </c>
      <c r="M7" s="1">
        <v>88.5</v>
      </c>
      <c r="N7" s="1">
        <v>88.71</v>
      </c>
      <c r="AK7" s="1" t="str">
        <f>_xlfn.CONCAT(A7,AJ5)</f>
        <v>ACL2024-01-17 19-19-32</v>
      </c>
    </row>
    <row r="8" spans="1:37" s="2" customFormat="1" x14ac:dyDescent="0.25">
      <c r="A8" s="2" t="s">
        <v>45</v>
      </c>
      <c r="B8" s="2">
        <v>10</v>
      </c>
      <c r="C8" s="2">
        <v>1</v>
      </c>
      <c r="D8" s="2">
        <v>3</v>
      </c>
      <c r="E8" s="2">
        <v>189</v>
      </c>
      <c r="F8" s="2">
        <v>999</v>
      </c>
      <c r="G8" s="2">
        <v>99</v>
      </c>
      <c r="H8" s="2">
        <v>92</v>
      </c>
      <c r="I8" s="2">
        <v>94.7</v>
      </c>
      <c r="J8" s="2">
        <v>85.7</v>
      </c>
      <c r="K8" s="2">
        <v>96.3</v>
      </c>
      <c r="L8" s="2">
        <v>92.1</v>
      </c>
      <c r="M8" s="2">
        <v>89.75</v>
      </c>
      <c r="N8" s="2">
        <v>88.2</v>
      </c>
      <c r="P8" s="2">
        <v>1000</v>
      </c>
      <c r="Q8" s="2">
        <v>10</v>
      </c>
      <c r="R8" s="2" t="s">
        <v>32</v>
      </c>
      <c r="S8" s="2" t="b">
        <v>1</v>
      </c>
      <c r="T8" s="2">
        <v>8</v>
      </c>
      <c r="U8" s="2" t="b">
        <v>0</v>
      </c>
      <c r="V8" s="2" t="s">
        <v>33</v>
      </c>
      <c r="W8" s="2" t="s">
        <v>34</v>
      </c>
      <c r="X8" s="2">
        <v>100</v>
      </c>
      <c r="Y8" s="2">
        <v>100</v>
      </c>
      <c r="Z8" s="2">
        <v>1000</v>
      </c>
      <c r="AA8" s="2" t="s">
        <v>36</v>
      </c>
      <c r="AB8" s="2" t="b">
        <v>0</v>
      </c>
      <c r="AC8" s="2" t="b">
        <v>0</v>
      </c>
      <c r="AD8" s="2" t="b">
        <v>1</v>
      </c>
      <c r="AE8" s="2" t="b">
        <v>0</v>
      </c>
      <c r="AF8" s="2">
        <v>0</v>
      </c>
      <c r="AG8" s="2">
        <v>0</v>
      </c>
      <c r="AH8" s="2">
        <v>6.2831853070000001</v>
      </c>
      <c r="AI8" s="2">
        <v>0.01</v>
      </c>
      <c r="AJ8" s="2" t="s">
        <v>58</v>
      </c>
      <c r="AK8" s="2" t="str">
        <f>_xlfn.CONCAT(A8,AJ8)</f>
        <v>NCL2024-01-17 21-35-00</v>
      </c>
    </row>
    <row r="9" spans="1:37" s="13" customFormat="1" x14ac:dyDescent="0.25">
      <c r="A9" s="13" t="s">
        <v>46</v>
      </c>
      <c r="B9" s="13">
        <v>10</v>
      </c>
      <c r="C9" s="13">
        <v>4</v>
      </c>
      <c r="D9" s="13">
        <v>4</v>
      </c>
      <c r="E9" s="13">
        <v>805</v>
      </c>
      <c r="F9" s="13">
        <v>999</v>
      </c>
      <c r="G9" s="13">
        <v>99</v>
      </c>
      <c r="H9" s="13">
        <v>99</v>
      </c>
      <c r="I9" s="13">
        <v>95.4</v>
      </c>
      <c r="J9" s="13">
        <v>93.7</v>
      </c>
      <c r="K9" s="13">
        <v>88.4</v>
      </c>
      <c r="L9" s="13">
        <v>85.6</v>
      </c>
      <c r="M9" s="13">
        <v>80.87</v>
      </c>
      <c r="N9" s="13">
        <v>80.61</v>
      </c>
      <c r="AK9" s="13" t="str">
        <f>_xlfn.CONCAT(A9,AJ8)</f>
        <v>CL2024-01-17 21-35-00</v>
      </c>
    </row>
    <row r="10" spans="1:37" s="1" customFormat="1" x14ac:dyDescent="0.25">
      <c r="A10" s="1" t="s">
        <v>47</v>
      </c>
      <c r="B10" s="1">
        <v>10</v>
      </c>
      <c r="C10" s="1">
        <v>3</v>
      </c>
      <c r="D10" s="1">
        <v>9</v>
      </c>
      <c r="E10" s="1">
        <v>837</v>
      </c>
      <c r="F10" s="1">
        <v>999</v>
      </c>
      <c r="G10" s="1">
        <v>98</v>
      </c>
      <c r="H10" s="1">
        <v>96</v>
      </c>
      <c r="I10" s="1">
        <v>92.1</v>
      </c>
      <c r="J10" s="1">
        <v>91</v>
      </c>
      <c r="K10" s="1">
        <v>95</v>
      </c>
      <c r="L10" s="1">
        <v>94</v>
      </c>
      <c r="M10" s="1">
        <v>88.64</v>
      </c>
      <c r="N10" s="1">
        <v>88.55</v>
      </c>
      <c r="AK10" s="1" t="str">
        <f>_xlfn.CONCAT(A10,AJ8)</f>
        <v>ACL2024-01-17 21-35-00</v>
      </c>
    </row>
    <row r="11" spans="1:37" s="2" customFormat="1" x14ac:dyDescent="0.25">
      <c r="A11" s="2" t="s">
        <v>45</v>
      </c>
      <c r="B11" s="2">
        <v>10</v>
      </c>
      <c r="C11" s="2">
        <v>3</v>
      </c>
      <c r="D11" s="2">
        <v>0</v>
      </c>
      <c r="E11" s="2">
        <v>153</v>
      </c>
      <c r="F11" s="2">
        <v>999</v>
      </c>
      <c r="G11" s="2">
        <v>97</v>
      </c>
      <c r="H11" s="2">
        <v>96</v>
      </c>
      <c r="I11" s="2">
        <v>88.8</v>
      </c>
      <c r="J11" s="2">
        <v>87.8</v>
      </c>
      <c r="K11" s="2">
        <v>94</v>
      </c>
      <c r="L11" s="2">
        <v>92.7</v>
      </c>
      <c r="M11" s="2">
        <v>85.8</v>
      </c>
      <c r="N11" s="2">
        <v>86.15</v>
      </c>
      <c r="P11" s="2">
        <v>1000</v>
      </c>
      <c r="Q11" s="2">
        <v>10</v>
      </c>
      <c r="R11" s="2" t="s">
        <v>32</v>
      </c>
      <c r="S11" s="2" t="b">
        <v>1</v>
      </c>
      <c r="T11" s="2">
        <v>8</v>
      </c>
      <c r="U11" s="2" t="b">
        <v>0</v>
      </c>
      <c r="V11" s="2" t="s">
        <v>33</v>
      </c>
      <c r="W11" s="2" t="s">
        <v>34</v>
      </c>
      <c r="X11" s="2">
        <v>100</v>
      </c>
      <c r="Y11" s="2">
        <v>100</v>
      </c>
      <c r="Z11" s="2">
        <v>1000</v>
      </c>
      <c r="AA11" s="2" t="s">
        <v>36</v>
      </c>
      <c r="AB11" s="2" t="b">
        <v>1</v>
      </c>
      <c r="AC11" s="2" t="b">
        <v>1</v>
      </c>
      <c r="AD11" s="2" t="b">
        <v>1</v>
      </c>
      <c r="AE11" s="2" t="b">
        <v>0</v>
      </c>
      <c r="AF11" s="2">
        <v>0</v>
      </c>
      <c r="AG11" s="2">
        <v>0</v>
      </c>
      <c r="AH11" s="2">
        <v>6.28318530717958</v>
      </c>
      <c r="AI11" s="2">
        <v>0.01</v>
      </c>
      <c r="AJ11" s="2" t="s">
        <v>57</v>
      </c>
      <c r="AK11" s="2" t="str">
        <f>_xlfn.CONCAT(A11,AJ11)</f>
        <v>NCL2024-01-18 07-30-47</v>
      </c>
    </row>
    <row r="12" spans="1:37" s="13" customFormat="1" x14ac:dyDescent="0.25">
      <c r="A12" s="13" t="s">
        <v>46</v>
      </c>
      <c r="B12" s="13">
        <v>10</v>
      </c>
      <c r="C12" s="13">
        <v>6</v>
      </c>
      <c r="D12" s="13">
        <v>6</v>
      </c>
      <c r="E12" s="13">
        <v>902</v>
      </c>
      <c r="F12" s="13">
        <v>999</v>
      </c>
      <c r="G12" s="13">
        <v>98</v>
      </c>
      <c r="H12" s="13">
        <v>98</v>
      </c>
      <c r="I12" s="13">
        <v>89.8</v>
      </c>
      <c r="J12" s="13">
        <v>91.2</v>
      </c>
      <c r="K12" s="13">
        <v>93.1</v>
      </c>
      <c r="L12" s="13">
        <v>91.7</v>
      </c>
      <c r="M12" s="13">
        <v>85.01</v>
      </c>
      <c r="N12" s="13">
        <v>84.789999999999907</v>
      </c>
      <c r="AK12" s="13" t="str">
        <f>_xlfn.CONCAT(A12,AJ11)</f>
        <v>CL2024-01-18 07-30-47</v>
      </c>
    </row>
    <row r="13" spans="1:37" s="1" customFormat="1" x14ac:dyDescent="0.25">
      <c r="A13" s="1" t="s">
        <v>47</v>
      </c>
      <c r="B13" s="1">
        <v>10</v>
      </c>
      <c r="C13" s="1">
        <v>4</v>
      </c>
      <c r="D13" s="1">
        <v>0</v>
      </c>
      <c r="E13" s="1">
        <v>748</v>
      </c>
      <c r="F13" s="1">
        <v>999</v>
      </c>
      <c r="G13" s="1">
        <v>99</v>
      </c>
      <c r="H13" s="1">
        <v>94</v>
      </c>
      <c r="I13" s="1">
        <v>89.5</v>
      </c>
      <c r="J13" s="1">
        <v>84.4</v>
      </c>
      <c r="K13" s="1">
        <v>95.4</v>
      </c>
      <c r="L13" s="1">
        <v>94.1</v>
      </c>
      <c r="M13" s="1">
        <v>87.36</v>
      </c>
      <c r="N13" s="1">
        <v>87.37</v>
      </c>
      <c r="AK13" s="1" t="str">
        <f>_xlfn.CONCAT(A13,AJ11)</f>
        <v>ACL2024-01-18 07-30-47</v>
      </c>
    </row>
    <row r="14" spans="1:37" s="2" customFormat="1" x14ac:dyDescent="0.25">
      <c r="A14" s="2" t="s">
        <v>45</v>
      </c>
      <c r="B14" s="2">
        <v>10</v>
      </c>
      <c r="C14" s="2">
        <v>9</v>
      </c>
      <c r="D14" s="2">
        <v>7</v>
      </c>
      <c r="E14" s="2">
        <v>50</v>
      </c>
      <c r="F14" s="2">
        <v>999</v>
      </c>
      <c r="G14" s="2">
        <v>100</v>
      </c>
      <c r="H14" s="2">
        <v>96</v>
      </c>
      <c r="I14" s="2">
        <v>92.1</v>
      </c>
      <c r="J14" s="2">
        <v>89.8</v>
      </c>
      <c r="K14" s="2">
        <v>96.2</v>
      </c>
      <c r="L14" s="2">
        <v>93.7</v>
      </c>
      <c r="M14" s="2">
        <v>88.88</v>
      </c>
      <c r="N14" s="2">
        <v>87.8</v>
      </c>
      <c r="P14" s="2">
        <v>1000</v>
      </c>
      <c r="Q14" s="2">
        <v>10</v>
      </c>
      <c r="R14" s="2" t="s">
        <v>44</v>
      </c>
      <c r="S14" s="2" t="b">
        <v>1</v>
      </c>
      <c r="T14" s="2">
        <v>8</v>
      </c>
      <c r="U14" s="2" t="b">
        <v>0</v>
      </c>
      <c r="V14" s="2" t="s">
        <v>33</v>
      </c>
      <c r="W14" s="2" t="s">
        <v>34</v>
      </c>
      <c r="X14" s="2">
        <v>100</v>
      </c>
      <c r="Y14" s="2">
        <v>100</v>
      </c>
      <c r="Z14" s="2">
        <v>1000</v>
      </c>
      <c r="AA14" s="2" t="s">
        <v>36</v>
      </c>
      <c r="AB14" s="2" t="b">
        <v>1</v>
      </c>
      <c r="AC14" s="2" t="b">
        <v>1</v>
      </c>
      <c r="AD14" s="2" t="b">
        <v>1</v>
      </c>
      <c r="AE14" s="2" t="b">
        <v>0</v>
      </c>
      <c r="AF14" s="2">
        <v>0</v>
      </c>
      <c r="AG14" s="2">
        <v>0</v>
      </c>
      <c r="AH14" s="2">
        <v>6.2831853070000001</v>
      </c>
      <c r="AI14" s="2">
        <v>0.01</v>
      </c>
      <c r="AJ14" s="2" t="s">
        <v>56</v>
      </c>
      <c r="AK14" s="2" t="str">
        <f t="shared" ref="AK3:AK66" si="0">_xlfn.CONCAT(A14,AJ14)</f>
        <v>NCL2024-01-18 09-37-29</v>
      </c>
    </row>
    <row r="15" spans="1:37" s="13" customFormat="1" x14ac:dyDescent="0.25">
      <c r="A15" s="13" t="s">
        <v>46</v>
      </c>
      <c r="B15" s="13">
        <v>10</v>
      </c>
      <c r="C15" s="13">
        <v>7</v>
      </c>
      <c r="D15" s="13">
        <v>7</v>
      </c>
      <c r="E15" s="13">
        <v>491</v>
      </c>
      <c r="F15" s="13">
        <v>999</v>
      </c>
      <c r="G15" s="13">
        <v>96</v>
      </c>
      <c r="H15" s="13">
        <v>95</v>
      </c>
      <c r="I15" s="13">
        <v>90.4</v>
      </c>
      <c r="J15" s="13">
        <v>89.2</v>
      </c>
      <c r="K15" s="13">
        <v>91.8</v>
      </c>
      <c r="L15" s="13">
        <v>91.2</v>
      </c>
      <c r="M15" s="13">
        <v>85.73</v>
      </c>
      <c r="N15" s="13">
        <v>86.18</v>
      </c>
      <c r="AK15" s="13" t="str">
        <f>_xlfn.CONCAT(A15,AJ14)</f>
        <v>CL2024-01-18 09-37-29</v>
      </c>
    </row>
    <row r="16" spans="1:37" s="13" customFormat="1" x14ac:dyDescent="0.25">
      <c r="A16" s="13" t="s">
        <v>47</v>
      </c>
      <c r="B16" s="13">
        <v>10</v>
      </c>
      <c r="C16" s="13">
        <v>0</v>
      </c>
      <c r="D16" s="13">
        <v>0</v>
      </c>
      <c r="E16" s="13">
        <v>501</v>
      </c>
      <c r="F16" s="13">
        <v>999</v>
      </c>
      <c r="G16" s="13">
        <v>100</v>
      </c>
      <c r="H16" s="13">
        <v>100</v>
      </c>
      <c r="I16" s="13">
        <v>93.3</v>
      </c>
      <c r="J16" s="13">
        <v>94.1</v>
      </c>
      <c r="K16" s="13">
        <v>93.1</v>
      </c>
      <c r="L16" s="13">
        <v>92.9</v>
      </c>
      <c r="M16" s="13">
        <v>84.86</v>
      </c>
      <c r="N16" s="13">
        <v>85.8</v>
      </c>
      <c r="AK16" s="13" t="str">
        <f>_xlfn.CONCAT(A16,AJ14)</f>
        <v>ACL2024-01-18 09-37-29</v>
      </c>
    </row>
    <row r="17" spans="1:37" s="13" customFormat="1" x14ac:dyDescent="0.25">
      <c r="A17" s="13" t="s">
        <v>48</v>
      </c>
      <c r="B17" s="13">
        <v>10</v>
      </c>
      <c r="C17" s="13">
        <v>4</v>
      </c>
      <c r="D17" s="13">
        <v>4</v>
      </c>
      <c r="E17" s="13">
        <v>903</v>
      </c>
      <c r="F17" s="13">
        <v>999</v>
      </c>
      <c r="G17" s="13">
        <v>95</v>
      </c>
      <c r="H17" s="13">
        <v>95</v>
      </c>
      <c r="I17" s="13">
        <v>88</v>
      </c>
      <c r="J17" s="13">
        <v>88.8</v>
      </c>
      <c r="K17" s="13">
        <v>88.7</v>
      </c>
      <c r="L17" s="13">
        <v>87.8</v>
      </c>
      <c r="M17" s="13">
        <v>81.45</v>
      </c>
      <c r="N17" s="13">
        <v>81.349999999999994</v>
      </c>
      <c r="AK17" s="13" t="str">
        <f>_xlfn.CONCAT(A17,AJ14)</f>
        <v>SPCL2024-01-18 09-37-29</v>
      </c>
    </row>
    <row r="18" spans="1:37" s="1" customFormat="1" x14ac:dyDescent="0.25">
      <c r="A18" s="1" t="s">
        <v>49</v>
      </c>
      <c r="B18" s="1">
        <v>10</v>
      </c>
      <c r="C18" s="1">
        <v>0</v>
      </c>
      <c r="D18" s="1">
        <v>9</v>
      </c>
      <c r="E18" s="1">
        <v>164</v>
      </c>
      <c r="F18" s="1">
        <v>999</v>
      </c>
      <c r="G18" s="1">
        <v>100</v>
      </c>
      <c r="H18" s="1">
        <v>93</v>
      </c>
      <c r="I18" s="1">
        <v>94</v>
      </c>
      <c r="J18" s="1">
        <v>88.9</v>
      </c>
      <c r="K18" s="1">
        <v>100</v>
      </c>
      <c r="L18" s="1">
        <v>94.3</v>
      </c>
      <c r="M18" s="1">
        <v>93.03</v>
      </c>
      <c r="N18" s="1">
        <v>88.5</v>
      </c>
      <c r="AK18" s="1" t="str">
        <f>_xlfn.CONCAT(A18,AJ14)</f>
        <v>SPACL2024-01-18 09-37-29</v>
      </c>
    </row>
    <row r="19" spans="1:37" s="2" customFormat="1" x14ac:dyDescent="0.25">
      <c r="A19" s="2" t="s">
        <v>45</v>
      </c>
      <c r="B19" s="2">
        <v>10</v>
      </c>
      <c r="C19" s="2">
        <v>7</v>
      </c>
      <c r="D19" s="2">
        <v>7</v>
      </c>
      <c r="E19" s="2">
        <v>153</v>
      </c>
      <c r="F19" s="2">
        <v>999</v>
      </c>
      <c r="G19" s="2">
        <v>99</v>
      </c>
      <c r="H19" s="2">
        <v>93</v>
      </c>
      <c r="I19" s="2">
        <v>92.5</v>
      </c>
      <c r="J19" s="2">
        <v>90.5</v>
      </c>
      <c r="K19" s="2">
        <v>91.2</v>
      </c>
      <c r="L19" s="2">
        <v>88.1</v>
      </c>
      <c r="M19" s="2">
        <v>86.08</v>
      </c>
      <c r="N19" s="2">
        <v>85.6</v>
      </c>
      <c r="P19" s="2">
        <v>1000</v>
      </c>
      <c r="Q19" s="2">
        <v>10</v>
      </c>
      <c r="R19" s="2" t="s">
        <v>44</v>
      </c>
      <c r="S19" s="2" t="b">
        <v>1</v>
      </c>
      <c r="T19" s="2">
        <v>8</v>
      </c>
      <c r="U19" s="2" t="b">
        <v>0</v>
      </c>
      <c r="V19" s="2" t="s">
        <v>33</v>
      </c>
      <c r="W19" s="2" t="s">
        <v>34</v>
      </c>
      <c r="X19" s="2">
        <v>100</v>
      </c>
      <c r="Y19" s="2">
        <v>100</v>
      </c>
      <c r="Z19" s="2">
        <v>1000</v>
      </c>
      <c r="AA19" s="2" t="s">
        <v>35</v>
      </c>
      <c r="AB19" s="2" t="b">
        <v>1</v>
      </c>
      <c r="AC19" s="2" t="b">
        <v>1</v>
      </c>
      <c r="AD19" s="2" t="b">
        <v>1</v>
      </c>
      <c r="AE19" s="2" t="b">
        <v>0</v>
      </c>
      <c r="AF19" s="2">
        <v>0</v>
      </c>
      <c r="AG19" s="2">
        <v>0</v>
      </c>
      <c r="AH19" s="2">
        <v>6.2831853070000001</v>
      </c>
      <c r="AI19" s="2">
        <v>0.01</v>
      </c>
      <c r="AJ19" s="2" t="s">
        <v>55</v>
      </c>
      <c r="AK19" s="2" t="str">
        <f t="shared" si="0"/>
        <v>NCL2024-01-18 11-33-52</v>
      </c>
    </row>
    <row r="20" spans="1:37" s="13" customFormat="1" x14ac:dyDescent="0.25">
      <c r="A20" s="13" t="s">
        <v>46</v>
      </c>
      <c r="B20" s="13">
        <v>10</v>
      </c>
      <c r="C20" s="13">
        <v>0</v>
      </c>
      <c r="D20" s="13">
        <v>0</v>
      </c>
      <c r="E20" s="13">
        <v>710</v>
      </c>
      <c r="F20" s="13">
        <v>999</v>
      </c>
      <c r="G20" s="13">
        <v>93</v>
      </c>
      <c r="H20" s="13">
        <v>93</v>
      </c>
      <c r="I20" s="13">
        <v>88.3</v>
      </c>
      <c r="J20" s="13">
        <v>88.2</v>
      </c>
      <c r="K20" s="13">
        <v>87.9</v>
      </c>
      <c r="L20" s="13">
        <v>87.3</v>
      </c>
      <c r="M20" s="13">
        <v>83.869999999999905</v>
      </c>
      <c r="N20" s="13">
        <v>84.229999999999905</v>
      </c>
      <c r="AK20" s="13" t="str">
        <f>_xlfn.CONCAT(A20,AJ19)</f>
        <v>CL2024-01-18 11-33-52</v>
      </c>
    </row>
    <row r="21" spans="1:37" s="13" customFormat="1" x14ac:dyDescent="0.25">
      <c r="A21" s="13" t="s">
        <v>47</v>
      </c>
      <c r="B21" s="13">
        <v>10</v>
      </c>
      <c r="C21" s="13">
        <v>0</v>
      </c>
      <c r="D21" s="13">
        <v>2</v>
      </c>
      <c r="E21" s="13">
        <v>273</v>
      </c>
      <c r="F21" s="13">
        <v>999</v>
      </c>
      <c r="G21" s="13">
        <v>98</v>
      </c>
      <c r="H21" s="13">
        <v>85</v>
      </c>
      <c r="I21" s="13">
        <v>91.5</v>
      </c>
      <c r="J21" s="13">
        <v>81.8</v>
      </c>
      <c r="K21" s="13">
        <v>94.7</v>
      </c>
      <c r="L21" s="13">
        <v>89.7</v>
      </c>
      <c r="M21" s="13">
        <v>90</v>
      </c>
      <c r="N21" s="13">
        <v>87.18</v>
      </c>
      <c r="AK21" s="13" t="str">
        <f>_xlfn.CONCAT(A21,AJ19)</f>
        <v>ACL2024-01-18 11-33-52</v>
      </c>
    </row>
    <row r="22" spans="1:37" s="13" customFormat="1" x14ac:dyDescent="0.25">
      <c r="A22" s="13" t="s">
        <v>48</v>
      </c>
      <c r="B22" s="13">
        <v>10</v>
      </c>
      <c r="C22" s="13">
        <v>2</v>
      </c>
      <c r="D22" s="13">
        <v>2</v>
      </c>
      <c r="E22" s="13">
        <v>904</v>
      </c>
      <c r="F22" s="13">
        <v>999</v>
      </c>
      <c r="G22" s="13">
        <v>92</v>
      </c>
      <c r="H22" s="13">
        <v>92</v>
      </c>
      <c r="I22" s="13">
        <v>85.9</v>
      </c>
      <c r="J22" s="13">
        <v>86.5</v>
      </c>
      <c r="K22" s="13">
        <v>86.2</v>
      </c>
      <c r="L22" s="13">
        <v>84.6</v>
      </c>
      <c r="M22" s="13">
        <v>81.94</v>
      </c>
      <c r="N22" s="13">
        <v>80.94</v>
      </c>
      <c r="AK22" s="13" t="str">
        <f>_xlfn.CONCAT(A22,AJ19)</f>
        <v>SPCL2024-01-18 11-33-52</v>
      </c>
    </row>
    <row r="23" spans="1:37" s="1" customFormat="1" x14ac:dyDescent="0.25">
      <c r="A23" s="1" t="s">
        <v>49</v>
      </c>
      <c r="B23" s="1">
        <v>10</v>
      </c>
      <c r="C23" s="1">
        <v>0</v>
      </c>
      <c r="D23" s="1">
        <v>9</v>
      </c>
      <c r="E23" s="1">
        <v>187</v>
      </c>
      <c r="F23" s="1">
        <v>999</v>
      </c>
      <c r="G23" s="1">
        <v>100</v>
      </c>
      <c r="H23" s="1">
        <v>92</v>
      </c>
      <c r="I23" s="1">
        <v>95.1</v>
      </c>
      <c r="J23" s="1">
        <v>90</v>
      </c>
      <c r="K23" s="1">
        <v>99.2</v>
      </c>
      <c r="L23" s="1">
        <v>87.8</v>
      </c>
      <c r="M23" s="1">
        <v>93.61</v>
      </c>
      <c r="N23" s="1">
        <v>85.199999999999903</v>
      </c>
      <c r="AK23" s="1" t="str">
        <f>_xlfn.CONCAT(A23,AJ19)</f>
        <v>SPACL2024-01-18 11-33-52</v>
      </c>
    </row>
    <row r="24" spans="1:37" s="2" customFormat="1" x14ac:dyDescent="0.25">
      <c r="A24" s="2" t="s">
        <v>45</v>
      </c>
      <c r="B24" s="2">
        <v>10</v>
      </c>
      <c r="C24" s="2">
        <v>6</v>
      </c>
      <c r="D24" s="2">
        <v>2</v>
      </c>
      <c r="E24" s="2">
        <v>107</v>
      </c>
      <c r="F24" s="2">
        <v>499</v>
      </c>
      <c r="G24" s="2">
        <v>100</v>
      </c>
      <c r="H24" s="2">
        <v>97.916666669999998</v>
      </c>
      <c r="I24" s="2">
        <v>91.9</v>
      </c>
      <c r="J24" s="2">
        <v>92.5</v>
      </c>
      <c r="K24" s="2">
        <v>95.416666669999998</v>
      </c>
      <c r="L24" s="2">
        <v>93.333333330000002</v>
      </c>
      <c r="M24" s="2">
        <v>88.01</v>
      </c>
      <c r="N24" s="2">
        <v>87.37</v>
      </c>
      <c r="P24" s="2">
        <v>500</v>
      </c>
      <c r="Q24" s="2">
        <v>10</v>
      </c>
      <c r="R24" s="2" t="s">
        <v>50</v>
      </c>
      <c r="S24" s="2" t="b">
        <v>1</v>
      </c>
      <c r="T24" s="2">
        <v>8</v>
      </c>
      <c r="U24" s="2" t="b">
        <v>0</v>
      </c>
      <c r="V24" s="2" t="s">
        <v>33</v>
      </c>
      <c r="W24" s="2" t="s">
        <v>34</v>
      </c>
      <c r="X24" s="2">
        <v>48</v>
      </c>
      <c r="Y24" s="2">
        <v>48</v>
      </c>
      <c r="Z24" s="2">
        <v>1000</v>
      </c>
      <c r="AA24" s="2" t="s">
        <v>36</v>
      </c>
      <c r="AB24" s="2" t="b">
        <v>1</v>
      </c>
      <c r="AC24" s="2" t="b">
        <v>1</v>
      </c>
      <c r="AD24" s="2" t="b">
        <v>1</v>
      </c>
      <c r="AE24" s="2" t="b">
        <v>0</v>
      </c>
      <c r="AF24" s="2">
        <v>0</v>
      </c>
      <c r="AG24" s="2">
        <v>0</v>
      </c>
      <c r="AH24" s="2">
        <v>6.2831853070000001</v>
      </c>
      <c r="AI24" s="2">
        <v>0.01</v>
      </c>
      <c r="AJ24" s="2" t="s">
        <v>51</v>
      </c>
      <c r="AK24" s="2" t="str">
        <f t="shared" si="0"/>
        <v>NCL2024-01-18 17-38-31</v>
      </c>
    </row>
    <row r="25" spans="1:37" s="13" customFormat="1" x14ac:dyDescent="0.25">
      <c r="A25" s="13" t="s">
        <v>46</v>
      </c>
      <c r="B25" s="13">
        <v>10</v>
      </c>
      <c r="C25" s="13">
        <v>2</v>
      </c>
      <c r="D25" s="13">
        <v>5</v>
      </c>
      <c r="E25" s="13">
        <v>360</v>
      </c>
      <c r="F25" s="13">
        <v>499</v>
      </c>
      <c r="G25" s="13">
        <v>93.75</v>
      </c>
      <c r="H25" s="13">
        <v>91.666666669999998</v>
      </c>
      <c r="I25" s="13">
        <v>85.5</v>
      </c>
      <c r="J25" s="13">
        <v>87.3</v>
      </c>
      <c r="K25" s="13">
        <v>90.416666669999998</v>
      </c>
      <c r="L25" s="13">
        <v>89.166666669999998</v>
      </c>
      <c r="M25" s="13">
        <v>83.42</v>
      </c>
      <c r="N25" s="13">
        <v>84.03</v>
      </c>
      <c r="AK25" s="13" t="str">
        <f>_xlfn.CONCAT(A25,AJ24)</f>
        <v>CL2024-01-18 17-38-31</v>
      </c>
    </row>
    <row r="26" spans="1:37" s="13" customFormat="1" x14ac:dyDescent="0.25">
      <c r="A26" s="13" t="s">
        <v>47</v>
      </c>
      <c r="B26" s="13">
        <v>10</v>
      </c>
      <c r="C26" s="13">
        <v>0</v>
      </c>
      <c r="D26" s="13">
        <v>0</v>
      </c>
      <c r="E26" s="13">
        <v>403</v>
      </c>
      <c r="F26" s="13">
        <v>499</v>
      </c>
      <c r="G26" s="13">
        <v>100</v>
      </c>
      <c r="H26" s="13">
        <v>95.833333330000002</v>
      </c>
      <c r="I26" s="13">
        <v>93.1</v>
      </c>
      <c r="J26" s="13">
        <v>89.4</v>
      </c>
      <c r="K26" s="13">
        <v>93.958333330000002</v>
      </c>
      <c r="L26" s="13">
        <v>92.083333330000002</v>
      </c>
      <c r="M26" s="13">
        <v>84.89</v>
      </c>
      <c r="N26" s="13">
        <v>85.85</v>
      </c>
      <c r="AK26" s="13" t="str">
        <f>_xlfn.CONCAT(A26,AJ24)</f>
        <v>ACL2024-01-18 17-38-31</v>
      </c>
    </row>
    <row r="27" spans="1:37" s="13" customFormat="1" x14ac:dyDescent="0.25">
      <c r="A27" s="13" t="s">
        <v>48</v>
      </c>
      <c r="B27" s="13">
        <v>10</v>
      </c>
      <c r="C27" s="13">
        <v>7</v>
      </c>
      <c r="D27" s="13">
        <v>7</v>
      </c>
      <c r="E27" s="13">
        <v>483</v>
      </c>
      <c r="F27" s="13">
        <v>499</v>
      </c>
      <c r="G27" s="13">
        <v>95.833333330000002</v>
      </c>
      <c r="H27" s="13">
        <v>95.833333330000002</v>
      </c>
      <c r="I27" s="13">
        <v>88.6</v>
      </c>
      <c r="J27" s="13">
        <v>91.1</v>
      </c>
      <c r="K27" s="13">
        <v>91.458333330000002</v>
      </c>
      <c r="L27" s="13">
        <v>91.041666669999998</v>
      </c>
      <c r="M27" s="13">
        <v>85.07</v>
      </c>
      <c r="N27" s="13">
        <v>86.43</v>
      </c>
      <c r="AK27" s="13" t="str">
        <f>_xlfn.CONCAT(A27,AJ24)</f>
        <v>SPCL2024-01-18 17-38-31</v>
      </c>
    </row>
    <row r="28" spans="1:37" s="1" customFormat="1" x14ac:dyDescent="0.25">
      <c r="A28" s="1" t="s">
        <v>49</v>
      </c>
      <c r="B28" s="1">
        <v>10</v>
      </c>
      <c r="C28" s="1">
        <v>0</v>
      </c>
      <c r="D28" s="1">
        <v>6</v>
      </c>
      <c r="E28" s="1">
        <v>51</v>
      </c>
      <c r="F28" s="1">
        <v>499</v>
      </c>
      <c r="G28" s="1">
        <v>100</v>
      </c>
      <c r="H28" s="1">
        <v>91.666666669999998</v>
      </c>
      <c r="I28" s="1">
        <v>91.4</v>
      </c>
      <c r="J28" s="1">
        <v>80.099999999999994</v>
      </c>
      <c r="K28" s="1">
        <v>100</v>
      </c>
      <c r="L28" s="1">
        <v>92.5</v>
      </c>
      <c r="M28" s="1">
        <v>90.34</v>
      </c>
      <c r="N28" s="1">
        <v>87.23</v>
      </c>
      <c r="AK28" s="1" t="str">
        <f>_xlfn.CONCAT(A28,AJ24)</f>
        <v>SPACL2024-01-18 17-38-31</v>
      </c>
    </row>
    <row r="29" spans="1:37" s="2" customFormat="1" x14ac:dyDescent="0.25">
      <c r="A29" s="2" t="s">
        <v>45</v>
      </c>
      <c r="B29" s="2">
        <v>10</v>
      </c>
      <c r="C29" s="2">
        <v>1</v>
      </c>
      <c r="D29" s="2">
        <v>3</v>
      </c>
      <c r="E29" s="2">
        <v>78</v>
      </c>
      <c r="F29" s="2">
        <v>499</v>
      </c>
      <c r="G29" s="2">
        <v>100</v>
      </c>
      <c r="H29" s="2">
        <v>97.916666669999998</v>
      </c>
      <c r="I29" s="2">
        <v>88.4</v>
      </c>
      <c r="J29" s="2">
        <v>84.6</v>
      </c>
      <c r="K29" s="2">
        <v>97.916666669999998</v>
      </c>
      <c r="L29" s="2">
        <v>93.541666669999998</v>
      </c>
      <c r="M29" s="2">
        <v>83.4</v>
      </c>
      <c r="N29" s="2">
        <v>80.48</v>
      </c>
      <c r="P29" s="2">
        <v>500</v>
      </c>
      <c r="Q29" s="2">
        <v>10</v>
      </c>
      <c r="R29" s="2" t="s">
        <v>50</v>
      </c>
      <c r="S29" s="2" t="b">
        <v>1</v>
      </c>
      <c r="T29" s="2">
        <v>8</v>
      </c>
      <c r="U29" s="2" t="b">
        <v>0</v>
      </c>
      <c r="V29" s="2" t="s">
        <v>33</v>
      </c>
      <c r="W29" s="2" t="s">
        <v>34</v>
      </c>
      <c r="X29" s="2">
        <v>48</v>
      </c>
      <c r="Y29" s="2">
        <v>48</v>
      </c>
      <c r="Z29" s="2">
        <v>1000</v>
      </c>
      <c r="AA29" s="2" t="s">
        <v>36</v>
      </c>
      <c r="AB29" s="2" t="b">
        <v>0</v>
      </c>
      <c r="AC29" s="2" t="b">
        <v>0</v>
      </c>
      <c r="AD29" s="2" t="b">
        <v>1</v>
      </c>
      <c r="AE29" s="2" t="b">
        <v>0</v>
      </c>
      <c r="AF29" s="2">
        <v>0</v>
      </c>
      <c r="AG29" s="2">
        <v>0</v>
      </c>
      <c r="AH29" s="2">
        <v>6.2831853070000001</v>
      </c>
      <c r="AI29" s="2">
        <v>0.01</v>
      </c>
      <c r="AJ29" s="2" t="s">
        <v>52</v>
      </c>
      <c r="AK29" s="2" t="str">
        <f t="shared" si="0"/>
        <v>NCL2024-01-18 18-22-18</v>
      </c>
    </row>
    <row r="30" spans="1:37" s="13" customFormat="1" x14ac:dyDescent="0.25">
      <c r="A30" s="13" t="s">
        <v>46</v>
      </c>
      <c r="B30" s="13">
        <v>10</v>
      </c>
      <c r="C30" s="13">
        <v>1</v>
      </c>
      <c r="D30" s="13">
        <v>1</v>
      </c>
      <c r="E30" s="13">
        <v>470</v>
      </c>
      <c r="F30" s="13">
        <v>499</v>
      </c>
      <c r="G30" s="13">
        <v>100</v>
      </c>
      <c r="H30" s="13">
        <v>100</v>
      </c>
      <c r="I30" s="13">
        <v>88.5</v>
      </c>
      <c r="J30" s="13">
        <v>88.4</v>
      </c>
      <c r="K30" s="13">
        <v>89.166666669999998</v>
      </c>
      <c r="L30" s="13">
        <v>87.5</v>
      </c>
      <c r="M30" s="13">
        <v>77.16</v>
      </c>
      <c r="N30" s="13">
        <v>77.81</v>
      </c>
      <c r="AK30" s="13" t="str">
        <f>_xlfn.CONCAT(A30,AJ29)</f>
        <v>CL2024-01-18 18-22-18</v>
      </c>
    </row>
    <row r="31" spans="1:37" s="13" customFormat="1" x14ac:dyDescent="0.25">
      <c r="A31" s="13" t="s">
        <v>47</v>
      </c>
      <c r="B31" s="13">
        <v>10</v>
      </c>
      <c r="C31" s="13">
        <v>1</v>
      </c>
      <c r="D31" s="13">
        <v>4</v>
      </c>
      <c r="E31" s="13">
        <v>305</v>
      </c>
      <c r="F31" s="13">
        <v>499</v>
      </c>
      <c r="G31" s="13">
        <v>100</v>
      </c>
      <c r="H31" s="13">
        <v>93.75</v>
      </c>
      <c r="I31" s="13">
        <v>90.6</v>
      </c>
      <c r="J31" s="13">
        <v>85.2</v>
      </c>
      <c r="K31" s="13">
        <v>97.291666669999998</v>
      </c>
      <c r="L31" s="13">
        <v>93.958333330000002</v>
      </c>
      <c r="M31" s="13">
        <v>86.21</v>
      </c>
      <c r="N31" s="13">
        <v>83.02</v>
      </c>
      <c r="AK31" s="13" t="str">
        <f>_xlfn.CONCAT(A31,AJ29)</f>
        <v>ACL2024-01-18 18-22-18</v>
      </c>
    </row>
    <row r="32" spans="1:37" s="13" customFormat="1" x14ac:dyDescent="0.25">
      <c r="A32" s="13" t="s">
        <v>48</v>
      </c>
      <c r="B32" s="13">
        <v>10</v>
      </c>
      <c r="C32" s="13">
        <v>1</v>
      </c>
      <c r="D32" s="13">
        <v>1</v>
      </c>
      <c r="E32" s="13">
        <v>355</v>
      </c>
      <c r="F32" s="13">
        <v>499</v>
      </c>
      <c r="G32" s="13">
        <v>100</v>
      </c>
      <c r="H32" s="13">
        <v>100</v>
      </c>
      <c r="I32" s="13">
        <v>87.5</v>
      </c>
      <c r="J32" s="13">
        <v>88</v>
      </c>
      <c r="K32" s="13">
        <v>92.291666669999998</v>
      </c>
      <c r="L32" s="13">
        <v>91.875</v>
      </c>
      <c r="M32" s="13">
        <v>78.98</v>
      </c>
      <c r="N32" s="13">
        <v>80.349999999999994</v>
      </c>
      <c r="AK32" s="13" t="str">
        <f>_xlfn.CONCAT(A32,AJ29)</f>
        <v>SPCL2024-01-18 18-22-18</v>
      </c>
    </row>
    <row r="33" spans="1:37" s="1" customFormat="1" x14ac:dyDescent="0.25">
      <c r="A33" s="1" t="s">
        <v>49</v>
      </c>
      <c r="B33" s="1">
        <v>10</v>
      </c>
      <c r="C33" s="1">
        <v>0</v>
      </c>
      <c r="D33" s="1">
        <v>9</v>
      </c>
      <c r="E33" s="1">
        <v>58</v>
      </c>
      <c r="F33" s="1">
        <v>499</v>
      </c>
      <c r="G33" s="1">
        <v>100</v>
      </c>
      <c r="H33" s="1">
        <v>75</v>
      </c>
      <c r="I33" s="1">
        <v>91.4</v>
      </c>
      <c r="J33" s="1">
        <v>71</v>
      </c>
      <c r="K33" s="1">
        <v>100</v>
      </c>
      <c r="L33" s="1">
        <v>86.041666669999998</v>
      </c>
      <c r="M33" s="1">
        <v>89.24</v>
      </c>
      <c r="N33" s="1">
        <v>75.59</v>
      </c>
      <c r="AK33" s="1" t="str">
        <f>_xlfn.CONCAT(A33,AJ29)</f>
        <v>SPACL2024-01-18 18-22-18</v>
      </c>
    </row>
    <row r="34" spans="1:37" s="2" customFormat="1" x14ac:dyDescent="0.25">
      <c r="A34" s="2" t="s">
        <v>45</v>
      </c>
      <c r="B34" s="2">
        <v>10</v>
      </c>
      <c r="C34" s="2">
        <v>1</v>
      </c>
      <c r="D34" s="2">
        <v>1</v>
      </c>
      <c r="E34" s="2">
        <v>174</v>
      </c>
      <c r="F34" s="2">
        <v>499</v>
      </c>
      <c r="G34" s="2">
        <v>100</v>
      </c>
      <c r="H34" s="2">
        <v>97.916666669999998</v>
      </c>
      <c r="I34" s="2">
        <v>90.6</v>
      </c>
      <c r="J34" s="2">
        <v>89.2</v>
      </c>
      <c r="K34" s="2">
        <v>97.916666669999998</v>
      </c>
      <c r="L34" s="2">
        <v>96.041666669999998</v>
      </c>
      <c r="M34" s="2">
        <v>86.65</v>
      </c>
      <c r="N34" s="2">
        <v>88.42</v>
      </c>
      <c r="P34" s="2">
        <v>500</v>
      </c>
      <c r="Q34" s="2">
        <v>10</v>
      </c>
      <c r="R34" s="2" t="s">
        <v>50</v>
      </c>
      <c r="S34" s="2" t="b">
        <v>1</v>
      </c>
      <c r="T34" s="2">
        <v>8</v>
      </c>
      <c r="U34" s="2" t="b">
        <v>0</v>
      </c>
      <c r="V34" s="2" t="s">
        <v>33</v>
      </c>
      <c r="W34" s="2" t="s">
        <v>34</v>
      </c>
      <c r="X34" s="2">
        <v>48</v>
      </c>
      <c r="Y34" s="2">
        <v>48</v>
      </c>
      <c r="Z34" s="2">
        <v>1000</v>
      </c>
      <c r="AA34" s="2" t="s">
        <v>35</v>
      </c>
      <c r="AB34" s="2" t="b">
        <v>1</v>
      </c>
      <c r="AC34" s="2" t="b">
        <v>1</v>
      </c>
      <c r="AD34" s="2" t="b">
        <v>1</v>
      </c>
      <c r="AE34" s="2" t="b">
        <v>0</v>
      </c>
      <c r="AF34" s="2">
        <v>0</v>
      </c>
      <c r="AG34" s="2">
        <v>0</v>
      </c>
      <c r="AH34" s="2">
        <v>6.2831853070000001</v>
      </c>
      <c r="AI34" s="2">
        <v>0.01</v>
      </c>
      <c r="AJ34" s="2" t="s">
        <v>53</v>
      </c>
      <c r="AK34" s="2" t="str">
        <f t="shared" si="0"/>
        <v>NCL2024-01-18 20-01-23</v>
      </c>
    </row>
    <row r="35" spans="1:37" s="13" customFormat="1" x14ac:dyDescent="0.25">
      <c r="A35" s="13" t="s">
        <v>46</v>
      </c>
      <c r="B35" s="13">
        <v>10</v>
      </c>
      <c r="C35" s="13">
        <v>4</v>
      </c>
      <c r="D35" s="13">
        <v>4</v>
      </c>
      <c r="E35" s="13">
        <v>408</v>
      </c>
      <c r="F35" s="13">
        <v>499</v>
      </c>
      <c r="G35" s="13">
        <v>100</v>
      </c>
      <c r="H35" s="13">
        <v>100</v>
      </c>
      <c r="I35" s="13">
        <v>89.3</v>
      </c>
      <c r="J35" s="13">
        <v>91.6</v>
      </c>
      <c r="K35" s="13">
        <v>94.583333330000002</v>
      </c>
      <c r="L35" s="13">
        <v>93.125</v>
      </c>
      <c r="M35" s="13">
        <v>83.59</v>
      </c>
      <c r="N35" s="13">
        <v>84.78</v>
      </c>
      <c r="AK35" s="13" t="str">
        <f>_xlfn.CONCAT(A35,AJ34)</f>
        <v>CL2024-01-18 20-01-23</v>
      </c>
    </row>
    <row r="36" spans="1:37" s="13" customFormat="1" x14ac:dyDescent="0.25">
      <c r="A36" s="13" t="s">
        <v>47</v>
      </c>
      <c r="B36" s="13">
        <v>10</v>
      </c>
      <c r="C36" s="13">
        <v>5</v>
      </c>
      <c r="D36" s="13">
        <v>9</v>
      </c>
      <c r="E36" s="13">
        <v>353</v>
      </c>
      <c r="F36" s="13">
        <v>499</v>
      </c>
      <c r="G36" s="13">
        <v>100</v>
      </c>
      <c r="H36" s="13">
        <v>97.916666669999998</v>
      </c>
      <c r="I36" s="13">
        <v>89</v>
      </c>
      <c r="J36" s="13">
        <v>90.5</v>
      </c>
      <c r="K36" s="13">
        <v>96.041666669999998</v>
      </c>
      <c r="L36" s="13">
        <v>92.916666669999998</v>
      </c>
      <c r="M36" s="13">
        <v>85.68</v>
      </c>
      <c r="N36" s="13">
        <v>86.3</v>
      </c>
      <c r="AK36" s="13" t="str">
        <f>_xlfn.CONCAT(A36,AJ34)</f>
        <v>ACL2024-01-18 20-01-23</v>
      </c>
    </row>
    <row r="37" spans="1:37" s="13" customFormat="1" x14ac:dyDescent="0.25">
      <c r="A37" s="13" t="s">
        <v>48</v>
      </c>
      <c r="B37" s="13">
        <v>10</v>
      </c>
      <c r="C37" s="13">
        <v>1</v>
      </c>
      <c r="D37" s="13">
        <v>1</v>
      </c>
      <c r="E37" s="13">
        <v>471</v>
      </c>
      <c r="F37" s="13">
        <v>499</v>
      </c>
      <c r="G37" s="13">
        <v>97.916666669999998</v>
      </c>
      <c r="H37" s="13">
        <v>97.916666669999998</v>
      </c>
      <c r="I37" s="13">
        <v>86.3</v>
      </c>
      <c r="J37" s="13">
        <v>87.5</v>
      </c>
      <c r="K37" s="13">
        <v>96.458333330000002</v>
      </c>
      <c r="L37" s="13">
        <v>96.041666669999998</v>
      </c>
      <c r="M37" s="13">
        <v>84.85</v>
      </c>
      <c r="N37" s="13">
        <v>87.3</v>
      </c>
      <c r="AK37" s="13" t="str">
        <f>_xlfn.CONCAT(A37,AJ34)</f>
        <v>SPCL2024-01-18 20-01-23</v>
      </c>
    </row>
    <row r="38" spans="1:37" s="1" customFormat="1" x14ac:dyDescent="0.25">
      <c r="A38" s="1" t="s">
        <v>49</v>
      </c>
      <c r="B38" s="1">
        <v>10</v>
      </c>
      <c r="C38" s="1">
        <v>0</v>
      </c>
      <c r="D38" s="1">
        <v>3</v>
      </c>
      <c r="E38" s="1">
        <v>20</v>
      </c>
      <c r="F38" s="1">
        <v>499</v>
      </c>
      <c r="G38" s="1">
        <v>100</v>
      </c>
      <c r="H38" s="1">
        <v>97.916666669999998</v>
      </c>
      <c r="I38" s="1">
        <v>88.9</v>
      </c>
      <c r="J38" s="1">
        <v>90.7</v>
      </c>
      <c r="K38" s="1">
        <v>100</v>
      </c>
      <c r="L38" s="1">
        <v>97.708333330000002</v>
      </c>
      <c r="M38" s="1">
        <v>87.88</v>
      </c>
      <c r="N38" s="1">
        <v>89.15</v>
      </c>
      <c r="AK38" s="1" t="str">
        <f>_xlfn.CONCAT(A38,AJ34)</f>
        <v>SPACL2024-01-18 20-01-23</v>
      </c>
    </row>
    <row r="39" spans="1:37" s="2" customFormat="1" x14ac:dyDescent="0.25">
      <c r="A39" s="2" t="s">
        <v>45</v>
      </c>
      <c r="B39" s="2">
        <v>10</v>
      </c>
      <c r="C39" s="2">
        <v>8</v>
      </c>
      <c r="D39" s="2">
        <v>8</v>
      </c>
      <c r="E39" s="2">
        <v>339</v>
      </c>
      <c r="F39" s="2">
        <v>499</v>
      </c>
      <c r="G39" s="2">
        <v>100</v>
      </c>
      <c r="H39" s="2">
        <v>100</v>
      </c>
      <c r="I39" s="2">
        <v>93.6</v>
      </c>
      <c r="J39" s="2">
        <v>94.5</v>
      </c>
      <c r="K39" s="2">
        <v>93.75</v>
      </c>
      <c r="L39" s="2">
        <v>87.083333330000002</v>
      </c>
      <c r="M39" s="2">
        <v>87.02</v>
      </c>
      <c r="N39" s="2">
        <v>85.8</v>
      </c>
      <c r="P39" s="2">
        <v>500</v>
      </c>
      <c r="Q39" s="2">
        <v>10</v>
      </c>
      <c r="R39" s="2" t="s">
        <v>50</v>
      </c>
      <c r="S39" s="2" t="b">
        <v>1</v>
      </c>
      <c r="T39" s="2">
        <v>8</v>
      </c>
      <c r="U39" s="2" t="b">
        <v>0</v>
      </c>
      <c r="V39" s="2" t="s">
        <v>33</v>
      </c>
      <c r="W39" s="2" t="s">
        <v>34</v>
      </c>
      <c r="X39" s="2">
        <v>48</v>
      </c>
      <c r="Y39" s="2">
        <v>48</v>
      </c>
      <c r="Z39" s="2">
        <v>1000</v>
      </c>
      <c r="AA39" s="2" t="s">
        <v>35</v>
      </c>
      <c r="AB39" s="2" t="b">
        <v>0</v>
      </c>
      <c r="AC39" s="2" t="b">
        <v>0</v>
      </c>
      <c r="AD39" s="2" t="b">
        <v>1</v>
      </c>
      <c r="AE39" s="2" t="b">
        <v>0</v>
      </c>
      <c r="AF39" s="2">
        <v>0</v>
      </c>
      <c r="AG39" s="2">
        <v>0</v>
      </c>
      <c r="AH39" s="2">
        <v>6.2831853070000001</v>
      </c>
      <c r="AI39" s="2">
        <v>0.01</v>
      </c>
      <c r="AJ39" s="2" t="s">
        <v>54</v>
      </c>
      <c r="AK39" s="2" t="str">
        <f t="shared" si="0"/>
        <v>NCL2024-01-18 21-26-07</v>
      </c>
    </row>
    <row r="40" spans="1:37" s="13" customFormat="1" x14ac:dyDescent="0.25">
      <c r="A40" s="13" t="s">
        <v>46</v>
      </c>
      <c r="B40" s="13">
        <v>10</v>
      </c>
      <c r="C40" s="13">
        <v>7</v>
      </c>
      <c r="D40" s="13">
        <v>3</v>
      </c>
      <c r="E40" s="13">
        <v>383</v>
      </c>
      <c r="F40" s="13">
        <v>499</v>
      </c>
      <c r="G40" s="13">
        <v>91.666666669999998</v>
      </c>
      <c r="H40" s="13">
        <v>87.5</v>
      </c>
      <c r="I40" s="13">
        <v>83.5</v>
      </c>
      <c r="J40" s="13">
        <v>82.8</v>
      </c>
      <c r="K40" s="13">
        <v>83.541666669999998</v>
      </c>
      <c r="L40" s="13">
        <v>82.291666669999998</v>
      </c>
      <c r="M40" s="13">
        <v>78.67</v>
      </c>
      <c r="N40" s="13">
        <v>80.8</v>
      </c>
      <c r="AK40" s="13" t="str">
        <f>_xlfn.CONCAT(A40,AJ39)</f>
        <v>CL2024-01-18 21-26-07</v>
      </c>
    </row>
    <row r="41" spans="1:37" s="13" customFormat="1" x14ac:dyDescent="0.25">
      <c r="A41" s="13" t="s">
        <v>47</v>
      </c>
      <c r="B41" s="13">
        <v>10</v>
      </c>
      <c r="C41" s="13">
        <v>0</v>
      </c>
      <c r="D41" s="13">
        <v>3</v>
      </c>
      <c r="E41" s="13">
        <v>337</v>
      </c>
      <c r="F41" s="13">
        <v>499</v>
      </c>
      <c r="G41" s="13">
        <v>97.916666669999998</v>
      </c>
      <c r="H41" s="13">
        <v>93.75</v>
      </c>
      <c r="I41" s="13">
        <v>91.7</v>
      </c>
      <c r="J41" s="13">
        <v>82.5</v>
      </c>
      <c r="K41" s="13">
        <v>94.583333330000002</v>
      </c>
      <c r="L41" s="13">
        <v>88.75</v>
      </c>
      <c r="M41" s="13">
        <v>88.78</v>
      </c>
      <c r="N41" s="13">
        <v>84.94</v>
      </c>
      <c r="AK41" s="13" t="str">
        <f>_xlfn.CONCAT(A41,AJ39)</f>
        <v>ACL2024-01-18 21-26-07</v>
      </c>
    </row>
    <row r="42" spans="1:37" s="13" customFormat="1" x14ac:dyDescent="0.25">
      <c r="A42" s="13" t="s">
        <v>48</v>
      </c>
      <c r="B42" s="13">
        <v>10</v>
      </c>
      <c r="C42" s="13">
        <v>1</v>
      </c>
      <c r="D42" s="13">
        <v>1</v>
      </c>
      <c r="E42" s="13">
        <v>480</v>
      </c>
      <c r="F42" s="13">
        <v>499</v>
      </c>
      <c r="G42" s="13">
        <v>95.833333330000002</v>
      </c>
      <c r="H42" s="13">
        <v>91.666666669999998</v>
      </c>
      <c r="I42" s="13">
        <v>84.4</v>
      </c>
      <c r="J42" s="13">
        <v>86.9</v>
      </c>
      <c r="K42" s="13">
        <v>85.625</v>
      </c>
      <c r="L42" s="13">
        <v>84.166666669999998</v>
      </c>
      <c r="M42" s="13">
        <v>81.34</v>
      </c>
      <c r="N42" s="13">
        <v>81.7</v>
      </c>
      <c r="AK42" s="13" t="str">
        <f>_xlfn.CONCAT(A42,AJ39)</f>
        <v>SPCL2024-01-18 21-26-07</v>
      </c>
    </row>
    <row r="43" spans="1:37" s="1" customFormat="1" x14ac:dyDescent="0.25">
      <c r="A43" s="1" t="s">
        <v>49</v>
      </c>
      <c r="B43" s="1">
        <v>10</v>
      </c>
      <c r="C43" s="1">
        <v>0</v>
      </c>
      <c r="D43" s="1">
        <v>2</v>
      </c>
      <c r="E43" s="1">
        <v>154</v>
      </c>
      <c r="F43" s="1">
        <v>499</v>
      </c>
      <c r="G43" s="1">
        <v>100</v>
      </c>
      <c r="H43" s="1">
        <v>89.583333330000002</v>
      </c>
      <c r="I43" s="1">
        <v>88.2</v>
      </c>
      <c r="J43" s="1">
        <v>83.9</v>
      </c>
      <c r="K43" s="1">
        <v>99.375</v>
      </c>
      <c r="L43" s="1">
        <v>85</v>
      </c>
      <c r="M43" s="1">
        <v>91.08</v>
      </c>
      <c r="N43" s="1">
        <v>81.87</v>
      </c>
      <c r="AK43" s="1" t="str">
        <f>_xlfn.CONCAT(A43,AJ39)</f>
        <v>SPACL2024-01-18 21-26-07</v>
      </c>
    </row>
    <row r="44" spans="1:37" x14ac:dyDescent="0.25">
      <c r="A44" t="s">
        <v>45</v>
      </c>
      <c r="B44">
        <v>10</v>
      </c>
      <c r="C44">
        <v>8</v>
      </c>
      <c r="D44">
        <v>8</v>
      </c>
      <c r="E44">
        <v>214</v>
      </c>
      <c r="F44">
        <v>499</v>
      </c>
      <c r="G44">
        <v>95.8333333333333</v>
      </c>
      <c r="H44">
        <v>93.75</v>
      </c>
      <c r="I44">
        <v>83.5</v>
      </c>
      <c r="J44">
        <v>86.4</v>
      </c>
      <c r="K44">
        <v>91.25</v>
      </c>
      <c r="L44">
        <v>89.374999999999901</v>
      </c>
      <c r="M44">
        <v>79.95</v>
      </c>
      <c r="N44">
        <v>81.179999999999893</v>
      </c>
      <c r="P44">
        <v>500</v>
      </c>
      <c r="Q44">
        <v>10</v>
      </c>
      <c r="R44" t="s">
        <v>50</v>
      </c>
      <c r="S44" t="b">
        <v>1</v>
      </c>
      <c r="T44">
        <v>8</v>
      </c>
      <c r="U44" t="b">
        <v>0</v>
      </c>
      <c r="V44" t="s">
        <v>33</v>
      </c>
      <c r="W44" t="s">
        <v>34</v>
      </c>
      <c r="X44">
        <v>48</v>
      </c>
      <c r="Y44">
        <v>48</v>
      </c>
      <c r="Z44">
        <v>1000</v>
      </c>
      <c r="AA44" t="s">
        <v>36</v>
      </c>
      <c r="AB44" t="b">
        <v>1</v>
      </c>
      <c r="AC44" t="b">
        <v>1</v>
      </c>
      <c r="AD44" t="b">
        <v>1</v>
      </c>
      <c r="AE44" t="b">
        <v>0</v>
      </c>
      <c r="AF44">
        <v>0</v>
      </c>
      <c r="AG44">
        <v>0</v>
      </c>
      <c r="AH44">
        <v>6.28318530717958</v>
      </c>
      <c r="AI44">
        <v>0.01</v>
      </c>
      <c r="AJ44" t="s">
        <v>62</v>
      </c>
      <c r="AK44" t="str">
        <f t="shared" si="0"/>
        <v>NCL2024-01-19 08-39-35</v>
      </c>
    </row>
    <row r="45" spans="1:37" x14ac:dyDescent="0.25">
      <c r="A45" t="s">
        <v>46</v>
      </c>
      <c r="B45">
        <v>10</v>
      </c>
      <c r="C45">
        <v>6</v>
      </c>
      <c r="D45">
        <v>6</v>
      </c>
      <c r="E45">
        <v>457</v>
      </c>
      <c r="F45">
        <v>499</v>
      </c>
      <c r="G45">
        <v>93.75</v>
      </c>
      <c r="H45">
        <v>93.75</v>
      </c>
      <c r="I45">
        <v>84.4</v>
      </c>
      <c r="J45">
        <v>84.8</v>
      </c>
      <c r="K45">
        <v>88.749999999999901</v>
      </c>
      <c r="L45">
        <v>88.5416666666666</v>
      </c>
      <c r="M45">
        <v>77.39</v>
      </c>
      <c r="N45">
        <v>78.479999999999905</v>
      </c>
      <c r="AK45" t="str">
        <f>_xlfn.CONCAT(A45,AJ44)</f>
        <v>CL2024-01-19 08-39-35</v>
      </c>
    </row>
    <row r="46" spans="1:37" x14ac:dyDescent="0.25">
      <c r="A46" t="s">
        <v>47</v>
      </c>
      <c r="B46">
        <v>10</v>
      </c>
      <c r="C46">
        <v>8</v>
      </c>
      <c r="D46">
        <v>0</v>
      </c>
      <c r="E46">
        <v>275</v>
      </c>
      <c r="F46">
        <v>499</v>
      </c>
      <c r="G46">
        <v>100</v>
      </c>
      <c r="H46">
        <v>95.8333333333333</v>
      </c>
      <c r="I46">
        <v>92.9</v>
      </c>
      <c r="J46">
        <v>90.6</v>
      </c>
      <c r="K46">
        <v>94.5833333333333</v>
      </c>
      <c r="L46">
        <v>91.0416666666666</v>
      </c>
      <c r="M46">
        <v>86.85</v>
      </c>
      <c r="N46">
        <v>82.63</v>
      </c>
      <c r="AK46" t="str">
        <f>_xlfn.CONCAT(A46,AJ44)</f>
        <v>ACL2024-01-19 08-39-35</v>
      </c>
    </row>
    <row r="47" spans="1:37" x14ac:dyDescent="0.25">
      <c r="A47" t="s">
        <v>48</v>
      </c>
      <c r="B47">
        <v>10</v>
      </c>
      <c r="C47">
        <v>7</v>
      </c>
      <c r="D47">
        <v>0</v>
      </c>
      <c r="E47">
        <v>369</v>
      </c>
      <c r="F47">
        <v>499</v>
      </c>
      <c r="G47">
        <v>93.75</v>
      </c>
      <c r="H47">
        <v>91.6666666666666</v>
      </c>
      <c r="I47">
        <v>85.6</v>
      </c>
      <c r="J47">
        <v>83.6</v>
      </c>
      <c r="K47">
        <v>89.1666666666666</v>
      </c>
      <c r="L47">
        <v>88.125</v>
      </c>
      <c r="M47">
        <v>78.209999999999994</v>
      </c>
      <c r="N47">
        <v>78.679999999999893</v>
      </c>
      <c r="AK47" t="str">
        <f>_xlfn.CONCAT(A47,AJ44)</f>
        <v>SPCL2024-01-19 08-39-35</v>
      </c>
    </row>
    <row r="48" spans="1:37" s="1" customFormat="1" x14ac:dyDescent="0.25">
      <c r="A48" s="1" t="s">
        <v>49</v>
      </c>
      <c r="B48" s="1">
        <v>10</v>
      </c>
      <c r="C48" s="1">
        <v>0</v>
      </c>
      <c r="D48" s="1">
        <v>2</v>
      </c>
      <c r="E48" s="1">
        <v>42</v>
      </c>
      <c r="F48" s="1">
        <v>499</v>
      </c>
      <c r="G48" s="1">
        <v>100</v>
      </c>
      <c r="H48">
        <v>81.25</v>
      </c>
      <c r="I48" s="1">
        <v>89.4</v>
      </c>
      <c r="J48" s="1">
        <v>69.599999999999994</v>
      </c>
      <c r="K48" s="1">
        <v>99.5833333333333</v>
      </c>
      <c r="L48" s="1">
        <v>89.999999999999901</v>
      </c>
      <c r="M48" s="1">
        <v>91.64</v>
      </c>
      <c r="N48" s="1">
        <v>83.35</v>
      </c>
      <c r="AK48" s="1" t="str">
        <f>_xlfn.CONCAT(A48,AJ44)</f>
        <v>SPACL2024-01-19 08-39-35</v>
      </c>
    </row>
    <row r="49" spans="1:37" s="2" customFormat="1" x14ac:dyDescent="0.25">
      <c r="A49" t="s">
        <v>45</v>
      </c>
      <c r="B49">
        <v>10</v>
      </c>
      <c r="C49">
        <v>7</v>
      </c>
      <c r="D49">
        <v>7</v>
      </c>
      <c r="E49">
        <v>207</v>
      </c>
      <c r="F49">
        <v>499</v>
      </c>
      <c r="G49">
        <v>97.9166666666666</v>
      </c>
      <c r="H49">
        <v>97.9166666666666</v>
      </c>
      <c r="I49">
        <v>89.8</v>
      </c>
      <c r="J49">
        <v>90.2</v>
      </c>
      <c r="K49">
        <v>92.2916666666666</v>
      </c>
      <c r="L49">
        <v>88.3333333333333</v>
      </c>
      <c r="M49">
        <v>83.37</v>
      </c>
      <c r="N49">
        <v>80.760000000000005</v>
      </c>
      <c r="P49">
        <v>500</v>
      </c>
      <c r="Q49">
        <v>10</v>
      </c>
      <c r="R49" t="s">
        <v>50</v>
      </c>
      <c r="S49" t="b">
        <v>1</v>
      </c>
      <c r="T49">
        <v>8</v>
      </c>
      <c r="U49" t="b">
        <v>0</v>
      </c>
      <c r="V49" t="s">
        <v>33</v>
      </c>
      <c r="W49" t="s">
        <v>34</v>
      </c>
      <c r="X49">
        <v>48</v>
      </c>
      <c r="Y49">
        <v>48</v>
      </c>
      <c r="Z49">
        <v>1000</v>
      </c>
      <c r="AA49" t="s">
        <v>36</v>
      </c>
      <c r="AB49" t="b">
        <v>0</v>
      </c>
      <c r="AC49" t="b">
        <v>0</v>
      </c>
      <c r="AD49" t="b">
        <v>1</v>
      </c>
      <c r="AE49" t="b">
        <v>0</v>
      </c>
      <c r="AF49">
        <v>0</v>
      </c>
      <c r="AG49">
        <v>0</v>
      </c>
      <c r="AH49">
        <v>6.28318530717958</v>
      </c>
      <c r="AI49">
        <v>0.01</v>
      </c>
      <c r="AJ49" t="s">
        <v>63</v>
      </c>
      <c r="AK49" s="2" t="str">
        <f t="shared" si="0"/>
        <v>NCL2024-01-19 09-17-15</v>
      </c>
    </row>
    <row r="50" spans="1:37" s="13" customFormat="1" x14ac:dyDescent="0.25">
      <c r="A50" t="s">
        <v>46</v>
      </c>
      <c r="B50">
        <v>10</v>
      </c>
      <c r="C50">
        <v>1</v>
      </c>
      <c r="D50">
        <v>1</v>
      </c>
      <c r="E50">
        <v>459</v>
      </c>
      <c r="F50">
        <v>499</v>
      </c>
      <c r="G50">
        <v>97.9166666666666</v>
      </c>
      <c r="H50">
        <v>95.8333333333333</v>
      </c>
      <c r="I50">
        <v>87.4</v>
      </c>
      <c r="J50">
        <v>90.5</v>
      </c>
      <c r="K50">
        <v>88.75</v>
      </c>
      <c r="L50">
        <v>88.125</v>
      </c>
      <c r="M50">
        <v>79.819999999999993</v>
      </c>
      <c r="N50">
        <v>81.73</v>
      </c>
      <c r="AK50" s="13" t="str">
        <f>_xlfn.CONCAT(A50,AJ49)</f>
        <v>CL2024-01-19 09-17-15</v>
      </c>
    </row>
    <row r="51" spans="1:37" s="13" customFormat="1" x14ac:dyDescent="0.25">
      <c r="A51" t="s">
        <v>47</v>
      </c>
      <c r="B51">
        <v>10</v>
      </c>
      <c r="C51">
        <v>2</v>
      </c>
      <c r="D51">
        <v>0</v>
      </c>
      <c r="E51">
        <v>401</v>
      </c>
      <c r="F51">
        <v>499</v>
      </c>
      <c r="G51">
        <v>100</v>
      </c>
      <c r="H51">
        <v>91.6666666666666</v>
      </c>
      <c r="I51">
        <v>91.1</v>
      </c>
      <c r="J51">
        <v>85.1</v>
      </c>
      <c r="K51">
        <v>96.875</v>
      </c>
      <c r="L51">
        <v>92.2916666666666</v>
      </c>
      <c r="M51">
        <v>86.93</v>
      </c>
      <c r="N51">
        <v>85.69</v>
      </c>
      <c r="AK51" s="13" t="str">
        <f>_xlfn.CONCAT(A51,AJ49)</f>
        <v>ACL2024-01-19 09-17-15</v>
      </c>
    </row>
    <row r="52" spans="1:37" s="13" customFormat="1" x14ac:dyDescent="0.25">
      <c r="A52" t="s">
        <v>48</v>
      </c>
      <c r="B52">
        <v>10</v>
      </c>
      <c r="C52">
        <v>3</v>
      </c>
      <c r="D52">
        <v>7</v>
      </c>
      <c r="E52">
        <v>476</v>
      </c>
      <c r="F52">
        <v>499</v>
      </c>
      <c r="G52">
        <v>95.8333333333333</v>
      </c>
      <c r="H52">
        <v>91.6666666666666</v>
      </c>
      <c r="I52">
        <v>88.5</v>
      </c>
      <c r="J52">
        <v>88.6</v>
      </c>
      <c r="K52">
        <v>87.0833333333333</v>
      </c>
      <c r="L52">
        <v>85.2083333333333</v>
      </c>
      <c r="M52">
        <v>80.959999999999994</v>
      </c>
      <c r="N52">
        <v>81.03</v>
      </c>
      <c r="AK52" s="13" t="str">
        <f>_xlfn.CONCAT(A52,AJ49)</f>
        <v>SPCL2024-01-19 09-17-15</v>
      </c>
    </row>
    <row r="53" spans="1:37" s="1" customFormat="1" x14ac:dyDescent="0.25">
      <c r="A53" t="s">
        <v>49</v>
      </c>
      <c r="B53">
        <v>10</v>
      </c>
      <c r="C53">
        <v>0</v>
      </c>
      <c r="D53">
        <v>5</v>
      </c>
      <c r="E53">
        <v>33</v>
      </c>
      <c r="F53">
        <v>499</v>
      </c>
      <c r="G53">
        <v>100</v>
      </c>
      <c r="H53">
        <v>87.5</v>
      </c>
      <c r="I53">
        <v>88.1</v>
      </c>
      <c r="J53">
        <v>80.599999999999994</v>
      </c>
      <c r="K53">
        <v>100</v>
      </c>
      <c r="L53">
        <v>88.9583333333333</v>
      </c>
      <c r="M53">
        <v>86.93</v>
      </c>
      <c r="N53">
        <v>83.09</v>
      </c>
      <c r="AK53" s="1" t="str">
        <f>_xlfn.CONCAT(A53,AJ49)</f>
        <v>SPACL2024-01-19 09-17-15</v>
      </c>
    </row>
    <row r="54" spans="1:37" s="2" customFormat="1" x14ac:dyDescent="0.25">
      <c r="A54" s="2" t="s">
        <v>45</v>
      </c>
      <c r="B54" s="2">
        <v>10</v>
      </c>
      <c r="C54" s="2">
        <v>3</v>
      </c>
      <c r="D54" s="2">
        <v>3</v>
      </c>
      <c r="E54" s="2">
        <v>197</v>
      </c>
      <c r="F54" s="2">
        <v>499</v>
      </c>
      <c r="G54" s="2">
        <v>97.916666669999998</v>
      </c>
      <c r="H54" s="2">
        <v>95.833333330000002</v>
      </c>
      <c r="I54" s="2">
        <v>93.3</v>
      </c>
      <c r="J54" s="2">
        <v>94.3</v>
      </c>
      <c r="K54" s="2">
        <v>94.166666669999998</v>
      </c>
      <c r="L54" s="2">
        <v>90</v>
      </c>
      <c r="M54" s="2">
        <v>88.36</v>
      </c>
      <c r="N54" s="2">
        <v>88.74</v>
      </c>
      <c r="P54">
        <v>500</v>
      </c>
      <c r="Q54">
        <v>10</v>
      </c>
      <c r="R54" t="s">
        <v>50</v>
      </c>
      <c r="S54" t="b">
        <v>1</v>
      </c>
      <c r="T54">
        <v>8</v>
      </c>
      <c r="U54" t="b">
        <v>0</v>
      </c>
      <c r="V54" t="s">
        <v>33</v>
      </c>
      <c r="W54" t="s">
        <v>34</v>
      </c>
      <c r="X54">
        <v>48</v>
      </c>
      <c r="Y54">
        <v>48</v>
      </c>
      <c r="Z54">
        <v>1000</v>
      </c>
      <c r="AA54" t="s">
        <v>35</v>
      </c>
      <c r="AB54" t="b">
        <v>1</v>
      </c>
      <c r="AC54" t="b">
        <v>1</v>
      </c>
      <c r="AD54" t="b">
        <v>1</v>
      </c>
      <c r="AE54" t="b">
        <v>0</v>
      </c>
      <c r="AF54">
        <v>0</v>
      </c>
      <c r="AG54">
        <v>0</v>
      </c>
      <c r="AH54">
        <v>6.28318530717958</v>
      </c>
      <c r="AI54">
        <v>0.01</v>
      </c>
      <c r="AJ54" t="s">
        <v>64</v>
      </c>
      <c r="AK54" s="2" t="str">
        <f t="shared" si="0"/>
        <v>NCL2024-01-19 09-52-11</v>
      </c>
    </row>
    <row r="55" spans="1:37" s="13" customFormat="1" x14ac:dyDescent="0.25">
      <c r="A55" s="13" t="s">
        <v>46</v>
      </c>
      <c r="B55" s="13">
        <v>10</v>
      </c>
      <c r="C55" s="13">
        <v>7</v>
      </c>
      <c r="D55" s="13">
        <v>7</v>
      </c>
      <c r="E55" s="13">
        <v>462</v>
      </c>
      <c r="F55" s="13">
        <v>499</v>
      </c>
      <c r="G55" s="13">
        <v>93.75</v>
      </c>
      <c r="H55" s="13">
        <v>93.75</v>
      </c>
      <c r="I55" s="13">
        <v>89</v>
      </c>
      <c r="J55" s="13">
        <v>88.7</v>
      </c>
      <c r="K55" s="13">
        <v>87.916666669999998</v>
      </c>
      <c r="L55" s="13">
        <v>85.208333330000002</v>
      </c>
      <c r="M55" s="13">
        <v>86</v>
      </c>
      <c r="N55" s="13">
        <v>82.86</v>
      </c>
      <c r="AK55" s="13" t="str">
        <f>_xlfn.CONCAT(A55,AJ54)</f>
        <v>CL2024-01-19 09-52-11</v>
      </c>
    </row>
    <row r="56" spans="1:37" s="13" customFormat="1" x14ac:dyDescent="0.25">
      <c r="A56" s="13" t="s">
        <v>47</v>
      </c>
      <c r="B56" s="13">
        <v>10</v>
      </c>
      <c r="C56" s="13">
        <v>8</v>
      </c>
      <c r="D56" s="13">
        <v>2</v>
      </c>
      <c r="E56" s="13">
        <v>366</v>
      </c>
      <c r="F56" s="13">
        <v>499</v>
      </c>
      <c r="G56" s="13">
        <v>100</v>
      </c>
      <c r="H56" s="13">
        <v>93.75</v>
      </c>
      <c r="I56" s="13">
        <v>94</v>
      </c>
      <c r="J56" s="13">
        <v>93</v>
      </c>
      <c r="K56" s="13">
        <v>91.458333330000002</v>
      </c>
      <c r="L56" s="13">
        <v>89.375</v>
      </c>
      <c r="M56" s="13">
        <v>85.5</v>
      </c>
      <c r="N56" s="13">
        <v>88.18</v>
      </c>
      <c r="AK56" s="13" t="str">
        <f>_xlfn.CONCAT(A56,AJ54)</f>
        <v>ACL2024-01-19 09-52-11</v>
      </c>
    </row>
    <row r="57" spans="1:37" s="13" customFormat="1" x14ac:dyDescent="0.25">
      <c r="A57" s="13" t="s">
        <v>48</v>
      </c>
      <c r="B57" s="13">
        <v>10</v>
      </c>
      <c r="C57" s="13">
        <v>6</v>
      </c>
      <c r="D57" s="13">
        <v>6</v>
      </c>
      <c r="E57" s="13">
        <v>471</v>
      </c>
      <c r="F57" s="13">
        <v>499</v>
      </c>
      <c r="G57" s="13">
        <v>95.833333330000002</v>
      </c>
      <c r="H57" s="13">
        <v>95.833333330000002</v>
      </c>
      <c r="I57" s="13">
        <v>92.9</v>
      </c>
      <c r="J57" s="13">
        <v>94.5</v>
      </c>
      <c r="K57" s="13">
        <v>90</v>
      </c>
      <c r="L57" s="13">
        <v>86.666666669999998</v>
      </c>
      <c r="M57" s="13">
        <v>86.53</v>
      </c>
      <c r="N57" s="13">
        <v>82.14</v>
      </c>
      <c r="AK57" s="13" t="str">
        <f>_xlfn.CONCAT(A57,AJ54)</f>
        <v>SPCL2024-01-19 09-52-11</v>
      </c>
    </row>
    <row r="58" spans="1:37" s="1" customFormat="1" x14ac:dyDescent="0.25">
      <c r="A58" s="1" t="s">
        <v>49</v>
      </c>
      <c r="B58" s="1">
        <v>10</v>
      </c>
      <c r="C58" s="1">
        <v>1</v>
      </c>
      <c r="D58" s="1">
        <v>3</v>
      </c>
      <c r="E58" s="1">
        <v>35</v>
      </c>
      <c r="F58" s="1">
        <v>499</v>
      </c>
      <c r="G58" s="1">
        <v>100</v>
      </c>
      <c r="H58" s="1">
        <v>85.416666669999998</v>
      </c>
      <c r="I58" s="1">
        <v>87.6</v>
      </c>
      <c r="J58" s="1">
        <v>88.4</v>
      </c>
      <c r="K58" s="1">
        <v>98.333333330000002</v>
      </c>
      <c r="L58" s="1">
        <v>90</v>
      </c>
      <c r="M58" s="1">
        <v>90.1</v>
      </c>
      <c r="N58" s="1">
        <v>89.76</v>
      </c>
      <c r="AK58" s="1" t="str">
        <f>_xlfn.CONCAT(A58,AJ54)</f>
        <v>SPACL2024-01-19 09-52-11</v>
      </c>
    </row>
    <row r="59" spans="1:37" s="2" customFormat="1" x14ac:dyDescent="0.25">
      <c r="A59" t="s">
        <v>45</v>
      </c>
      <c r="B59">
        <v>10</v>
      </c>
      <c r="C59">
        <v>8</v>
      </c>
      <c r="D59">
        <v>8</v>
      </c>
      <c r="E59">
        <v>276</v>
      </c>
      <c r="F59">
        <v>499</v>
      </c>
      <c r="G59" s="2">
        <v>100</v>
      </c>
      <c r="H59" s="2">
        <v>91.6666666666666</v>
      </c>
      <c r="I59" s="2">
        <v>93</v>
      </c>
      <c r="J59" s="2">
        <v>85.8</v>
      </c>
      <c r="K59" s="2">
        <v>93.3333333333333</v>
      </c>
      <c r="L59" s="2">
        <v>85.625</v>
      </c>
      <c r="M59" s="2">
        <v>88.07</v>
      </c>
      <c r="N59" s="2">
        <v>84.16</v>
      </c>
      <c r="P59" s="2">
        <v>500</v>
      </c>
      <c r="Q59" s="2">
        <v>10</v>
      </c>
      <c r="R59" s="2" t="s">
        <v>50</v>
      </c>
      <c r="S59" s="2" t="b">
        <v>1</v>
      </c>
      <c r="T59" s="2">
        <v>8</v>
      </c>
      <c r="U59" s="2" t="b">
        <v>0</v>
      </c>
      <c r="V59" s="2" t="s">
        <v>33</v>
      </c>
      <c r="W59" s="2" t="s">
        <v>34</v>
      </c>
      <c r="X59" s="2">
        <v>48</v>
      </c>
      <c r="Y59" s="2">
        <v>48</v>
      </c>
      <c r="Z59" s="2">
        <v>1000</v>
      </c>
      <c r="AA59" s="2" t="s">
        <v>35</v>
      </c>
      <c r="AB59" s="2" t="b">
        <v>0</v>
      </c>
      <c r="AC59" s="2" t="b">
        <v>0</v>
      </c>
      <c r="AD59" s="2" t="b">
        <v>1</v>
      </c>
      <c r="AE59" s="2" t="b">
        <v>0</v>
      </c>
      <c r="AF59" s="2">
        <v>0</v>
      </c>
      <c r="AG59" s="2">
        <v>0</v>
      </c>
      <c r="AH59" s="2">
        <v>6.2831853070000001</v>
      </c>
      <c r="AI59" s="2">
        <v>0.01</v>
      </c>
      <c r="AJ59" s="2" t="s">
        <v>65</v>
      </c>
      <c r="AK59" s="2" t="str">
        <f t="shared" si="0"/>
        <v>NCL2024-01-19 10-28-33</v>
      </c>
    </row>
    <row r="60" spans="1:37" s="13" customFormat="1" x14ac:dyDescent="0.25">
      <c r="A60" t="s">
        <v>46</v>
      </c>
      <c r="B60">
        <v>10</v>
      </c>
      <c r="C60">
        <v>2</v>
      </c>
      <c r="D60">
        <v>9</v>
      </c>
      <c r="E60">
        <v>13</v>
      </c>
      <c r="F60">
        <v>499</v>
      </c>
      <c r="G60" s="13">
        <v>91.6666666666666</v>
      </c>
      <c r="H60" s="13">
        <v>79.1666666666666</v>
      </c>
      <c r="I60" s="13">
        <v>81.8</v>
      </c>
      <c r="J60" s="13">
        <v>78.2</v>
      </c>
      <c r="K60" s="13">
        <v>84.1666666666666</v>
      </c>
      <c r="L60" s="13">
        <v>82.0833333333333</v>
      </c>
      <c r="M60" s="13">
        <v>79.88</v>
      </c>
      <c r="N60" s="13">
        <v>80.97</v>
      </c>
      <c r="AK60" s="13" t="str">
        <f>_xlfn.CONCAT(A60,AJ59)</f>
        <v>CL2024-01-19 10-28-33</v>
      </c>
    </row>
    <row r="61" spans="1:37" s="13" customFormat="1" x14ac:dyDescent="0.25">
      <c r="A61" t="s">
        <v>47</v>
      </c>
      <c r="B61">
        <v>10</v>
      </c>
      <c r="C61">
        <v>4</v>
      </c>
      <c r="D61">
        <v>1</v>
      </c>
      <c r="E61">
        <v>373</v>
      </c>
      <c r="F61">
        <v>499</v>
      </c>
      <c r="G61" s="13">
        <v>100</v>
      </c>
      <c r="H61" s="13">
        <v>93.75</v>
      </c>
      <c r="I61" s="13">
        <v>91.2</v>
      </c>
      <c r="J61" s="13">
        <v>90.1</v>
      </c>
      <c r="K61" s="13">
        <v>93.124999999999901</v>
      </c>
      <c r="L61" s="13">
        <v>88.3333333333333</v>
      </c>
      <c r="M61" s="13">
        <v>86.96</v>
      </c>
      <c r="N61" s="13">
        <v>85.5</v>
      </c>
      <c r="AK61" s="13" t="str">
        <f>_xlfn.CONCAT(A61,AJ59)</f>
        <v>ACL2024-01-19 10-28-33</v>
      </c>
    </row>
    <row r="62" spans="1:37" s="13" customFormat="1" x14ac:dyDescent="0.25">
      <c r="A62" t="s">
        <v>48</v>
      </c>
      <c r="B62">
        <v>10</v>
      </c>
      <c r="C62">
        <v>5</v>
      </c>
      <c r="D62">
        <v>5</v>
      </c>
      <c r="E62">
        <v>488</v>
      </c>
      <c r="F62">
        <v>499</v>
      </c>
      <c r="G62" s="13">
        <v>89.5833333333333</v>
      </c>
      <c r="H62" s="13">
        <v>89.5833333333333</v>
      </c>
      <c r="I62" s="13">
        <v>85.3</v>
      </c>
      <c r="J62" s="13">
        <v>87</v>
      </c>
      <c r="K62" s="13">
        <v>83.749999999999901</v>
      </c>
      <c r="L62" s="13">
        <v>82.0833333333333</v>
      </c>
      <c r="M62" s="13">
        <v>79.16</v>
      </c>
      <c r="N62" s="13">
        <v>80.41</v>
      </c>
      <c r="AK62" s="13" t="str">
        <f>_xlfn.CONCAT(A62,AJ59)</f>
        <v>SPCL2024-01-19 10-28-33</v>
      </c>
    </row>
    <row r="63" spans="1:37" s="1" customFormat="1" x14ac:dyDescent="0.25">
      <c r="A63" t="s">
        <v>49</v>
      </c>
      <c r="B63">
        <v>10</v>
      </c>
      <c r="C63">
        <v>0</v>
      </c>
      <c r="D63">
        <v>1</v>
      </c>
      <c r="E63">
        <v>94</v>
      </c>
      <c r="F63">
        <v>499</v>
      </c>
      <c r="G63" s="1">
        <v>100</v>
      </c>
      <c r="H63" s="1">
        <v>72.9166666666666</v>
      </c>
      <c r="I63" s="1">
        <v>92.5</v>
      </c>
      <c r="J63" s="1">
        <v>73.599999999999994</v>
      </c>
      <c r="K63" s="1">
        <v>99.7916666666666</v>
      </c>
      <c r="L63" s="1">
        <v>83.9583333333333</v>
      </c>
      <c r="M63" s="1">
        <v>90.84</v>
      </c>
      <c r="N63" s="1">
        <v>82.12</v>
      </c>
      <c r="AK63" s="1" t="str">
        <f>_xlfn.CONCAT(A63,AJ59)</f>
        <v>SPACL2024-01-19 10-28-33</v>
      </c>
    </row>
    <row r="64" spans="1:37" s="2" customFormat="1" x14ac:dyDescent="0.25">
      <c r="AK64" s="2" t="str">
        <f t="shared" si="0"/>
        <v/>
      </c>
    </row>
    <row r="65" spans="37:37" s="13" customFormat="1" x14ac:dyDescent="0.25">
      <c r="AK65" s="13" t="str">
        <f>_xlfn.CONCAT(A65,AJ64)</f>
        <v/>
      </c>
    </row>
    <row r="66" spans="37:37" s="13" customFormat="1" x14ac:dyDescent="0.25">
      <c r="AK66" s="13" t="str">
        <f>_xlfn.CONCAT(A66,AJ64)</f>
        <v/>
      </c>
    </row>
    <row r="67" spans="37:37" s="13" customFormat="1" x14ac:dyDescent="0.25">
      <c r="AK67" s="13" t="str">
        <f>_xlfn.CONCAT(A67,AJ64)</f>
        <v/>
      </c>
    </row>
    <row r="68" spans="37:37" s="1" customFormat="1" x14ac:dyDescent="0.25">
      <c r="AK68" s="1" t="str">
        <f>_xlfn.CONCAT(A68,AJ64)</f>
        <v/>
      </c>
    </row>
    <row r="69" spans="37:37" s="2" customFormat="1" x14ac:dyDescent="0.25">
      <c r="AK69" s="2" t="str">
        <f t="shared" ref="AK69" si="1">_xlfn.CONCAT(A69,AJ69)</f>
        <v/>
      </c>
    </row>
    <row r="70" spans="37:37" s="13" customFormat="1" x14ac:dyDescent="0.25">
      <c r="AK70" s="13" t="str">
        <f>_xlfn.CONCAT(A70,AJ69)</f>
        <v/>
      </c>
    </row>
    <row r="71" spans="37:37" s="13" customFormat="1" x14ac:dyDescent="0.25">
      <c r="AK71" s="13" t="str">
        <f>_xlfn.CONCAT(A71,AJ69)</f>
        <v/>
      </c>
    </row>
    <row r="72" spans="37:37" s="13" customFormat="1" x14ac:dyDescent="0.25">
      <c r="AK72" s="13" t="str">
        <f>_xlfn.CONCAT(A72,AJ69)</f>
        <v/>
      </c>
    </row>
    <row r="73" spans="37:37" s="1" customFormat="1" x14ac:dyDescent="0.25">
      <c r="AK73" s="1" t="str">
        <f>_xlfn.CONCAT(A73,AJ69)</f>
        <v/>
      </c>
    </row>
    <row r="74" spans="37:37" s="2" customFormat="1" x14ac:dyDescent="0.25">
      <c r="AK74" s="2" t="str">
        <f t="shared" ref="AK74" si="2">_xlfn.CONCAT(A74,AJ74)</f>
        <v/>
      </c>
    </row>
    <row r="75" spans="37:37" s="13" customFormat="1" x14ac:dyDescent="0.25">
      <c r="AK75" s="13" t="str">
        <f>_xlfn.CONCAT(A75,AJ74)</f>
        <v/>
      </c>
    </row>
    <row r="76" spans="37:37" s="13" customFormat="1" x14ac:dyDescent="0.25">
      <c r="AK76" s="13" t="str">
        <f>_xlfn.CONCAT(A76,AJ74)</f>
        <v/>
      </c>
    </row>
    <row r="77" spans="37:37" s="13" customFormat="1" x14ac:dyDescent="0.25">
      <c r="AK77" s="13" t="str">
        <f>_xlfn.CONCAT(A77,AJ74)</f>
        <v/>
      </c>
    </row>
    <row r="78" spans="37:37" s="1" customFormat="1" x14ac:dyDescent="0.25">
      <c r="AK78" s="1" t="str">
        <f>_xlfn.CONCAT(A78,AJ74)</f>
        <v/>
      </c>
    </row>
    <row r="79" spans="37:37" s="2" customFormat="1" x14ac:dyDescent="0.25">
      <c r="AK79" s="2" t="str">
        <f t="shared" ref="AK79" si="3">_xlfn.CONCAT(A79,AJ79)</f>
        <v/>
      </c>
    </row>
    <row r="80" spans="37:37" s="13" customFormat="1" x14ac:dyDescent="0.25">
      <c r="AK80" s="13" t="str">
        <f>_xlfn.CONCAT(A80,AJ79)</f>
        <v/>
      </c>
    </row>
    <row r="81" spans="37:37" s="13" customFormat="1" x14ac:dyDescent="0.25">
      <c r="AK81" s="13" t="str">
        <f>_xlfn.CONCAT(A81,AJ79)</f>
        <v/>
      </c>
    </row>
    <row r="82" spans="37:37" s="13" customFormat="1" x14ac:dyDescent="0.25">
      <c r="AK82" s="13" t="str">
        <f>_xlfn.CONCAT(A82,AJ79)</f>
        <v/>
      </c>
    </row>
    <row r="83" spans="37:37" s="1" customFormat="1" x14ac:dyDescent="0.25">
      <c r="AK83" s="1" t="str">
        <f>_xlfn.CONCAT(A83,AJ79)</f>
        <v/>
      </c>
    </row>
    <row r="84" spans="37:37" s="2" customFormat="1" x14ac:dyDescent="0.25">
      <c r="AK84" s="2" t="str">
        <f t="shared" ref="AK84" si="4">_xlfn.CONCAT(A84,AJ84)</f>
        <v/>
      </c>
    </row>
    <row r="85" spans="37:37" s="13" customFormat="1" x14ac:dyDescent="0.25">
      <c r="AK85" s="13" t="str">
        <f>_xlfn.CONCAT(A85,AJ84)</f>
        <v/>
      </c>
    </row>
    <row r="86" spans="37:37" s="13" customFormat="1" x14ac:dyDescent="0.25">
      <c r="AK86" s="13" t="str">
        <f>_xlfn.CONCAT(A86,AJ84)</f>
        <v/>
      </c>
    </row>
    <row r="87" spans="37:37" s="13" customFormat="1" x14ac:dyDescent="0.25">
      <c r="AK87" s="13" t="str">
        <f>_xlfn.CONCAT(A87,AJ84)</f>
        <v/>
      </c>
    </row>
    <row r="88" spans="37:37" s="1" customFormat="1" x14ac:dyDescent="0.25">
      <c r="AK88" s="1" t="str">
        <f>_xlfn.CONCAT(A88,AJ84)</f>
        <v/>
      </c>
    </row>
  </sheetData>
  <conditionalFormatting sqref="G2:G4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7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0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G13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6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8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21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2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G26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G28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:G3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:G33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:G4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:G4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7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0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3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8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21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2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H26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H28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H31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H33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:H4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:H4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7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I10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13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I16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I18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I21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I2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I2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I2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I3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I33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:I3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:I3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:I4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:I4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4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7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J10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J1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16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18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:J21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:J23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J26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J2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:J31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:J33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:J3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:J3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9:J4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9:J4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7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K10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K13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K16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K18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21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2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26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2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K31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K33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:K3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:K3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K4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K4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4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7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10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3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16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18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L21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L2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:L26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:L28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:L31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:L3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:L3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:L3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:L4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:L4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7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M10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M13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M16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M18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M21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M2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M26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M2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M31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M3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M3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M38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:M4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:M4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7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N10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:N13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N16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N18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:N21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:N23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26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28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:N31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:N3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:N36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:N3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:N4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:N4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:G5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I4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4:J4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K4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:N4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:M4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:L4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9:I5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9:I5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9:J5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9:J5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K5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K5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:L5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:L5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:M5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:M5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:N5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:N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:H4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:H4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:G6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:L5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:K5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:J5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:I5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:H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6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6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9:L6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K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J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:I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9:H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 up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Nosgraph</dc:creator>
  <cp:lastModifiedBy>Erik Recio Armengol</cp:lastModifiedBy>
  <dcterms:created xsi:type="dcterms:W3CDTF">2015-06-05T18:17:20Z</dcterms:created>
  <dcterms:modified xsi:type="dcterms:W3CDTF">2024-01-19T11:06:39Z</dcterms:modified>
</cp:coreProperties>
</file>