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iks\Downloads\data 415 assignments\"/>
    </mc:Choice>
  </mc:AlternateContent>
  <xr:revisionPtr revIDLastSave="0" documentId="13_ncr:1_{1AC89669-2DF6-40DC-94A2-9EB5F736101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K-Nearest Neighbo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20" i="2"/>
  <c r="L17" i="2"/>
  <c r="L13" i="2"/>
  <c r="L15" i="2"/>
  <c r="L4" i="2"/>
  <c r="L9" i="2"/>
  <c r="L16" i="2"/>
  <c r="L6" i="2"/>
  <c r="L14" i="2"/>
  <c r="L18" i="2"/>
  <c r="L22" i="2"/>
  <c r="L21" i="2"/>
  <c r="L5" i="2"/>
  <c r="L12" i="2"/>
  <c r="L8" i="2"/>
  <c r="L19" i="2"/>
  <c r="L7" i="2"/>
  <c r="L1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</calcChain>
</file>

<file path=xl/sharedStrings.xml><?xml version="1.0" encoding="utf-8"?>
<sst xmlns="http://schemas.openxmlformats.org/spreadsheetml/2006/main" count="11" uniqueCount="6">
  <si>
    <t>Price</t>
  </si>
  <si>
    <t>Car</t>
  </si>
  <si>
    <t>Cars
K-Nearest Neighbors</t>
  </si>
  <si>
    <t>Kilometres</t>
  </si>
  <si>
    <t>Km per Litre</t>
  </si>
  <si>
    <t>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</si>
</sst>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3" formatCode="_-* #,##0.00_-;\-* #,##0.00_-;_-* &quot;-&quot;??_-;_-@_-"/>
    <numFmt numFmtId="164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1"/>
      <color rgb="FF9C0006"/>
      <name val="Calibri"/>
      <family val="2"/>
      <scheme val="minor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43" fontId="1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0" borderId="0" xfId="0" applyFont="1"/>
    <xf numFmtId="164" fontId="4" fillId="4" borderId="0" xfId="1" applyNumberFormat="1"/>
    <xf numFmtId="43" fontId="4" fillId="4" borderId="0" xfId="1" applyNumberFormat="1"/>
    <xf numFmtId="0" fontId="4" fillId="4" borderId="0" xfId="1"/>
  </cellXfs>
  <cellStyles count="2">
    <cellStyle name="Bad" xfId="1" builtinId="27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265734</xdr:colOff>
      <xdr:row>25</xdr:row>
      <xdr:rowOff>0</xdr:rowOff>
    </xdr:from>
    <xdr:to>
      <xdr:col>10</xdr:col>
      <xdr:colOff>617745</xdr:colOff>
      <xdr:row>30</xdr:row>
      <xdr:rowOff>13804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8FCDAE-16C5-3DE8-7C17-20DB4DA70285}"/>
            </a:ext>
          </a:extLst>
        </xdr:cNvPr>
        <xdr:cNvSpPr txBox="1"/>
      </xdr:nvSpPr>
      <xdr:spPr>
        <a:xfrm>
          <a:off x="2760870" y="4003261"/>
          <a:ext cx="5055842" cy="652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1.  For the customer I would suggest the following 4 cars: 14,6,11,2)</a:t>
          </a:r>
        </a:p>
        <a:p>
          <a:r>
            <a:rPr lang="en-CA" sz="1100"/>
            <a:t>2. The range of km per litre is: 13.70-19.30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23" totalsRowShown="0" headerRowDxfId="13" dataDxfId="12">
  <autoFilter ref="A3:E23" xr:uid="{00000000-0009-0000-0100-000001000000}"/>
  <tableColumns count="5">
    <tableColumn id="1" xr3:uid="{00000000-0010-0000-0000-000001000000}" name="Price" dataDxfId="11"/>
    <tableColumn id="2" xr3:uid="{00000000-0010-0000-0000-000002000000}" name="Kilometres" dataDxfId="10"/>
    <tableColumn id="3" xr3:uid="{00000000-0010-0000-0000-000003000000}" name="Km per Litre" dataDxfId="9"/>
    <tableColumn id="4" xr3:uid="{00000000-0010-0000-0000-000004000000}" name="Car" dataDxfId="8"/>
    <tableColumn id="5" xr3:uid="{23DE563D-B83A-410B-8337-F88EAC321AFA}" name="Distances" dataDxfId="7">
      <calculatedColumnFormula>SQRT(($A$23-Table1[[#This Row],[Price]])^2+($B$23-Table1[[#This Row],[Kilometres]])^2)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A497C5-5BE5-4980-967C-01339272F4DB}" name="Table13" displayName="Table13" ref="H3:L22" totalsRowShown="0" headerRowDxfId="6" dataDxfId="5">
  <autoFilter ref="H3:L22" xr:uid="{FFA497C5-5BE5-4980-967C-01339272F4DB}"/>
  <sortState xmlns:xlrd2="http://schemas.microsoft.com/office/spreadsheetml/2017/richdata2" ref="H4:L22">
    <sortCondition ref="L3:L22"/>
  </sortState>
  <tableColumns count="5">
    <tableColumn id="1" xr3:uid="{BC5F3611-9F40-463F-B5EB-8F4F4E23DF23}" name="Price" dataDxfId="4"/>
    <tableColumn id="2" xr3:uid="{AC39157F-3A54-46CE-85D7-6747033572E9}" name="Kilometres" dataDxfId="3"/>
    <tableColumn id="3" xr3:uid="{70160468-5E0F-4DDF-9C72-736F45DA8BFD}" name="Km per Litre" dataDxfId="2"/>
    <tableColumn id="4" xr3:uid="{90A19CC6-82A4-4FE9-9F45-440376347283}" name="Car" dataDxfId="1"/>
    <tableColumn id="5" xr3:uid="{80F21162-C2CB-4642-AE13-8BDFB7E5F376}" name="Distances" dataDxfId="0">
      <calculatedColumnFormula>SQRT(($A$23-Table13[[#This Row],[Price]])^2+($B$23-Table13[[#This Row],[Kilometres]])^2)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184" zoomScaleNormal="184" workbookViewId="0">
      <selection activeCell="G9" sqref="G9"/>
    </sheetView>
  </sheetViews>
  <sheetFormatPr defaultColWidth="9.1796875" defaultRowHeight="10" x14ac:dyDescent="0.2"/>
  <cols>
    <col min="1" max="1" width="11.453125" style="4" customWidth="1"/>
    <col min="2" max="2" width="11.81640625" style="4" customWidth="1"/>
    <col min="3" max="3" width="12.453125" style="4" customWidth="1"/>
    <col min="4" max="4" width="9.26953125" style="4" customWidth="1"/>
    <col min="5" max="7" width="9.1796875" style="4"/>
    <col min="8" max="8" width="9.81640625" style="4" bestFit="1" customWidth="1"/>
    <col min="9" max="9" width="11.36328125" style="4" bestFit="1" customWidth="1"/>
    <col min="10" max="12" width="9.26953125" style="4" bestFit="1" customWidth="1"/>
    <col min="13" max="16384" width="9.1796875" style="4"/>
  </cols>
  <sheetData>
    <row r="1" spans="1:12" ht="51" customHeight="1" x14ac:dyDescent="0.2">
      <c r="A1" s="7" t="s">
        <v>2</v>
      </c>
      <c r="B1" s="7"/>
      <c r="C1" s="7"/>
      <c r="D1" s="7"/>
    </row>
    <row r="2" spans="1:12" ht="15" customHeight="1" x14ac:dyDescent="0.2">
      <c r="A2" s="8"/>
      <c r="B2" s="8"/>
      <c r="C2" s="8"/>
      <c r="D2" s="8"/>
    </row>
    <row r="3" spans="1:12" ht="10.5" x14ac:dyDescent="0.25">
      <c r="A3" s="5" t="s">
        <v>0</v>
      </c>
      <c r="B3" s="6" t="s">
        <v>3</v>
      </c>
      <c r="C3" s="6" t="s">
        <v>4</v>
      </c>
      <c r="D3" s="5" t="s">
        <v>1</v>
      </c>
      <c r="E3" s="9" t="s">
        <v>5</v>
      </c>
      <c r="H3" s="5" t="s">
        <v>0</v>
      </c>
      <c r="I3" s="6" t="s">
        <v>3</v>
      </c>
      <c r="J3" s="6" t="s">
        <v>4</v>
      </c>
      <c r="K3" s="5" t="s">
        <v>1</v>
      </c>
      <c r="L3" s="9" t="s">
        <v>5</v>
      </c>
    </row>
    <row r="4" spans="1:12" ht="14.5" x14ac:dyDescent="0.35">
      <c r="A4" s="2">
        <v>314392</v>
      </c>
      <c r="B4" s="3">
        <v>44282</v>
      </c>
      <c r="C4" s="3">
        <v>15</v>
      </c>
      <c r="D4" s="1">
        <v>1</v>
      </c>
      <c r="E4" s="1">
        <f>SQRT(($A$23-Table1[[#This Row],[Price]])^2+($B$23-Table1[[#This Row],[Kilometres]])^2)</f>
        <v>55765.285016755719</v>
      </c>
      <c r="H4" s="10">
        <v>285978</v>
      </c>
      <c r="I4" s="11">
        <v>96979</v>
      </c>
      <c r="J4" s="11">
        <v>19.3</v>
      </c>
      <c r="K4" s="12">
        <v>14</v>
      </c>
      <c r="L4" s="12">
        <f>SQRT(($A$23-Table13[[#This Row],[Price]])^2+($B$23-Table13[[#This Row],[Kilometres]])^2)</f>
        <v>5592.8348804519519</v>
      </c>
    </row>
    <row r="5" spans="1:12" ht="14.5" x14ac:dyDescent="0.35">
      <c r="A5" s="2">
        <v>287034</v>
      </c>
      <c r="B5" s="3">
        <v>120985</v>
      </c>
      <c r="C5" s="3">
        <v>16</v>
      </c>
      <c r="D5" s="1">
        <v>2</v>
      </c>
      <c r="E5" s="1">
        <f>SQRT(($A$23-Table1[[#This Row],[Price]])^2+($B$23-Table1[[#This Row],[Kilometres]])^2)</f>
        <v>26318.260770803226</v>
      </c>
      <c r="H5" s="10">
        <v>287240</v>
      </c>
      <c r="I5" s="11">
        <v>85632</v>
      </c>
      <c r="J5" s="11">
        <v>13.7</v>
      </c>
      <c r="K5" s="12">
        <v>6</v>
      </c>
      <c r="L5" s="12">
        <f>SQRT(($A$23-Table13[[#This Row],[Price]])^2+($B$23-Table13[[#This Row],[Kilometres]])^2)</f>
        <v>10174.103646022091</v>
      </c>
    </row>
    <row r="6" spans="1:12" ht="14.5" x14ac:dyDescent="0.35">
      <c r="A6" s="2">
        <v>139187</v>
      </c>
      <c r="B6" s="3">
        <v>42203</v>
      </c>
      <c r="C6" s="3">
        <v>16.7</v>
      </c>
      <c r="D6" s="1">
        <v>3</v>
      </c>
      <c r="E6" s="1">
        <f>SQRT(($A$23-Table1[[#This Row],[Price]])^2+($B$23-Table1[[#This Row],[Kilometres]])^2)</f>
        <v>160929.21329889115</v>
      </c>
      <c r="H6" s="10">
        <v>313700</v>
      </c>
      <c r="I6" s="11">
        <v>103960</v>
      </c>
      <c r="J6" s="11">
        <v>17.5</v>
      </c>
      <c r="K6" s="12">
        <v>11</v>
      </c>
      <c r="L6" s="12">
        <f>SQRT(($A$23-Table13[[#This Row],[Price]])^2+($B$23-Table13[[#This Row],[Kilometres]])^2)</f>
        <v>24210.053304360979</v>
      </c>
    </row>
    <row r="7" spans="1:12" ht="14.5" x14ac:dyDescent="0.35">
      <c r="A7" s="2">
        <v>279363</v>
      </c>
      <c r="B7" s="3">
        <v>59693</v>
      </c>
      <c r="C7" s="3">
        <v>17.2</v>
      </c>
      <c r="D7" s="1">
        <v>4</v>
      </c>
      <c r="E7" s="1">
        <f>SQRT(($A$23-Table1[[#This Row],[Price]])^2+($B$23-Table1[[#This Row],[Kilometres]])^2)</f>
        <v>37241.26696287332</v>
      </c>
      <c r="H7" s="10">
        <v>287034</v>
      </c>
      <c r="I7" s="11">
        <v>120985</v>
      </c>
      <c r="J7" s="11">
        <v>16</v>
      </c>
      <c r="K7" s="12">
        <v>2</v>
      </c>
      <c r="L7" s="12">
        <f>SQRT(($A$23-Table13[[#This Row],[Price]])^2+($B$23-Table13[[#This Row],[Kilometres]])^2)</f>
        <v>26318.260770803226</v>
      </c>
    </row>
    <row r="8" spans="1:12" x14ac:dyDescent="0.2">
      <c r="A8" s="2">
        <v>245481</v>
      </c>
      <c r="B8" s="3">
        <v>134486</v>
      </c>
      <c r="C8" s="3">
        <v>17.5</v>
      </c>
      <c r="D8" s="1">
        <v>5</v>
      </c>
      <c r="E8" s="1">
        <f>SQRT(($A$23-Table1[[#This Row],[Price]])^2+($B$23-Table1[[#This Row],[Kilometres]])^2)</f>
        <v>60416.836891714214</v>
      </c>
      <c r="H8" s="2">
        <v>279363</v>
      </c>
      <c r="I8" s="3">
        <v>59693</v>
      </c>
      <c r="J8" s="3">
        <v>17.2</v>
      </c>
      <c r="K8" s="1">
        <v>4</v>
      </c>
      <c r="L8" s="1">
        <f>SQRT(($A$23-Table13[[#This Row],[Price]])^2+($B$23-Table13[[#This Row],[Kilometres]])^2)</f>
        <v>37241.26696287332</v>
      </c>
    </row>
    <row r="9" spans="1:12" x14ac:dyDescent="0.2">
      <c r="A9" s="2">
        <v>287240</v>
      </c>
      <c r="B9" s="3">
        <v>85632</v>
      </c>
      <c r="C9" s="3">
        <v>13.7</v>
      </c>
      <c r="D9" s="1">
        <v>6</v>
      </c>
      <c r="E9" s="1">
        <f>SQRT(($A$23-Table1[[#This Row],[Price]])^2+($B$23-Table1[[#This Row],[Kilometres]])^2)</f>
        <v>10174.103646022091</v>
      </c>
      <c r="H9" s="2">
        <v>334523</v>
      </c>
      <c r="I9" s="3">
        <v>112732</v>
      </c>
      <c r="J9" s="3">
        <v>16.5</v>
      </c>
      <c r="K9" s="1">
        <v>13</v>
      </c>
      <c r="L9" s="1">
        <f>SQRT(($A$23-Table13[[#This Row],[Price]])^2+($B$23-Table13[[#This Row],[Kilometres]])^2)</f>
        <v>46803.059942700325</v>
      </c>
    </row>
    <row r="10" spans="1:12" x14ac:dyDescent="0.2">
      <c r="A10" s="2">
        <v>96320</v>
      </c>
      <c r="B10" s="3">
        <v>43413</v>
      </c>
      <c r="C10" s="3">
        <v>16.5</v>
      </c>
      <c r="D10" s="1">
        <v>7</v>
      </c>
      <c r="E10" s="1">
        <f>SQRT(($A$23-Table1[[#This Row],[Price]])^2+($B$23-Table1[[#This Row],[Kilometres]])^2)</f>
        <v>201600.94466544545</v>
      </c>
      <c r="H10" s="2">
        <v>247091</v>
      </c>
      <c r="I10" s="3">
        <v>65925</v>
      </c>
      <c r="J10" s="3">
        <v>13.7</v>
      </c>
      <c r="K10" s="1">
        <v>19</v>
      </c>
      <c r="L10" s="1">
        <f>SQRT(($A$23-Table13[[#This Row],[Price]])^2+($B$23-Table13[[#This Row],[Kilometres]])^2)</f>
        <v>52837.047126045945</v>
      </c>
    </row>
    <row r="11" spans="1:12" x14ac:dyDescent="0.2">
      <c r="A11" s="2">
        <v>84337</v>
      </c>
      <c r="B11" s="3">
        <v>119704</v>
      </c>
      <c r="C11" s="3">
        <v>19.3</v>
      </c>
      <c r="D11" s="1">
        <v>8</v>
      </c>
      <c r="E11" s="1">
        <f>SQRT(($A$23-Table1[[#This Row],[Price]])^2+($B$23-Table1[[#This Row],[Kilometres]])^2)</f>
        <v>208341.81529400189</v>
      </c>
      <c r="H11" s="2">
        <v>314392</v>
      </c>
      <c r="I11" s="3">
        <v>44282</v>
      </c>
      <c r="J11" s="3">
        <v>15</v>
      </c>
      <c r="K11" s="1">
        <v>1</v>
      </c>
      <c r="L11" s="1">
        <f>SQRT(($A$23-Table13[[#This Row],[Price]])^2+($B$23-Table13[[#This Row],[Kilometres]])^2)</f>
        <v>55765.285016755719</v>
      </c>
    </row>
    <row r="12" spans="1:12" x14ac:dyDescent="0.2">
      <c r="A12" s="2">
        <v>146368</v>
      </c>
      <c r="B12" s="3">
        <v>84028</v>
      </c>
      <c r="C12" s="3">
        <v>17.600000000000001</v>
      </c>
      <c r="D12" s="1">
        <v>9</v>
      </c>
      <c r="E12" s="1">
        <f>SQRT(($A$23-Table1[[#This Row],[Price]])^2+($B$23-Table1[[#This Row],[Kilometres]])^2)</f>
        <v>145255.98116773024</v>
      </c>
      <c r="H12" s="2">
        <v>245481</v>
      </c>
      <c r="I12" s="3">
        <v>134486</v>
      </c>
      <c r="J12" s="3">
        <v>17.5</v>
      </c>
      <c r="K12" s="1">
        <v>5</v>
      </c>
      <c r="L12" s="1">
        <f>SQRT(($A$23-Table13[[#This Row],[Price]])^2+($B$23-Table13[[#This Row],[Kilometres]])^2)</f>
        <v>60416.836891714214</v>
      </c>
    </row>
    <row r="13" spans="1:12" x14ac:dyDescent="0.2">
      <c r="A13" s="2">
        <v>232062</v>
      </c>
      <c r="B13" s="3">
        <v>121162</v>
      </c>
      <c r="C13" s="3">
        <v>18.5</v>
      </c>
      <c r="D13" s="1">
        <v>10</v>
      </c>
      <c r="E13" s="1">
        <f>SQRT(($A$23-Table1[[#This Row],[Price]])^2+($B$23-Table1[[#This Row],[Kilometres]])^2)</f>
        <v>64674.707985425026</v>
      </c>
      <c r="H13" s="2">
        <v>319447</v>
      </c>
      <c r="I13" s="3">
        <v>38223</v>
      </c>
      <c r="J13" s="3">
        <v>16.7</v>
      </c>
      <c r="K13" s="1">
        <v>16</v>
      </c>
      <c r="L13" s="1">
        <f>SQRT(($A$23-Table13[[#This Row],[Price]])^2+($B$23-Table13[[#This Row],[Kilometres]])^2)</f>
        <v>63411.453011266036</v>
      </c>
    </row>
    <row r="14" spans="1:12" x14ac:dyDescent="0.2">
      <c r="A14" s="2">
        <v>313700</v>
      </c>
      <c r="B14" s="3">
        <v>103960</v>
      </c>
      <c r="C14" s="3">
        <v>17.5</v>
      </c>
      <c r="D14" s="1">
        <v>11</v>
      </c>
      <c r="E14" s="1">
        <f>SQRT(($A$23-Table1[[#This Row],[Price]])^2+($B$23-Table1[[#This Row],[Kilometres]])^2)</f>
        <v>24210.053304360979</v>
      </c>
      <c r="H14" s="2">
        <v>232062</v>
      </c>
      <c r="I14" s="3">
        <v>121162</v>
      </c>
      <c r="J14" s="3">
        <v>18.5</v>
      </c>
      <c r="K14" s="1">
        <v>10</v>
      </c>
      <c r="L14" s="1">
        <f>SQRT(($A$23-Table13[[#This Row],[Price]])^2+($B$23-Table13[[#This Row],[Kilometres]])^2)</f>
        <v>64674.707985425026</v>
      </c>
    </row>
    <row r="15" spans="1:12" x14ac:dyDescent="0.2">
      <c r="A15" s="2">
        <v>190646</v>
      </c>
      <c r="B15" s="3">
        <v>117443</v>
      </c>
      <c r="C15" s="3">
        <v>13.7</v>
      </c>
      <c r="D15" s="1">
        <v>12</v>
      </c>
      <c r="E15" s="1">
        <f>SQRT(($A$23-Table1[[#This Row],[Price]])^2+($B$23-Table1[[#This Row],[Kilometres]])^2)</f>
        <v>103036.91191995225</v>
      </c>
      <c r="H15" s="2">
        <v>194946</v>
      </c>
      <c r="I15" s="3">
        <v>73084</v>
      </c>
      <c r="J15" s="3">
        <v>16</v>
      </c>
      <c r="K15" s="1">
        <v>15</v>
      </c>
      <c r="L15" s="1">
        <f>SQRT(($A$23-Table13[[#This Row],[Price]])^2+($B$23-Table13[[#This Row],[Kilometres]])^2)</f>
        <v>98726.269173913388</v>
      </c>
    </row>
    <row r="16" spans="1:12" x14ac:dyDescent="0.2">
      <c r="A16" s="2">
        <v>334523</v>
      </c>
      <c r="B16" s="3">
        <v>112732</v>
      </c>
      <c r="C16" s="3">
        <v>16.5</v>
      </c>
      <c r="D16" s="1">
        <v>13</v>
      </c>
      <c r="E16" s="1">
        <f>SQRT(($A$23-Table1[[#This Row],[Price]])^2+($B$23-Table1[[#This Row],[Kilometres]])^2)</f>
        <v>46803.059942700325</v>
      </c>
      <c r="H16" s="2">
        <v>190646</v>
      </c>
      <c r="I16" s="3">
        <v>117443</v>
      </c>
      <c r="J16" s="3">
        <v>13.7</v>
      </c>
      <c r="K16" s="1">
        <v>12</v>
      </c>
      <c r="L16" s="1">
        <f>SQRT(($A$23-Table13[[#This Row],[Price]])^2+($B$23-Table13[[#This Row],[Kilometres]])^2)</f>
        <v>103036.91191995225</v>
      </c>
    </row>
    <row r="17" spans="1:12" x14ac:dyDescent="0.2">
      <c r="A17" s="2">
        <v>285978</v>
      </c>
      <c r="B17" s="3">
        <v>96979</v>
      </c>
      <c r="C17" s="3">
        <v>19.3</v>
      </c>
      <c r="D17" s="1">
        <v>14</v>
      </c>
      <c r="E17" s="1">
        <f>SQRT(($A$23-Table1[[#This Row],[Price]])^2+($B$23-Table1[[#This Row],[Kilometres]])^2)</f>
        <v>5592.8348804519519</v>
      </c>
      <c r="H17" s="2">
        <v>176965</v>
      </c>
      <c r="I17" s="3">
        <v>98001</v>
      </c>
      <c r="J17" s="3">
        <v>17.2</v>
      </c>
      <c r="K17" s="1">
        <v>17</v>
      </c>
      <c r="L17" s="1">
        <f>SQRT(($A$23-Table13[[#This Row],[Price]])^2+($B$23-Table13[[#This Row],[Kilometres]])^2)</f>
        <v>114283.40884397874</v>
      </c>
    </row>
    <row r="18" spans="1:12" x14ac:dyDescent="0.2">
      <c r="A18" s="2">
        <v>194946</v>
      </c>
      <c r="B18" s="3">
        <v>73084</v>
      </c>
      <c r="C18" s="3">
        <v>16</v>
      </c>
      <c r="D18" s="1">
        <v>15</v>
      </c>
      <c r="E18" s="1">
        <f>SQRT(($A$23-Table1[[#This Row],[Price]])^2+($B$23-Table1[[#This Row],[Kilometres]])^2)</f>
        <v>98726.269173913388</v>
      </c>
      <c r="H18" s="2">
        <v>146368</v>
      </c>
      <c r="I18" s="3">
        <v>84028</v>
      </c>
      <c r="J18" s="3">
        <v>17.600000000000001</v>
      </c>
      <c r="K18" s="1">
        <v>9</v>
      </c>
      <c r="L18" s="1">
        <f>SQRT(($A$23-Table13[[#This Row],[Price]])^2+($B$23-Table13[[#This Row],[Kilometres]])^2)</f>
        <v>145255.98116773024</v>
      </c>
    </row>
    <row r="19" spans="1:12" x14ac:dyDescent="0.2">
      <c r="A19" s="2">
        <v>319447</v>
      </c>
      <c r="B19" s="3">
        <v>38223</v>
      </c>
      <c r="C19" s="3">
        <v>16.7</v>
      </c>
      <c r="D19" s="1">
        <v>16</v>
      </c>
      <c r="E19" s="1">
        <f>SQRT(($A$23-Table1[[#This Row],[Price]])^2+($B$23-Table1[[#This Row],[Kilometres]])^2)</f>
        <v>63411.453011266036</v>
      </c>
      <c r="H19" s="2">
        <v>139187</v>
      </c>
      <c r="I19" s="3">
        <v>42203</v>
      </c>
      <c r="J19" s="3">
        <v>16.7</v>
      </c>
      <c r="K19" s="1">
        <v>3</v>
      </c>
      <c r="L19" s="1">
        <f>SQRT(($A$23-Table13[[#This Row],[Price]])^2+($B$23-Table13[[#This Row],[Kilometres]])^2)</f>
        <v>160929.21329889115</v>
      </c>
    </row>
    <row r="20" spans="1:12" x14ac:dyDescent="0.2">
      <c r="A20" s="2">
        <v>176965</v>
      </c>
      <c r="B20" s="3">
        <v>98001</v>
      </c>
      <c r="C20" s="3">
        <v>17.2</v>
      </c>
      <c r="D20" s="1">
        <v>17</v>
      </c>
      <c r="E20" s="1">
        <f>SQRT(($A$23-Table1[[#This Row],[Price]])^2+($B$23-Table1[[#This Row],[Kilometres]])^2)</f>
        <v>114283.40884397874</v>
      </c>
      <c r="H20" s="2">
        <v>105088</v>
      </c>
      <c r="I20" s="3">
        <v>40387</v>
      </c>
      <c r="J20" s="3">
        <v>17.5</v>
      </c>
      <c r="K20" s="1">
        <v>18</v>
      </c>
      <c r="L20" s="1">
        <f>SQRT(($A$23-Table13[[#This Row],[Price]])^2+($B$23-Table13[[#This Row],[Kilometres]])^2)</f>
        <v>193968.05512764209</v>
      </c>
    </row>
    <row r="21" spans="1:12" x14ac:dyDescent="0.2">
      <c r="A21" s="2">
        <v>105088</v>
      </c>
      <c r="B21" s="3">
        <v>40387</v>
      </c>
      <c r="C21" s="3">
        <v>17.5</v>
      </c>
      <c r="D21" s="1">
        <v>18</v>
      </c>
      <c r="E21" s="1">
        <f>SQRT(($A$23-Table1[[#This Row],[Price]])^2+($B$23-Table1[[#This Row],[Kilometres]])^2)</f>
        <v>193968.05512764209</v>
      </c>
      <c r="H21" s="2">
        <v>96320</v>
      </c>
      <c r="I21" s="3">
        <v>43413</v>
      </c>
      <c r="J21" s="3">
        <v>16.5</v>
      </c>
      <c r="K21" s="1">
        <v>7</v>
      </c>
      <c r="L21" s="1">
        <f>SQRT(($A$23-Table13[[#This Row],[Price]])^2+($B$23-Table13[[#This Row],[Kilometres]])^2)</f>
        <v>201600.94466544545</v>
      </c>
    </row>
    <row r="22" spans="1:12" x14ac:dyDescent="0.2">
      <c r="A22" s="2">
        <v>247091</v>
      </c>
      <c r="B22" s="3">
        <v>65925</v>
      </c>
      <c r="C22" s="3">
        <v>13.7</v>
      </c>
      <c r="D22" s="1">
        <v>19</v>
      </c>
      <c r="E22" s="1">
        <f>SQRT(($A$23-Table1[[#This Row],[Price]])^2+($B$23-Table1[[#This Row],[Kilometres]])^2)</f>
        <v>52837.047126045945</v>
      </c>
      <c r="H22" s="2">
        <v>84337</v>
      </c>
      <c r="I22" s="3">
        <v>119704</v>
      </c>
      <c r="J22" s="3">
        <v>19.3</v>
      </c>
      <c r="K22" s="1">
        <v>8</v>
      </c>
      <c r="L22" s="1">
        <f>SQRT(($A$23-Table13[[#This Row],[Price]])^2+($B$23-Table13[[#This Row],[Kilometres]])^2)</f>
        <v>208341.81529400189</v>
      </c>
    </row>
    <row r="23" spans="1:12" x14ac:dyDescent="0.2">
      <c r="A23" s="2">
        <v>291209</v>
      </c>
      <c r="B23" s="3">
        <v>95000</v>
      </c>
      <c r="C23" s="3"/>
      <c r="D23" s="1">
        <v>20</v>
      </c>
      <c r="E23" s="1"/>
    </row>
    <row r="24" spans="1:12" x14ac:dyDescent="0.2">
      <c r="H24" s="2">
        <v>291209</v>
      </c>
      <c r="I24" s="3">
        <v>95000</v>
      </c>
      <c r="J24" s="3"/>
      <c r="K24" s="1">
        <v>20</v>
      </c>
      <c r="L24" s="1"/>
    </row>
  </sheetData>
  <mergeCells count="2">
    <mergeCell ref="A1:D1"/>
    <mergeCell ref="A2:D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K-Nearest Neighbors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Cruz</dc:creator>
  <cp:lastModifiedBy>erik szilagyi</cp:lastModifiedBy>
  <dcterms:created xsi:type="dcterms:W3CDTF">2019-09-16T18:04:50Z</dcterms:created>
  <dcterms:modified xsi:type="dcterms:W3CDTF">2023-05-17T22:24:35Z</dcterms:modified>
</cp:coreProperties>
</file>